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Shaxboz.Zokirov\Desktop\Subsidiya ma'lumot\2024 йил (ПФ-51)\"/>
    </mc:Choice>
  </mc:AlternateContent>
  <bookViews>
    <workbookView xWindow="0" yWindow="0" windowWidth="28800" windowHeight="11730" activeTab="1"/>
  </bookViews>
  <sheets>
    <sheet name="9. Ипотека ресурс (талаб)" sheetId="4" r:id="rId1"/>
    <sheet name="1. Жами Субсидия (ҳудуд)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</externalReferences>
  <definedNames>
    <definedName name="\" localSheetId="1">#REF!</definedName>
    <definedName name="\" localSheetId="0">#REF!</definedName>
    <definedName name="\">#REF!</definedName>
    <definedName name="\__\\_____" localSheetId="1">{228,140,350,160,"",""}</definedName>
    <definedName name="\__\\_____" localSheetId="0">{228,140,350,160,"",""}</definedName>
    <definedName name="\__\\_____">{228,140,350,160,"",""}</definedName>
    <definedName name="\__\\______1" localSheetId="1">{228,140,350,160,"",""}</definedName>
    <definedName name="\__\\______1" localSheetId="0">{228,140,350,160,"",""}</definedName>
    <definedName name="\__\\______1">{228,140,350,160,"",""}</definedName>
    <definedName name="\__\\______2" localSheetId="1">{228,140,350,160,"",""}</definedName>
    <definedName name="\__\\______2" localSheetId="0">{228,140,350,160,"",""}</definedName>
    <definedName name="\__\\______2">{228,140,350,160,"",""}</definedName>
    <definedName name="\__\\______3" localSheetId="1">{228,140,350,160,"",""}</definedName>
    <definedName name="\__\\______3" localSheetId="0">{228,140,350,160,"",""}</definedName>
    <definedName name="\__\\______3">{228,140,350,160,"",""}</definedName>
    <definedName name="\__\\______4" localSheetId="1">{228,140,350,160,"",""}</definedName>
    <definedName name="\__\\______4" localSheetId="0">{228,140,350,160,"",""}</definedName>
    <definedName name="\__\\______4">{228,140,350,160,"",""}</definedName>
    <definedName name="\__\\______5" localSheetId="1">{228,140,350,160,"",""}</definedName>
    <definedName name="\__\\______5" localSheetId="0">{228,140,350,160,"",""}</definedName>
    <definedName name="\__\\______5">{228,140,350,160,"",""}</definedName>
    <definedName name="\a">#N/A</definedName>
    <definedName name="\b">#N/A</definedName>
    <definedName name="\p">#N/A</definedName>
    <definedName name="\z">#N/A</definedName>
    <definedName name="\эж\\хъщхъ" localSheetId="1">{228,140,350,160,"",""}</definedName>
    <definedName name="\эж\\хъщхъ" localSheetId="0">{228,140,350,160,"",""}</definedName>
    <definedName name="\эж\\хъщхъ">{228,140,350,160,"",""}</definedName>
    <definedName name="\эж\\хъщхъ_1" localSheetId="1">{228,140,350,160,"",""}</definedName>
    <definedName name="\эж\\хъщхъ_1" localSheetId="0">{228,140,350,160,"",""}</definedName>
    <definedName name="\эж\\хъщхъ_1">{228,140,350,160,"",""}</definedName>
    <definedName name="\эж\\хъщхъ_2" localSheetId="1">{228,140,350,160,"",""}</definedName>
    <definedName name="\эж\\хъщхъ_2" localSheetId="0">{228,140,350,160,"",""}</definedName>
    <definedName name="\эж\\хъщхъ_2">{228,140,350,160,"",""}</definedName>
    <definedName name="\эж\\хъщхъ_3" localSheetId="1">{228,140,350,160,"",""}</definedName>
    <definedName name="\эж\\хъщхъ_3" localSheetId="0">{228,140,350,160,"",""}</definedName>
    <definedName name="\эж\\хъщхъ_3">{228,140,350,160,"",""}</definedName>
    <definedName name="\эж\\хъщхъ_4" localSheetId="1">{228,140,350,160,"",""}</definedName>
    <definedName name="\эж\\хъщхъ_4" localSheetId="0">{228,140,350,160,"",""}</definedName>
    <definedName name="\эж\\хъщхъ_4">{228,140,350,160,"",""}</definedName>
    <definedName name="\эж\\хъщхъ_5" localSheetId="1">{228,140,350,160,"",""}</definedName>
    <definedName name="\эж\\хъщхъ_5" localSheetId="0">{228,140,350,160,"",""}</definedName>
    <definedName name="\эж\\хъщхъ_5">{228,140,350,160,"",""}</definedName>
    <definedName name="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" localSheetId="1">#REF!</definedName>
    <definedName name="_????" localSheetId="0">#REF!</definedName>
    <definedName name="_????">#REF!</definedName>
    <definedName name="__????" localSheetId="1">#REF!</definedName>
    <definedName name="__????" localSheetId="0">#REF!</definedName>
    <definedName name="__????">#REF!</definedName>
    <definedName name="__????1" localSheetId="0">#REF!</definedName>
    <definedName name="__????1">#REF!</definedName>
    <definedName name="__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" localSheetId="1">#REF!</definedName>
    <definedName name="___????" localSheetId="0">#REF!</definedName>
    <definedName name="___????">#REF!</definedName>
    <definedName name="____????" localSheetId="1">#REF!</definedName>
    <definedName name="____????" localSheetId="0">#REF!</definedName>
    <definedName name="____????">#REF!</definedName>
    <definedName name="____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?" localSheetId="1">#REF!</definedName>
    <definedName name="_____????" localSheetId="0">#REF!</definedName>
    <definedName name="_____????">#REF!</definedName>
    <definedName name="_____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_______________________________xlfn.BAHTTEXT" hidden="1">#NAME?</definedName>
    <definedName name="____________________________________xlfn.BAHTTEXT" hidden="1">#NAME?</definedName>
    <definedName name="_________________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tt1" localSheetId="1" hidden="1">{#N/A,#N/A,TRUE,"일정"}</definedName>
    <definedName name="___________________________________tt1" localSheetId="0" hidden="1">{#N/A,#N/A,TRUE,"일정"}</definedName>
    <definedName name="___________________________________tt1" hidden="1">{#N/A,#N/A,TRUE,"일정"}</definedName>
    <definedName name="___________________________________xlfn.BAHTTEXT" hidden="1">#NAME?</definedName>
    <definedName name="__________________________________a12" localSheetId="1" hidden="1">{"'Monthly 1997'!$A$3:$S$89"}</definedName>
    <definedName name="__________________________________a12" localSheetId="0" hidden="1">{"'Monthly 1997'!$A$3:$S$89"}</definedName>
    <definedName name="__________________________________a12" hidden="1">{"'Monthly 1997'!$A$3:$S$89"}</definedName>
    <definedName name="________________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xlfn.BAHTTEXT" hidden="1">#NAME?</definedName>
    <definedName name="_______________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tt1" localSheetId="1" hidden="1">{#N/A,#N/A,TRUE,"일정"}</definedName>
    <definedName name="_________________________________tt1" localSheetId="0" hidden="1">{#N/A,#N/A,TRUE,"일정"}</definedName>
    <definedName name="_________________________________tt1" hidden="1">{#N/A,#N/A,TRUE,"일정"}</definedName>
    <definedName name="_________________________________xlfn.BAHTTEXT" hidden="1">#NAME?</definedName>
    <definedName name="________________________________A1" localSheetId="1" hidden="1">#REF!</definedName>
    <definedName name="________________________________A1" localSheetId="0" hidden="1">#REF!</definedName>
    <definedName name="________________________________A1" hidden="1">#REF!</definedName>
    <definedName name="________________________________a12" localSheetId="1" hidden="1">{"'Monthly 1997'!$A$3:$S$89"}</definedName>
    <definedName name="________________________________a12" localSheetId="0" hidden="1">{"'Monthly 1997'!$A$3:$S$89"}</definedName>
    <definedName name="________________________________a12" hidden="1">{"'Monthly 1997'!$A$3:$S$89"}</definedName>
    <definedName name="______________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xlfn.BAHTTEXT" hidden="1">#NAME?</definedName>
    <definedName name="_______________________________A1" localSheetId="1" hidden="1">#REF!</definedName>
    <definedName name="_______________________________A1" localSheetId="0" hidden="1">#REF!</definedName>
    <definedName name="_______________________________A1" hidden="1">#REF!</definedName>
    <definedName name="_____________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tt1" localSheetId="1" hidden="1">{#N/A,#N/A,TRUE,"일정"}</definedName>
    <definedName name="_______________________________tt1" localSheetId="0" hidden="1">{#N/A,#N/A,TRUE,"일정"}</definedName>
    <definedName name="_______________________________tt1" hidden="1">{#N/A,#N/A,TRUE,"일정"}</definedName>
    <definedName name="_______________________________xlfn.BAHTTEXT" hidden="1">#NAME?</definedName>
    <definedName name="______________________________a12" localSheetId="1" hidden="1">{"'Monthly 1997'!$A$3:$S$89"}</definedName>
    <definedName name="______________________________a12" localSheetId="0" hidden="1">{"'Monthly 1997'!$A$3:$S$89"}</definedName>
    <definedName name="______________________________a12" hidden="1">{"'Monthly 1997'!$A$3:$S$89"}</definedName>
    <definedName name="____________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xlfn.BAHTTEXT" hidden="1">#NAME?</definedName>
    <definedName name="_____________________________A1" localSheetId="1" hidden="1">#REF!</definedName>
    <definedName name="_____________________________A1" localSheetId="0" hidden="1">#REF!</definedName>
    <definedName name="_____________________________A1" hidden="1">#REF!</definedName>
    <definedName name="___________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tt1" localSheetId="1" hidden="1">{#N/A,#N/A,TRUE,"일정"}</definedName>
    <definedName name="_____________________________tt1" localSheetId="0" hidden="1">{#N/A,#N/A,TRUE,"일정"}</definedName>
    <definedName name="_____________________________tt1" hidden="1">{#N/A,#N/A,TRUE,"일정"}</definedName>
    <definedName name="_____________________________xlfn.BAHTTEXT" hidden="1">#NAME?</definedName>
    <definedName name="____________________________A1" localSheetId="1" hidden="1">#REF!</definedName>
    <definedName name="____________________________A1" localSheetId="0" hidden="1">#REF!</definedName>
    <definedName name="____________________________A1" hidden="1">#REF!</definedName>
    <definedName name="____________________________a12" localSheetId="1" hidden="1">{"'Monthly 1997'!$A$3:$S$89"}</definedName>
    <definedName name="____________________________a12" localSheetId="0" hidden="1">{"'Monthly 1997'!$A$3:$S$89"}</definedName>
    <definedName name="____________________________a12" hidden="1">{"'Monthly 1997'!$A$3:$S$89"}</definedName>
    <definedName name="__________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xlfn.BAHTTEXT" hidden="1">#NAME?</definedName>
    <definedName name="_________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tt1" localSheetId="1" hidden="1">{#N/A,#N/A,TRUE,"일정"}</definedName>
    <definedName name="___________________________tt1" localSheetId="0" hidden="1">{#N/A,#N/A,TRUE,"일정"}</definedName>
    <definedName name="___________________________tt1" hidden="1">{#N/A,#N/A,TRUE,"일정"}</definedName>
    <definedName name="___________________________xlfn.BAHTTEXT" hidden="1">#NAME?</definedName>
    <definedName name="__________________________A1" localSheetId="1" hidden="1">#REF!</definedName>
    <definedName name="__________________________A1" localSheetId="0" hidden="1">#REF!</definedName>
    <definedName name="__________________________A1" hidden="1">#REF!</definedName>
    <definedName name="__________________________a12" localSheetId="1" hidden="1">{"'Monthly 1997'!$A$3:$S$89"}</definedName>
    <definedName name="__________________________a12" localSheetId="0" hidden="1">{"'Monthly 1997'!$A$3:$S$89"}</definedName>
    <definedName name="__________________________a12" hidden="1">{"'Monthly 1997'!$A$3:$S$89"}</definedName>
    <definedName name="________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tt1" localSheetId="1" hidden="1">{#N/A,#N/A,TRUE,"일정"}</definedName>
    <definedName name="__________________________tt1" localSheetId="0" hidden="1">{#N/A,#N/A,TRUE,"일정"}</definedName>
    <definedName name="__________________________tt1" hidden="1">{#N/A,#N/A,TRUE,"일정"}</definedName>
    <definedName name="__________________________xlfn.BAHTTEXT" hidden="1">#NAME?</definedName>
    <definedName name="_________________________A1" localSheetId="1" hidden="1">#REF!</definedName>
    <definedName name="_________________________A1" localSheetId="0" hidden="1">#REF!</definedName>
    <definedName name="_________________________A1" hidden="1">#REF!</definedName>
    <definedName name="_________________________a12" localSheetId="1" hidden="1">{"'Monthly 1997'!$A$3:$S$89"}</definedName>
    <definedName name="_________________________a12" localSheetId="0" hidden="1">{"'Monthly 1997'!$A$3:$S$89"}</definedName>
    <definedName name="_________________________a12" hidden="1">{"'Monthly 1997'!$A$3:$S$89"}</definedName>
    <definedName name="_________________________A65555" localSheetId="0">#REF!</definedName>
    <definedName name="_________________________A65555">#REF!</definedName>
    <definedName name="_________________________A65655" localSheetId="0">#REF!</definedName>
    <definedName name="_________________________A65655">#REF!</definedName>
    <definedName name="_________________________A65900" localSheetId="0">#REF!</definedName>
    <definedName name="_________________________A65900">#REF!</definedName>
    <definedName name="_______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xlfn.BAHTTEXT" hidden="1">#NAME?</definedName>
    <definedName name="________________________A1" localSheetId="1" hidden="1">#REF!</definedName>
    <definedName name="________________________A1" localSheetId="0" hidden="1">#REF!</definedName>
    <definedName name="________________________A1" hidden="1">#REF!</definedName>
    <definedName name="________________________A65900" localSheetId="1">#REF!</definedName>
    <definedName name="________________________A65900" localSheetId="0">#REF!</definedName>
    <definedName name="________________________A65900">#REF!</definedName>
    <definedName name="________________________xlfn.BAHTTEXT" hidden="1">#NAME?</definedName>
    <definedName name="_______________________A1" localSheetId="1" hidden="1">#REF!</definedName>
    <definedName name="_______________________A1" localSheetId="0" hidden="1">#REF!</definedName>
    <definedName name="_______________________A1" hidden="1">#REF!</definedName>
    <definedName name="_______________________A65555" localSheetId="1">#REF!</definedName>
    <definedName name="_______________________A65555" localSheetId="0">#REF!</definedName>
    <definedName name="_______________________A65555">#REF!</definedName>
    <definedName name="_______________________A65655" localSheetId="0">#REF!</definedName>
    <definedName name="_______________________A65655">#REF!</definedName>
    <definedName name="_______________________A65900" localSheetId="0">#REF!</definedName>
    <definedName name="_______________________A65900">#REF!</definedName>
    <definedName name="_______________________day3" localSheetId="0">#REF!</definedName>
    <definedName name="_______________________day3">#REF!</definedName>
    <definedName name="_______________________day4" localSheetId="0">#REF!</definedName>
    <definedName name="_______________________day4">#REF!</definedName>
    <definedName name="_______________________xlfn.BAHTTEXT" hidden="1">#NAME?</definedName>
    <definedName name="______________________A1" localSheetId="1" hidden="1">#REF!</definedName>
    <definedName name="______________________A1" localSheetId="0" hidden="1">#REF!</definedName>
    <definedName name="______________________A1" hidden="1">#REF!</definedName>
    <definedName name="______________________A65900" localSheetId="1">#REF!</definedName>
    <definedName name="______________________A65900" localSheetId="0">#REF!</definedName>
    <definedName name="______________________A65900">#REF!</definedName>
    <definedName name="____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day3" localSheetId="1">#REF!</definedName>
    <definedName name="______________________day3" localSheetId="0">#REF!</definedName>
    <definedName name="______________________day3">#REF!</definedName>
    <definedName name="______________________day4" localSheetId="1">#REF!</definedName>
    <definedName name="______________________day4" localSheetId="0">#REF!</definedName>
    <definedName name="______________________day4">#REF!</definedName>
    <definedName name="____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tt1" localSheetId="1" hidden="1">{#N/A,#N/A,TRUE,"일정"}</definedName>
    <definedName name="______________________tt1" localSheetId="0" hidden="1">{#N/A,#N/A,TRUE,"일정"}</definedName>
    <definedName name="______________________tt1" hidden="1">{#N/A,#N/A,TRUE,"일정"}</definedName>
    <definedName name="______________________xlfn.BAHTTEXT" hidden="1">#NAME?</definedName>
    <definedName name="_____________________A1" localSheetId="1" hidden="1">#REF!</definedName>
    <definedName name="_____________________A1" localSheetId="0" hidden="1">#REF!</definedName>
    <definedName name="_____________________A1" hidden="1">#REF!</definedName>
    <definedName name="_____________________a12" localSheetId="1" hidden="1">{"'Monthly 1997'!$A$3:$S$89"}</definedName>
    <definedName name="_____________________a12" localSheetId="0" hidden="1">{"'Monthly 1997'!$A$3:$S$89"}</definedName>
    <definedName name="_____________________a12" hidden="1">{"'Monthly 1997'!$A$3:$S$89"}</definedName>
    <definedName name="_____________________A65555" localSheetId="0">#REF!</definedName>
    <definedName name="_____________________A65555">#REF!</definedName>
    <definedName name="_____________________A65655" localSheetId="0">#REF!</definedName>
    <definedName name="_____________________A65655">#REF!</definedName>
    <definedName name="_____________________A65900" localSheetId="0">#REF!</definedName>
    <definedName name="_____________________A65900">#REF!</definedName>
    <definedName name="___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day3" localSheetId="1">#REF!</definedName>
    <definedName name="_____________________day3" localSheetId="0">#REF!</definedName>
    <definedName name="_____________________day3">#REF!</definedName>
    <definedName name="_____________________day4" localSheetId="1">#REF!</definedName>
    <definedName name="_____________________day4" localSheetId="0">#REF!</definedName>
    <definedName name="_____________________day4">#REF!</definedName>
    <definedName name="___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tt1" localSheetId="1" hidden="1">{#N/A,#N/A,TRUE,"일정"}</definedName>
    <definedName name="_____________________tt1" localSheetId="0" hidden="1">{#N/A,#N/A,TRUE,"일정"}</definedName>
    <definedName name="_____________________tt1" hidden="1">{#N/A,#N/A,TRUE,"일정"}</definedName>
    <definedName name="_____________________xlfn.BAHTTEXT" hidden="1">#NAME?</definedName>
    <definedName name="____________________A1" localSheetId="1" hidden="1">#REF!</definedName>
    <definedName name="____________________A1" localSheetId="0" hidden="1">#REF!</definedName>
    <definedName name="____________________A1" hidden="1">#REF!</definedName>
    <definedName name="____________________a12" localSheetId="1" hidden="1">{"'Monthly 1997'!$A$3:$S$89"}</definedName>
    <definedName name="____________________a12" localSheetId="0" hidden="1">{"'Monthly 1997'!$A$3:$S$89"}</definedName>
    <definedName name="____________________a12" hidden="1">{"'Monthly 1997'!$A$3:$S$89"}</definedName>
    <definedName name="____________________A65555" localSheetId="0">#REF!</definedName>
    <definedName name="____________________A65555">#REF!</definedName>
    <definedName name="____________________A65655" localSheetId="0">#REF!</definedName>
    <definedName name="____________________A65655">#REF!</definedName>
    <definedName name="____________________A65900" localSheetId="0">#REF!</definedName>
    <definedName name="____________________A65900">#REF!</definedName>
    <definedName name="____________________A999999" localSheetId="0">#REF!</definedName>
    <definedName name="____________________A999999">#REF!</definedName>
    <definedName name="__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day3" localSheetId="1">#REF!</definedName>
    <definedName name="____________________day3" localSheetId="0">#REF!</definedName>
    <definedName name="____________________day3">#REF!</definedName>
    <definedName name="____________________day4" localSheetId="1">#REF!</definedName>
    <definedName name="____________________day4" localSheetId="0">#REF!</definedName>
    <definedName name="____________________day4">#REF!</definedName>
    <definedName name="__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tt1" localSheetId="1" hidden="1">{#N/A,#N/A,TRUE,"일정"}</definedName>
    <definedName name="____________________tt1" localSheetId="0" hidden="1">{#N/A,#N/A,TRUE,"일정"}</definedName>
    <definedName name="____________________tt1" hidden="1">{#N/A,#N/A,TRUE,"일정"}</definedName>
    <definedName name="____________________xlfn.BAHTTEXT" hidden="1">#NAME?</definedName>
    <definedName name="___________________A1" localSheetId="1" hidden="1">#REF!</definedName>
    <definedName name="___________________A1" localSheetId="0" hidden="1">#REF!</definedName>
    <definedName name="___________________A1" hidden="1">#REF!</definedName>
    <definedName name="___________________a12" localSheetId="1" hidden="1">{"'Monthly 1997'!$A$3:$S$89"}</definedName>
    <definedName name="___________________a12" localSheetId="0" hidden="1">{"'Monthly 1997'!$A$3:$S$89"}</definedName>
    <definedName name="___________________a12" hidden="1">{"'Monthly 1997'!$A$3:$S$89"}</definedName>
    <definedName name="___________________A65555" localSheetId="0">#REF!</definedName>
    <definedName name="___________________A65555">#REF!</definedName>
    <definedName name="___________________A65655" localSheetId="0">#REF!</definedName>
    <definedName name="___________________A65655">#REF!</definedName>
    <definedName name="___________________A65900" localSheetId="0">#REF!</definedName>
    <definedName name="___________________A65900">#REF!</definedName>
    <definedName name="___________________A999999" localSheetId="0">#REF!</definedName>
    <definedName name="___________________A999999">#REF!</definedName>
    <definedName name="_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day3" localSheetId="1">#REF!</definedName>
    <definedName name="___________________day3" localSheetId="0">#REF!</definedName>
    <definedName name="___________________day3">#REF!</definedName>
    <definedName name="___________________day4" localSheetId="1">#REF!</definedName>
    <definedName name="___________________day4" localSheetId="0">#REF!</definedName>
    <definedName name="___________________day4">#REF!</definedName>
    <definedName name="_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tt1" localSheetId="1" hidden="1">{#N/A,#N/A,TRUE,"일정"}</definedName>
    <definedName name="___________________tt1" localSheetId="0" hidden="1">{#N/A,#N/A,TRUE,"일정"}</definedName>
    <definedName name="___________________tt1" hidden="1">{#N/A,#N/A,TRUE,"일정"}</definedName>
    <definedName name="___________________xlfn.BAHTTEXT" hidden="1">#NAME?</definedName>
    <definedName name="__________________A1" localSheetId="1" hidden="1">#REF!</definedName>
    <definedName name="__________________A1" localSheetId="0" hidden="1">#REF!</definedName>
    <definedName name="__________________A1" hidden="1">#REF!</definedName>
    <definedName name="__________________a12" localSheetId="1" hidden="1">{"'Monthly 1997'!$A$3:$S$89"}</definedName>
    <definedName name="__________________a12" localSheetId="0" hidden="1">{"'Monthly 1997'!$A$3:$S$89"}</definedName>
    <definedName name="__________________a12" hidden="1">{"'Monthly 1997'!$A$3:$S$89"}</definedName>
    <definedName name="__________________A65555" localSheetId="0">#REF!</definedName>
    <definedName name="__________________A65555">#REF!</definedName>
    <definedName name="__________________A65655" localSheetId="0">#REF!</definedName>
    <definedName name="__________________A65655">#REF!</definedName>
    <definedName name="__________________A65900" localSheetId="0">#REF!</definedName>
    <definedName name="__________________A65900">#REF!</definedName>
    <definedName name="__________________A999999">#N/A</definedName>
    <definedName name="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day3" localSheetId="1">#REF!</definedName>
    <definedName name="__________________day3" localSheetId="0">#REF!</definedName>
    <definedName name="__________________day3">#REF!</definedName>
    <definedName name="__________________day4" localSheetId="1">#REF!</definedName>
    <definedName name="__________________day4" localSheetId="0">#REF!</definedName>
    <definedName name="__________________day4">#REF!</definedName>
    <definedName name="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tt1" localSheetId="1" hidden="1">{#N/A,#N/A,TRUE,"일정"}</definedName>
    <definedName name="__________________tt1" localSheetId="0" hidden="1">{#N/A,#N/A,TRUE,"일정"}</definedName>
    <definedName name="__________________tt1" hidden="1">{#N/A,#N/A,TRUE,"일정"}</definedName>
    <definedName name="__________________xlfn.BAHTTEXT" hidden="1">#NAME?</definedName>
    <definedName name="_________________A1" localSheetId="1" hidden="1">#REF!</definedName>
    <definedName name="_________________A1" localSheetId="0" hidden="1">#REF!</definedName>
    <definedName name="_________________A1" hidden="1">#REF!</definedName>
    <definedName name="_________________a12" localSheetId="1" hidden="1">{"'Monthly 1997'!$A$3:$S$89"}</definedName>
    <definedName name="_________________a12" localSheetId="0" hidden="1">{"'Monthly 1997'!$A$3:$S$89"}</definedName>
    <definedName name="_________________a12" hidden="1">{"'Monthly 1997'!$A$3:$S$89"}</definedName>
    <definedName name="_________________A65555" localSheetId="0">#REF!</definedName>
    <definedName name="_________________A65555">#REF!</definedName>
    <definedName name="_________________A65655" localSheetId="0">#REF!</definedName>
    <definedName name="_________________A65655">#REF!</definedName>
    <definedName name="_________________A65900" localSheetId="0">#REF!</definedName>
    <definedName name="_________________A65900">#REF!</definedName>
    <definedName name="_________________A999999">#N/A</definedName>
    <definedName name="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day3" localSheetId="1">#REF!</definedName>
    <definedName name="_________________day3" localSheetId="0">#REF!</definedName>
    <definedName name="_________________day3">#REF!</definedName>
    <definedName name="_________________day4" localSheetId="1">#REF!</definedName>
    <definedName name="_________________day4" localSheetId="0">#REF!</definedName>
    <definedName name="_________________day4">#REF!</definedName>
    <definedName name="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tt1" localSheetId="1" hidden="1">{#N/A,#N/A,TRUE,"일정"}</definedName>
    <definedName name="_________________tt1" localSheetId="0" hidden="1">{#N/A,#N/A,TRUE,"일정"}</definedName>
    <definedName name="_________________tt1" hidden="1">{#N/A,#N/A,TRUE,"일정"}</definedName>
    <definedName name="_________________xlfn.BAHTTEXT" hidden="1">#NAME?</definedName>
    <definedName name="________________A1" localSheetId="1" hidden="1">#REF!</definedName>
    <definedName name="________________A1" localSheetId="0" hidden="1">#REF!</definedName>
    <definedName name="________________A1" hidden="1">#REF!</definedName>
    <definedName name="________________a12" localSheetId="1" hidden="1">{"'Monthly 1997'!$A$3:$S$89"}</definedName>
    <definedName name="________________a12" localSheetId="0" hidden="1">{"'Monthly 1997'!$A$3:$S$89"}</definedName>
    <definedName name="________________a12" hidden="1">{"'Monthly 1997'!$A$3:$S$89"}</definedName>
    <definedName name="________________A65555" localSheetId="0">#REF!</definedName>
    <definedName name="________________A65555">#REF!</definedName>
    <definedName name="________________A65655" localSheetId="0">#REF!</definedName>
    <definedName name="________________A65655">#REF!</definedName>
    <definedName name="________________A65900" localSheetId="0">#REF!</definedName>
    <definedName name="________________A65900">#REF!</definedName>
    <definedName name="________________A999999">#N/A</definedName>
    <definedName name="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day3" localSheetId="1">#REF!</definedName>
    <definedName name="________________day3" localSheetId="0">#REF!</definedName>
    <definedName name="________________day3">#REF!</definedName>
    <definedName name="________________day4" localSheetId="1">#REF!</definedName>
    <definedName name="________________day4" localSheetId="0">#REF!</definedName>
    <definedName name="________________day4">#REF!</definedName>
    <definedName name="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tt1" localSheetId="1" hidden="1">{#N/A,#N/A,TRUE,"일정"}</definedName>
    <definedName name="________________tt1" localSheetId="0" hidden="1">{#N/A,#N/A,TRUE,"일정"}</definedName>
    <definedName name="________________tt1" hidden="1">{#N/A,#N/A,TRUE,"일정"}</definedName>
    <definedName name="________________xlfn.BAHTTEXT" hidden="1">#NAME?</definedName>
    <definedName name="_______________a12" localSheetId="1" hidden="1">{"'Monthly 1997'!$A$3:$S$89"}</definedName>
    <definedName name="_______________a12" localSheetId="0" hidden="1">{"'Monthly 1997'!$A$3:$S$89"}</definedName>
    <definedName name="_______________a12" hidden="1">{"'Monthly 1997'!$A$3:$S$89"}</definedName>
    <definedName name="_______________A65555" localSheetId="0">#REF!</definedName>
    <definedName name="_______________A65555">#REF!</definedName>
    <definedName name="_______________A65655" localSheetId="0">#REF!</definedName>
    <definedName name="_______________A65655">#REF!</definedName>
    <definedName name="_______________A65900" localSheetId="0">#REF!</definedName>
    <definedName name="_______________A65900">#REF!</definedName>
    <definedName name="_______________A999999">#N/A</definedName>
    <definedName name="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day3" localSheetId="1">#REF!</definedName>
    <definedName name="_______________day3" localSheetId="0">#REF!</definedName>
    <definedName name="_______________day3">#REF!</definedName>
    <definedName name="_______________day4" localSheetId="1">#REF!</definedName>
    <definedName name="_______________day4" localSheetId="0">#REF!</definedName>
    <definedName name="_______________day4">#REF!</definedName>
    <definedName name="_______________tt1" localSheetId="1" hidden="1">{#N/A,#N/A,TRUE,"일정"}</definedName>
    <definedName name="_______________tt1" localSheetId="0" hidden="1">{#N/A,#N/A,TRUE,"일정"}</definedName>
    <definedName name="_______________tt1" hidden="1">{#N/A,#N/A,TRUE,"일정"}</definedName>
    <definedName name="_______________xlfn.BAHTTEXT" hidden="1">#NAME?</definedName>
    <definedName name="______________A1" localSheetId="1" hidden="1">#REF!</definedName>
    <definedName name="______________A1" localSheetId="0" hidden="1">#REF!</definedName>
    <definedName name="______________A1" hidden="1">#REF!</definedName>
    <definedName name="______________a12" localSheetId="1" hidden="1">{"'Monthly 1997'!$A$3:$S$89"}</definedName>
    <definedName name="______________a12" localSheetId="0" hidden="1">{"'Monthly 1997'!$A$3:$S$89"}</definedName>
    <definedName name="______________a12" hidden="1">{"'Monthly 1997'!$A$3:$S$89"}</definedName>
    <definedName name="______________A65555" localSheetId="0">#REF!</definedName>
    <definedName name="______________A65555">#REF!</definedName>
    <definedName name="______________A65655" localSheetId="0">#REF!</definedName>
    <definedName name="______________A65655">#REF!</definedName>
    <definedName name="______________A65900" localSheetId="0">#REF!</definedName>
    <definedName name="______________A65900">#REF!</definedName>
    <definedName name="______________A999999">#N/A</definedName>
    <definedName name="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day3" localSheetId="1">#REF!</definedName>
    <definedName name="______________day3" localSheetId="0">#REF!</definedName>
    <definedName name="______________day3">#REF!</definedName>
    <definedName name="______________day4" localSheetId="1">#REF!</definedName>
    <definedName name="______________day4" localSheetId="0">#REF!</definedName>
    <definedName name="______________day4">#REF!</definedName>
    <definedName name="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Per2">#N/A</definedName>
    <definedName name="______________Tit1">#N/A</definedName>
    <definedName name="______________Tit2">#N/A</definedName>
    <definedName name="______________Tit3">#N/A</definedName>
    <definedName name="______________Tit4">#N/A</definedName>
    <definedName name="______________tt1" localSheetId="1" hidden="1">{#N/A,#N/A,TRUE,"일정"}</definedName>
    <definedName name="______________tt1" localSheetId="0" hidden="1">{#N/A,#N/A,TRUE,"일정"}</definedName>
    <definedName name="______________tt1" hidden="1">{#N/A,#N/A,TRUE,"일정"}</definedName>
    <definedName name="______________xlfn.BAHTTEXT" hidden="1">#NAME?</definedName>
    <definedName name="_____________A1" localSheetId="1" hidden="1">#REF!</definedName>
    <definedName name="_____________A1" localSheetId="0" hidden="1">#REF!</definedName>
    <definedName name="_____________A1" hidden="1">#REF!</definedName>
    <definedName name="_____________a12" localSheetId="1" hidden="1">{"'Monthly 1997'!$A$3:$S$89"}</definedName>
    <definedName name="_____________a12" localSheetId="0" hidden="1">{"'Monthly 1997'!$A$3:$S$89"}</definedName>
    <definedName name="_____________a12" hidden="1">{"'Monthly 1997'!$A$3:$S$89"}</definedName>
    <definedName name="_____________A65555" localSheetId="0">#REF!</definedName>
    <definedName name="_____________A65555">#REF!</definedName>
    <definedName name="_____________A65655" localSheetId="0">#REF!</definedName>
    <definedName name="_____________A65655">#REF!</definedName>
    <definedName name="_____________A65900" localSheetId="0">#REF!</definedName>
    <definedName name="_____________A65900">#REF!</definedName>
    <definedName name="_____________A999999" localSheetId="1">#REF!</definedName>
    <definedName name="_____________A999999" localSheetId="0">#REF!</definedName>
    <definedName name="_____________A999999">#REF!</definedName>
    <definedName name="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day3" localSheetId="1">#REF!</definedName>
    <definedName name="_____________day3" localSheetId="0">#REF!</definedName>
    <definedName name="_____________day3">#REF!</definedName>
    <definedName name="_____________day4" localSheetId="1">#REF!</definedName>
    <definedName name="_____________day4" localSheetId="0">#REF!</definedName>
    <definedName name="_____________day4">#REF!</definedName>
    <definedName name="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Per2">#N/A</definedName>
    <definedName name="_____________Tit1">#N/A</definedName>
    <definedName name="_____________Tit2">#N/A</definedName>
    <definedName name="_____________Tit3">#N/A</definedName>
    <definedName name="_____________Tit4">#N/A</definedName>
    <definedName name="_____________top1" localSheetId="1">{30,140,350,160,"",""}</definedName>
    <definedName name="_____________top1" localSheetId="0">{30,140,350,160,"",""}</definedName>
    <definedName name="_____________top1">{30,140,350,160,"",""}</definedName>
    <definedName name="_____________tt1" localSheetId="1" hidden="1">{#N/A,#N/A,TRUE,"일정"}</definedName>
    <definedName name="_____________tt1" localSheetId="0" hidden="1">{#N/A,#N/A,TRUE,"일정"}</definedName>
    <definedName name="_____________tt1" hidden="1">{#N/A,#N/A,TRUE,"일정"}</definedName>
    <definedName name="_____________xlfn.BAHTTEXT" hidden="1">#NAME?</definedName>
    <definedName name="____________A1" localSheetId="1" hidden="1">#REF!</definedName>
    <definedName name="____________A1" localSheetId="0" hidden="1">#REF!</definedName>
    <definedName name="____________A1" hidden="1">#REF!</definedName>
    <definedName name="____________a12" localSheetId="1" hidden="1">{"'Monthly 1997'!$A$3:$S$89"}</definedName>
    <definedName name="____________a12" localSheetId="0" hidden="1">{"'Monthly 1997'!$A$3:$S$89"}</definedName>
    <definedName name="____________a12" hidden="1">{"'Monthly 1997'!$A$3:$S$89"}</definedName>
    <definedName name="____________A65555" localSheetId="0">#REF!</definedName>
    <definedName name="____________A65555">#REF!</definedName>
    <definedName name="____________A65655" localSheetId="0">#REF!</definedName>
    <definedName name="____________A65655">#REF!</definedName>
    <definedName name="____________A65900" localSheetId="0">#REF!</definedName>
    <definedName name="____________A65900">#REF!</definedName>
    <definedName name="____________A999999" localSheetId="1">#REF!</definedName>
    <definedName name="____________A999999" localSheetId="0">#REF!</definedName>
    <definedName name="____________A999999">#REF!</definedName>
    <definedName name="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C65537" localSheetId="1">#REF!</definedName>
    <definedName name="____________C65537" localSheetId="0">#REF!</definedName>
    <definedName name="____________C65537">#REF!</definedName>
    <definedName name="____________day3" localSheetId="1">#REF!</definedName>
    <definedName name="____________day3" localSheetId="0">#REF!</definedName>
    <definedName name="____________day3">#REF!</definedName>
    <definedName name="____________day4" localSheetId="1">#REF!</definedName>
    <definedName name="____________day4" localSheetId="0">#REF!</definedName>
    <definedName name="____________day4">#REF!</definedName>
    <definedName name="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Per2">#N/A</definedName>
    <definedName name="____________Tit1">#N/A</definedName>
    <definedName name="____________Tit2">#N/A</definedName>
    <definedName name="____________Tit3">#N/A</definedName>
    <definedName name="____________Tit4">#N/A</definedName>
    <definedName name="____________tt1" localSheetId="1" hidden="1">{#N/A,#N/A,TRUE,"일정"}</definedName>
    <definedName name="____________tt1" localSheetId="0" hidden="1">{#N/A,#N/A,TRUE,"일정"}</definedName>
    <definedName name="____________tt1" hidden="1">{#N/A,#N/A,TRUE,"일정"}</definedName>
    <definedName name="____________xlfn.BAHTTEXT" hidden="1">#NAME?</definedName>
    <definedName name="___________A1" localSheetId="1" hidden="1">#REF!</definedName>
    <definedName name="___________A1" localSheetId="0" hidden="1">#REF!</definedName>
    <definedName name="___________A1" hidden="1">#REF!</definedName>
    <definedName name="___________a12" localSheetId="1" hidden="1">{"'Monthly 1997'!$A$3:$S$89"}</definedName>
    <definedName name="___________a12" localSheetId="0" hidden="1">{"'Monthly 1997'!$A$3:$S$89"}</definedName>
    <definedName name="___________a12" hidden="1">{"'Monthly 1997'!$A$3:$S$89"}</definedName>
    <definedName name="___________A20" localSheetId="0">#REF!</definedName>
    <definedName name="___________A20">#REF!</definedName>
    <definedName name="___________A65555" localSheetId="0">#REF!</definedName>
    <definedName name="___________A65555">#REF!</definedName>
    <definedName name="___________A65655" localSheetId="0">#REF!</definedName>
    <definedName name="___________A65655">#REF!</definedName>
    <definedName name="___________A65900" localSheetId="0">#REF!</definedName>
    <definedName name="___________A65900">#REF!</definedName>
    <definedName name="___________A999999">#N/A</definedName>
    <definedName name="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C65537" localSheetId="1">#REF!</definedName>
    <definedName name="___________C65537" localSheetId="0">#REF!</definedName>
    <definedName name="___________C65537">#REF!</definedName>
    <definedName name="___________day3" localSheetId="1">#REF!</definedName>
    <definedName name="___________day3" localSheetId="0">#REF!</definedName>
    <definedName name="___________day3">#REF!</definedName>
    <definedName name="___________day4" localSheetId="1">#REF!</definedName>
    <definedName name="___________day4" localSheetId="0">#REF!</definedName>
    <definedName name="___________day4">#REF!</definedName>
    <definedName name="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Per2">#N/A</definedName>
    <definedName name="___________Tit1">#N/A</definedName>
    <definedName name="___________Tit2">#N/A</definedName>
    <definedName name="___________Tit3">#N/A</definedName>
    <definedName name="___________Tit4">#N/A</definedName>
    <definedName name="___________top1" localSheetId="1">{30,140,350,160,"",""}</definedName>
    <definedName name="___________top1" localSheetId="0">{30,140,350,160,"",""}</definedName>
    <definedName name="___________top1">{30,140,350,160,"",""}</definedName>
    <definedName name="___________tt1" localSheetId="1" hidden="1">{#N/A,#N/A,TRUE,"일정"}</definedName>
    <definedName name="___________tt1" localSheetId="0" hidden="1">{#N/A,#N/A,TRUE,"일정"}</definedName>
    <definedName name="___________tt1" hidden="1">{#N/A,#N/A,TRUE,"일정"}</definedName>
    <definedName name="___________xlfn.BAHTTEXT" hidden="1">#NAME?</definedName>
    <definedName name="__________A1" localSheetId="1" hidden="1">#REF!</definedName>
    <definedName name="__________A1" localSheetId="0" hidden="1">#REF!</definedName>
    <definedName name="__________A1" hidden="1">#REF!</definedName>
    <definedName name="__________a12" localSheetId="1" hidden="1">{"'Monthly 1997'!$A$3:$S$89"}</definedName>
    <definedName name="__________a12" localSheetId="0" hidden="1">{"'Monthly 1997'!$A$3:$S$89"}</definedName>
    <definedName name="__________a12" hidden="1">{"'Monthly 1997'!$A$3:$S$89"}</definedName>
    <definedName name="__________A20" localSheetId="0">#REF!</definedName>
    <definedName name="__________A20">#REF!</definedName>
    <definedName name="__________A65555" localSheetId="0">#REF!</definedName>
    <definedName name="__________A65555">#REF!</definedName>
    <definedName name="__________A65655" localSheetId="0">#REF!</definedName>
    <definedName name="__________A65655">#REF!</definedName>
    <definedName name="__________A65900" localSheetId="0">#REF!</definedName>
    <definedName name="__________A65900">#REF!</definedName>
    <definedName name="__________A999999">#N/A</definedName>
    <definedName name="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C65537" localSheetId="1">#REF!</definedName>
    <definedName name="__________C65537" localSheetId="0">#REF!</definedName>
    <definedName name="__________C65537">#REF!</definedName>
    <definedName name="__________day3" localSheetId="1">#REF!</definedName>
    <definedName name="__________day3" localSheetId="0">#REF!</definedName>
    <definedName name="__________day3">#REF!</definedName>
    <definedName name="__________day4" localSheetId="1">#REF!</definedName>
    <definedName name="__________day4" localSheetId="0">#REF!</definedName>
    <definedName name="__________day4">#REF!</definedName>
    <definedName name="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Per2">#N/A</definedName>
    <definedName name="__________Tit1">#N/A</definedName>
    <definedName name="__________Tit2">#N/A</definedName>
    <definedName name="__________Tit3">#N/A</definedName>
    <definedName name="__________Tit4">#N/A</definedName>
    <definedName name="__________top1" localSheetId="1">{30,140,350,160,"",""}</definedName>
    <definedName name="__________top1" localSheetId="0">{30,140,350,160,"",""}</definedName>
    <definedName name="__________top1">{30,140,350,160,"",""}</definedName>
    <definedName name="__________tt1" localSheetId="1" hidden="1">{#N/A,#N/A,TRUE,"일정"}</definedName>
    <definedName name="__________tt1" localSheetId="0" hidden="1">{#N/A,#N/A,TRUE,"일정"}</definedName>
    <definedName name="__________tt1" hidden="1">{#N/A,#N/A,TRUE,"일정"}</definedName>
    <definedName name="__________xlfn.BAHTTEXT" hidden="1">#NAME?</definedName>
    <definedName name="_________A1" localSheetId="1" hidden="1">#REF!</definedName>
    <definedName name="_________A1" localSheetId="0" hidden="1">#REF!</definedName>
    <definedName name="_________A1" hidden="1">#REF!</definedName>
    <definedName name="_________a12" localSheetId="1" hidden="1">{"'Monthly 1997'!$A$3:$S$89"}</definedName>
    <definedName name="_________a12" localSheetId="0" hidden="1">{"'Monthly 1997'!$A$3:$S$89"}</definedName>
    <definedName name="_________a12" hidden="1">{"'Monthly 1997'!$A$3:$S$89"}</definedName>
    <definedName name="_________A20" localSheetId="0">#REF!</definedName>
    <definedName name="_________A20">#REF!</definedName>
    <definedName name="_________A65555" localSheetId="0">#REF!</definedName>
    <definedName name="_________A65555">#REF!</definedName>
    <definedName name="_________A65655" localSheetId="0">#REF!</definedName>
    <definedName name="_________A65655">#REF!</definedName>
    <definedName name="_________A65900" localSheetId="0">#REF!</definedName>
    <definedName name="_________A65900">#REF!</definedName>
    <definedName name="_________A999999">#N/A</definedName>
    <definedName name="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C65537" localSheetId="1">#REF!</definedName>
    <definedName name="_________C65537" localSheetId="0">#REF!</definedName>
    <definedName name="_________C65537">#REF!</definedName>
    <definedName name="_________day3" localSheetId="1">#REF!</definedName>
    <definedName name="_________day3" localSheetId="0">#REF!</definedName>
    <definedName name="_________day3">#REF!</definedName>
    <definedName name="_________day4" localSheetId="1">#REF!</definedName>
    <definedName name="_________day4" localSheetId="0">#REF!</definedName>
    <definedName name="_________day4">#REF!</definedName>
    <definedName name="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Per2">#N/A</definedName>
    <definedName name="_________Tit1">#N/A</definedName>
    <definedName name="_________Tit2">#N/A</definedName>
    <definedName name="_________Tit3">#N/A</definedName>
    <definedName name="_________Tit4">#N/A</definedName>
    <definedName name="_________top1" localSheetId="1">{30,140,350,160,"",""}</definedName>
    <definedName name="_________top1" localSheetId="0">{30,140,350,160,"",""}</definedName>
    <definedName name="_________top1">{30,140,350,160,"",""}</definedName>
    <definedName name="_________tt1" localSheetId="1" hidden="1">{#N/A,#N/A,TRUE,"일정"}</definedName>
    <definedName name="_________tt1" localSheetId="0" hidden="1">{#N/A,#N/A,TRUE,"일정"}</definedName>
    <definedName name="_________tt1" hidden="1">{#N/A,#N/A,TRUE,"일정"}</definedName>
    <definedName name="_________xlfn.BAHTTEXT" hidden="1">#NAME?</definedName>
    <definedName name="________A1" localSheetId="1" hidden="1">#REF!</definedName>
    <definedName name="________A1" localSheetId="0" hidden="1">#REF!</definedName>
    <definedName name="________A1" hidden="1">#REF!</definedName>
    <definedName name="________a12" localSheetId="1" hidden="1">{"'Monthly 1997'!$A$3:$S$89"}</definedName>
    <definedName name="________a12" localSheetId="0" hidden="1">{"'Monthly 1997'!$A$3:$S$89"}</definedName>
    <definedName name="________a12" hidden="1">{"'Monthly 1997'!$A$3:$S$89"}</definedName>
    <definedName name="________A20" localSheetId="0">#REF!</definedName>
    <definedName name="________A20">#REF!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65900" localSheetId="0">#REF!</definedName>
    <definedName name="________A65900">#REF!</definedName>
    <definedName name="________A999999" localSheetId="0">#N/A</definedName>
    <definedName name="________A999999">#N/A</definedName>
    <definedName name="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C65537" localSheetId="1">#REF!</definedName>
    <definedName name="________C65537" localSheetId="0">#REF!</definedName>
    <definedName name="________C65537">#REF!</definedName>
    <definedName name="________CCH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ay3" localSheetId="1">#REF!</definedName>
    <definedName name="________day3" localSheetId="0">#REF!</definedName>
    <definedName name="________day3">#REF!</definedName>
    <definedName name="________day4" localSheetId="1">#REF!</definedName>
    <definedName name="________day4" localSheetId="0">#REF!</definedName>
    <definedName name="________day4">#REF!</definedName>
    <definedName name="________DD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INT2" localSheetId="1" hidden="1">{#N/A,#N/A,TRUE,"일정"}</definedName>
    <definedName name="________INT2" localSheetId="0" hidden="1">{#N/A,#N/A,TRUE,"일정"}</definedName>
    <definedName name="________INT2" hidden="1">{#N/A,#N/A,TRUE,"일정"}</definedName>
    <definedName name="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NEW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Per2" localSheetId="1">#REF!</definedName>
    <definedName name="________Per2" localSheetId="0">#REF!</definedName>
    <definedName name="________Per2">#REF!</definedName>
    <definedName name="________RR2" localSheetId="1" hidden="1">{#N/A,#N/A,FALSE,"단축1";#N/A,#N/A,FALSE,"단축2";#N/A,#N/A,FALSE,"단축3";#N/A,#N/A,FALSE,"장축";#N/A,#N/A,FALSE,"4WD"}</definedName>
    <definedName name="________RR2" localSheetId="0" hidden="1">{#N/A,#N/A,FALSE,"단축1";#N/A,#N/A,FALSE,"단축2";#N/A,#N/A,FALSE,"단축3";#N/A,#N/A,FALSE,"장축";#N/A,#N/A,FALSE,"4WD"}</definedName>
    <definedName name="________RR2" hidden="1">{#N/A,#N/A,FALSE,"단축1";#N/A,#N/A,FALSE,"단축2";#N/A,#N/A,FALSE,"단축3";#N/A,#N/A,FALSE,"장축";#N/A,#N/A,FALSE,"4WD"}</definedName>
    <definedName name="________SS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ir1" localSheetId="1" hidden="1">{#N/A,#N/A,TRUE,"일정"}</definedName>
    <definedName name="________Tir1" localSheetId="0" hidden="1">{#N/A,#N/A,TRUE,"일정"}</definedName>
    <definedName name="________Tir1" hidden="1">{#N/A,#N/A,TRUE,"일정"}</definedName>
    <definedName name="________Tit1" localSheetId="1">#REF!</definedName>
    <definedName name="________Tit1" localSheetId="0">#REF!</definedName>
    <definedName name="________Tit1">#REF!</definedName>
    <definedName name="________Tit2" localSheetId="1">#REF!</definedName>
    <definedName name="________Tit2" localSheetId="0">#REF!</definedName>
    <definedName name="________Tit2">#REF!</definedName>
    <definedName name="________Tit3" localSheetId="1">#REF!</definedName>
    <definedName name="________Tit3" localSheetId="0">#REF!</definedName>
    <definedName name="________Tit3">#REF!</definedName>
    <definedName name="________Tit4" localSheetId="1">#REF!</definedName>
    <definedName name="________Tit4" localSheetId="0">#REF!</definedName>
    <definedName name="________Tit4">#REF!</definedName>
    <definedName name="________top1" localSheetId="1">{30,140,350,160,"",""}</definedName>
    <definedName name="________top1" localSheetId="0">{30,140,350,160,"",""}</definedName>
    <definedName name="________top1">{30,140,350,160,"",""}</definedName>
    <definedName name="________top1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t1" localSheetId="1" hidden="1">{#N/A,#N/A,TRUE,"일정"}</definedName>
    <definedName name="________tt1" localSheetId="0" hidden="1">{#N/A,#N/A,TRUE,"일정"}</definedName>
    <definedName name="________tt1" hidden="1">{#N/A,#N/A,TRUE,"일정"}</definedName>
    <definedName name="________V21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xlfn.BAHTTEXT" hidden="1">#NAME?</definedName>
    <definedName name="_______A1" localSheetId="1" hidden="1">#REF!</definedName>
    <definedName name="_______A1" localSheetId="0" hidden="1">#REF!</definedName>
    <definedName name="_______A1" hidden="1">#REF!</definedName>
    <definedName name="_______a12" localSheetId="1" hidden="1">{"'Monthly 1997'!$A$3:$S$89"}</definedName>
    <definedName name="_______a12" localSheetId="0" hidden="1">{"'Monthly 1997'!$A$3:$S$89"}</definedName>
    <definedName name="_______a12" hidden="1">{"'Monthly 1997'!$A$3:$S$89"}</definedName>
    <definedName name="_______a145" localSheetId="0">#REF!</definedName>
    <definedName name="_______a145">#REF!</definedName>
    <definedName name="_______a146" localSheetId="0">#REF!</definedName>
    <definedName name="_______a146">#REF!</definedName>
    <definedName name="_______a147" localSheetId="0">#REF!</definedName>
    <definedName name="_______a147">#REF!</definedName>
    <definedName name="_______A20" localSheetId="0">#REF!</definedName>
    <definedName name="_______A20">#REF!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65900" localSheetId="0">#REF!</definedName>
    <definedName name="_______A65900">#REF!</definedName>
    <definedName name="_______A999999">#N/A</definedName>
    <definedName name="_______ap2">#N/A</definedName>
    <definedName name="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C65537" localSheetId="1">#REF!</definedName>
    <definedName name="_______C65537" localSheetId="0">#REF!</definedName>
    <definedName name="_______C65537">#REF!</definedName>
    <definedName name="_______CCH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T5" localSheetId="1">#REF!</definedName>
    <definedName name="_______CT5" localSheetId="0">#REF!</definedName>
    <definedName name="_______CT5">#REF!</definedName>
    <definedName name="_______day3" localSheetId="1">#REF!</definedName>
    <definedName name="_______day3" localSheetId="0">#REF!</definedName>
    <definedName name="_______day3">#REF!</definedName>
    <definedName name="_______day4" localSheetId="1">#REF!</definedName>
    <definedName name="_______day4" localSheetId="0">#REF!</definedName>
    <definedName name="_______day4">#REF!</definedName>
    <definedName name="_______DD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INT2" localSheetId="1" hidden="1">{#N/A,#N/A,TRUE,"일정"}</definedName>
    <definedName name="_______INT2" localSheetId="0" hidden="1">{#N/A,#N/A,TRUE,"일정"}</definedName>
    <definedName name="_______INT2" hidden="1">{#N/A,#N/A,TRUE,"일정"}</definedName>
    <definedName name="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AP97" localSheetId="1">#REF!</definedName>
    <definedName name="_______JAP97" localSheetId="0">#REF!</definedName>
    <definedName name="_______JAP97">#REF!</definedName>
    <definedName name="_______JAP98" localSheetId="1">#REF!</definedName>
    <definedName name="_______JAP98" localSheetId="0">#REF!</definedName>
    <definedName name="_______JAP98">#REF!</definedName>
    <definedName name="_______KOR97" localSheetId="0">#REF!</definedName>
    <definedName name="_______KOR97">#REF!</definedName>
    <definedName name="_______KOR98" localSheetId="0">#REF!</definedName>
    <definedName name="_______KOR98">#REF!</definedName>
    <definedName name="_______NEW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FT1" localSheetId="1">#REF!,#REF!,#REF!,#REF!</definedName>
    <definedName name="_______NFT1" localSheetId="0">#REF!,#REF!,#REF!,#REF!</definedName>
    <definedName name="_______NFT1">#REF!,#REF!,#REF!,#REF!</definedName>
    <definedName name="_______Per2">#N/A</definedName>
    <definedName name="_______RR2" localSheetId="1" hidden="1">{#N/A,#N/A,FALSE,"단축1";#N/A,#N/A,FALSE,"단축2";#N/A,#N/A,FALSE,"단축3";#N/A,#N/A,FALSE,"장축";#N/A,#N/A,FALSE,"4WD"}</definedName>
    <definedName name="_______RR2" localSheetId="0" hidden="1">{#N/A,#N/A,FALSE,"단축1";#N/A,#N/A,FALSE,"단축2";#N/A,#N/A,FALSE,"단축3";#N/A,#N/A,FALSE,"장축";#N/A,#N/A,FALSE,"4WD"}</definedName>
    <definedName name="_______RR2" hidden="1">{#N/A,#N/A,FALSE,"단축1";#N/A,#N/A,FALSE,"단축2";#N/A,#N/A,FALSE,"단축3";#N/A,#N/A,FALSE,"장축";#N/A,#N/A,FALSE,"4WD"}</definedName>
    <definedName name="_______SS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ir1" localSheetId="1" hidden="1">{#N/A,#N/A,TRUE,"일정"}</definedName>
    <definedName name="_______Tir1" localSheetId="0" hidden="1">{#N/A,#N/A,TRUE,"일정"}</definedName>
    <definedName name="_______Tir1" hidden="1">{#N/A,#N/A,TRUE,"일정"}</definedName>
    <definedName name="_______Tit1">#N/A</definedName>
    <definedName name="_______Tit2">#N/A</definedName>
    <definedName name="_______Tit3">#N/A</definedName>
    <definedName name="_______Tit4">#N/A</definedName>
    <definedName name="_______top1" localSheetId="1">{30,140,350,160,"",""}</definedName>
    <definedName name="_______top1" localSheetId="0">{30,140,350,160,"",""}</definedName>
    <definedName name="_______top1">{30,140,350,160,"",""}</definedName>
    <definedName name="_______top1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t1" localSheetId="1" hidden="1">{#N/A,#N/A,TRUE,"일정"}</definedName>
    <definedName name="_______tt1" localSheetId="0" hidden="1">{#N/A,#N/A,TRUE,"일정"}</definedName>
    <definedName name="_______tt1" hidden="1">{#N/A,#N/A,TRUE,"일정"}</definedName>
    <definedName name="_______TTT1" localSheetId="1">#REF!</definedName>
    <definedName name="_______TTT1" localSheetId="0">#REF!</definedName>
    <definedName name="_______TTT1">#REF!</definedName>
    <definedName name="_______V21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xlfn.BAHTTEXT" hidden="1">#NAME?</definedName>
    <definedName name="______A1" localSheetId="1" hidden="1">#REF!</definedName>
    <definedName name="______A1" localSheetId="0" hidden="1">#REF!</definedName>
    <definedName name="______A1" hidden="1">#REF!</definedName>
    <definedName name="______a12" localSheetId="1" hidden="1">{"'Monthly 1997'!$A$3:$S$89"}</definedName>
    <definedName name="______a12" localSheetId="0" hidden="1">{"'Monthly 1997'!$A$3:$S$89"}</definedName>
    <definedName name="______a12" hidden="1">{"'Monthly 1997'!$A$3:$S$89"}</definedName>
    <definedName name="______a145" localSheetId="0">#REF!</definedName>
    <definedName name="______a145">#REF!</definedName>
    <definedName name="______a146" localSheetId="0">#REF!</definedName>
    <definedName name="______a146">#REF!</definedName>
    <definedName name="______a147" localSheetId="0">#REF!</definedName>
    <definedName name="______a147">#REF!</definedName>
    <definedName name="______A20" localSheetId="0">#REF!</definedName>
    <definedName name="______A20">#REF!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65900" localSheetId="0">#REF!</definedName>
    <definedName name="______A65900">#REF!</definedName>
    <definedName name="______A999999" localSheetId="0">#N/A</definedName>
    <definedName name="______A999999">#N/A</definedName>
    <definedName name="______ap2">#N/A</definedName>
    <definedName name="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C65537" localSheetId="1">#REF!</definedName>
    <definedName name="______C65537" localSheetId="0">#REF!</definedName>
    <definedName name="______C65537">#REF!</definedName>
    <definedName name="______CT5" localSheetId="1">#REF!</definedName>
    <definedName name="______CT5" localSheetId="0">#REF!</definedName>
    <definedName name="______CT5">#REF!</definedName>
    <definedName name="______day3" localSheetId="1">#REF!</definedName>
    <definedName name="______day3" localSheetId="0">#REF!</definedName>
    <definedName name="______day3">#REF!</definedName>
    <definedName name="______day4" localSheetId="1">#REF!</definedName>
    <definedName name="______day4" localSheetId="0">#REF!</definedName>
    <definedName name="______day4">#REF!</definedName>
    <definedName name="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AP97" localSheetId="1">#REF!</definedName>
    <definedName name="______JAP97" localSheetId="0">#REF!</definedName>
    <definedName name="______JAP97">#REF!</definedName>
    <definedName name="______JAP98" localSheetId="1">#REF!</definedName>
    <definedName name="______JAP98" localSheetId="0">#REF!</definedName>
    <definedName name="______JAP98">#REF!</definedName>
    <definedName name="______KOR97" localSheetId="0">#REF!</definedName>
    <definedName name="______KOR97">#REF!</definedName>
    <definedName name="______KOR98" localSheetId="0">#REF!</definedName>
    <definedName name="______KOR98">#REF!</definedName>
    <definedName name="______NFT1" localSheetId="1">#REF!,#REF!,#REF!,#REF!</definedName>
    <definedName name="______NFT1" localSheetId="0">#REF!,#REF!,#REF!,#REF!</definedName>
    <definedName name="______NFT1">#REF!,#REF!,#REF!,#REF!</definedName>
    <definedName name="______Per2">#N/A</definedName>
    <definedName name="______Tit1">#N/A</definedName>
    <definedName name="______Tit2">#N/A</definedName>
    <definedName name="______Tit3">#N/A</definedName>
    <definedName name="______Tit4">#N/A</definedName>
    <definedName name="______top1" localSheetId="1">{30,140,350,160,"",""}</definedName>
    <definedName name="______top1" localSheetId="0">{30,140,350,160,"",""}</definedName>
    <definedName name="______top1">{30,140,350,160,"",""}</definedName>
    <definedName name="______tt1" localSheetId="1" hidden="1">{#N/A,#N/A,TRUE,"일정"}</definedName>
    <definedName name="______tt1" localSheetId="0" hidden="1">{#N/A,#N/A,TRUE,"일정"}</definedName>
    <definedName name="______tt1" hidden="1">{#N/A,#N/A,TRUE,"일정"}</definedName>
    <definedName name="______TTT1" localSheetId="1">#REF!</definedName>
    <definedName name="______TTT1" localSheetId="0">#REF!</definedName>
    <definedName name="______TTT1">#REF!</definedName>
    <definedName name="______xlfn.BAHTTEXT" hidden="1">#NAME?</definedName>
    <definedName name="______xlnm.Print_Area" localSheetId="1">#REF!</definedName>
    <definedName name="______xlnm.Print_Area" localSheetId="0">#REF!</definedName>
    <definedName name="______xlnm.Print_Area">#REF!</definedName>
    <definedName name="______xlnm.Print_Area_1" localSheetId="1">#REF!</definedName>
    <definedName name="______xlnm.Print_Area_1" localSheetId="0">#REF!</definedName>
    <definedName name="______xlnm.Print_Area_1">#REF!</definedName>
    <definedName name="______xlnm.Print_Titles" localSheetId="1">#REF!</definedName>
    <definedName name="______xlnm.Print_Titles" localSheetId="0">#REF!</definedName>
    <definedName name="______xlnm.Print_Titles">#REF!</definedName>
    <definedName name="______xlnm.Print_Titles_1" localSheetId="0">#REF!</definedName>
    <definedName name="______xlnm.Print_Titles_1">#REF!</definedName>
    <definedName name="_____A1" localSheetId="0">#REF!</definedName>
    <definedName name="_____A1" hidden="1">#REF!</definedName>
    <definedName name="_____a12" localSheetId="1" hidden="1">{"'Monthly 1997'!$A$3:$S$89"}</definedName>
    <definedName name="_____a12" localSheetId="0" hidden="1">{"'Monthly 1997'!$A$3:$S$89"}</definedName>
    <definedName name="_____a12" hidden="1">{"'Monthly 1997'!$A$3:$S$89"}</definedName>
    <definedName name="_____a145" localSheetId="0">#REF!</definedName>
    <definedName name="_____a145">#REF!</definedName>
    <definedName name="_____a146" localSheetId="0">#REF!</definedName>
    <definedName name="_____a146">#REF!</definedName>
    <definedName name="_____a147" localSheetId="0">#REF!</definedName>
    <definedName name="_____a147">#REF!</definedName>
    <definedName name="_____A20" localSheetId="0">#REF!</definedName>
    <definedName name="_____A20">#REF!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65900" localSheetId="0">#REF!</definedName>
    <definedName name="_____A65900">#REF!</definedName>
    <definedName name="_____A999999">#N/A</definedName>
    <definedName name="_____ap2">#N/A</definedName>
    <definedName name="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65537" localSheetId="1">#REF!</definedName>
    <definedName name="_____C65537" localSheetId="0">#REF!</definedName>
    <definedName name="_____C65537">#REF!</definedName>
    <definedName name="_____CCH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T5" localSheetId="1">#REF!</definedName>
    <definedName name="_____CT5" localSheetId="0">#REF!</definedName>
    <definedName name="_____CT5">#REF!</definedName>
    <definedName name="_____day3" localSheetId="1">#REF!</definedName>
    <definedName name="_____day3" localSheetId="0">#REF!</definedName>
    <definedName name="_____day3">#REF!</definedName>
    <definedName name="_____day4" localSheetId="1">#REF!</definedName>
    <definedName name="_____day4" localSheetId="0">#REF!</definedName>
    <definedName name="_____day4">#REF!</definedName>
    <definedName name="_____DD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INT2" localSheetId="1" hidden="1">{#N/A,#N/A,TRUE,"일정"}</definedName>
    <definedName name="_____INT2" localSheetId="0" hidden="1">{#N/A,#N/A,TRUE,"일정"}</definedName>
    <definedName name="_____INT2" hidden="1">{#N/A,#N/A,TRUE,"일정"}</definedName>
    <definedName name="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AP97" localSheetId="1">#REF!</definedName>
    <definedName name="_____JAP97" localSheetId="0">#REF!</definedName>
    <definedName name="_____JAP97">#REF!</definedName>
    <definedName name="_____JAP98" localSheetId="1">#REF!</definedName>
    <definedName name="_____JAP98" localSheetId="0">#REF!</definedName>
    <definedName name="_____JAP98">#REF!</definedName>
    <definedName name="_____KOR97" localSheetId="0">#REF!</definedName>
    <definedName name="_____KOR97">#REF!</definedName>
    <definedName name="_____KOR98" localSheetId="0">#REF!</definedName>
    <definedName name="_____KOR98">#REF!</definedName>
    <definedName name="_____NEW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FT1" localSheetId="1">#REF!,#REF!,#REF!,#REF!</definedName>
    <definedName name="_____NFT1" localSheetId="0">#REF!,#REF!,#REF!,#REF!</definedName>
    <definedName name="_____NFT1">#REF!,#REF!,#REF!,#REF!</definedName>
    <definedName name="_____Per2">#N/A</definedName>
    <definedName name="_____RR2" localSheetId="1" hidden="1">{#N/A,#N/A,FALSE,"단축1";#N/A,#N/A,FALSE,"단축2";#N/A,#N/A,FALSE,"단축3";#N/A,#N/A,FALSE,"장축";#N/A,#N/A,FALSE,"4WD"}</definedName>
    <definedName name="_____RR2" localSheetId="0" hidden="1">{#N/A,#N/A,FALSE,"단축1";#N/A,#N/A,FALSE,"단축2";#N/A,#N/A,FALSE,"단축3";#N/A,#N/A,FALSE,"장축";#N/A,#N/A,FALSE,"4WD"}</definedName>
    <definedName name="_____RR2" hidden="1">{#N/A,#N/A,FALSE,"단축1";#N/A,#N/A,FALSE,"단축2";#N/A,#N/A,FALSE,"단축3";#N/A,#N/A,FALSE,"장축";#N/A,#N/A,FALSE,"4WD"}</definedName>
    <definedName name="_____SS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ir1" localSheetId="1" hidden="1">{#N/A,#N/A,TRUE,"일정"}</definedName>
    <definedName name="_____Tir1" localSheetId="0" hidden="1">{#N/A,#N/A,TRUE,"일정"}</definedName>
    <definedName name="_____Tir1" hidden="1">{#N/A,#N/A,TRUE,"일정"}</definedName>
    <definedName name="_____Tit1">#N/A</definedName>
    <definedName name="_____Tit2">#N/A</definedName>
    <definedName name="_____Tit3">#N/A</definedName>
    <definedName name="_____Tit4">#N/A</definedName>
    <definedName name="_____top1" localSheetId="1">{30,140,350,160,"",""}</definedName>
    <definedName name="_____top1" localSheetId="0">{30,140,350,160,"",""}</definedName>
    <definedName name="_____top1">{30,140,350,160,"",""}</definedName>
    <definedName name="_____top1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t1" localSheetId="1" hidden="1">{#N/A,#N/A,TRUE,"일정"}</definedName>
    <definedName name="_____tt1" localSheetId="0" hidden="1">{#N/A,#N/A,TRUE,"일정"}</definedName>
    <definedName name="_____tt1" hidden="1">{#N/A,#N/A,TRUE,"일정"}</definedName>
    <definedName name="_____tt195" localSheetId="1">#REF!</definedName>
    <definedName name="_____tt195" localSheetId="0">#REF!</definedName>
    <definedName name="_____tt195">#REF!</definedName>
    <definedName name="_____TTT1" localSheetId="1">#REF!</definedName>
    <definedName name="_____TTT1" localSheetId="0">#REF!</definedName>
    <definedName name="_____TTT1">#REF!</definedName>
    <definedName name="_____V21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xlfn.BAHTTEXT" hidden="1">#NAME?</definedName>
    <definedName name="_____xlfn.RTD" hidden="1">#NAME?</definedName>
    <definedName name="_____xlnm.Print_Area" localSheetId="1">#REF!</definedName>
    <definedName name="_____xlnm.Print_Area" localSheetId="0">#REF!</definedName>
    <definedName name="_____xlnm.Print_Area">#REF!</definedName>
    <definedName name="_____xlnm.Print_Area_1" localSheetId="1">#REF!</definedName>
    <definedName name="_____xlnm.Print_Area_1" localSheetId="0">#REF!</definedName>
    <definedName name="_____xlnm.Print_Area_1">#REF!</definedName>
    <definedName name="_____xlnm.Print_Titles" localSheetId="1">#REF!</definedName>
    <definedName name="_____xlnm.Print_Titles" localSheetId="0">#REF!</definedName>
    <definedName name="_____xlnm.Print_Titles">#REF!</definedName>
    <definedName name="_____xlnm.Print_Titles_1" localSheetId="0">#REF!</definedName>
    <definedName name="_____xlnm.Print_Titles_1">#REF!</definedName>
    <definedName name="____A1" localSheetId="0" hidden="1">#REF!</definedName>
    <definedName name="____A1" hidden="1">#REF!</definedName>
    <definedName name="____a12" localSheetId="1" hidden="1">{"'Monthly 1997'!$A$3:$S$89"}</definedName>
    <definedName name="____a12" localSheetId="0" hidden="1">{"'Monthly 1997'!$A$3:$S$89"}</definedName>
    <definedName name="____a12" hidden="1">{"'Monthly 1997'!$A$3:$S$89"}</definedName>
    <definedName name="____a145" localSheetId="0">#REF!</definedName>
    <definedName name="____a145">#REF!</definedName>
    <definedName name="____a146" localSheetId="0">#REF!</definedName>
    <definedName name="____a146">#REF!</definedName>
    <definedName name="____a147" localSheetId="0">#REF!</definedName>
    <definedName name="____a147">#REF!</definedName>
    <definedName name="____A20" localSheetId="0">#REF!</definedName>
    <definedName name="____A20">#REF!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65900" localSheetId="0">#REF!</definedName>
    <definedName name="____A65900">#REF!</definedName>
    <definedName name="____A999999" localSheetId="0">#N/A</definedName>
    <definedName name="____A999999">#N/A</definedName>
    <definedName name="____add21" localSheetId="0" hidden="1">[1]tab17!#REF!</definedName>
    <definedName name="____add21" hidden="1">[1]tab17!#REF!</definedName>
    <definedName name="____ap2">#N/A</definedName>
    <definedName name="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B100000" localSheetId="1">#REF!</definedName>
    <definedName name="____B100000" localSheetId="0">#REF!</definedName>
    <definedName name="____B100000">#REF!</definedName>
    <definedName name="____B80000" localSheetId="1">#REF!</definedName>
    <definedName name="____B80000" localSheetId="0">#REF!</definedName>
    <definedName name="____B80000">#REF!</definedName>
    <definedName name="____B99999" localSheetId="1">#REF!</definedName>
    <definedName name="____B99999" localSheetId="0">#REF!</definedName>
    <definedName name="____B99999">#REF!</definedName>
    <definedName name="____C65537" localSheetId="1">#REF!</definedName>
    <definedName name="____C65537" localSheetId="0">#REF!</definedName>
    <definedName name="____C65537">#REF!</definedName>
    <definedName name="____CCH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T5" localSheetId="1">#REF!</definedName>
    <definedName name="____CT5" localSheetId="0">#REF!</definedName>
    <definedName name="____CT5">#REF!</definedName>
    <definedName name="____day3" localSheetId="1">#REF!</definedName>
    <definedName name="____day3" localSheetId="0">#REF!</definedName>
    <definedName name="____day3">#REF!</definedName>
    <definedName name="____day4" localSheetId="0">#REF!</definedName>
    <definedName name="____day4">#REF!</definedName>
    <definedName name="____DD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INT2" localSheetId="1" hidden="1">{#N/A,#N/A,TRUE,"일정"}</definedName>
    <definedName name="____INT2" localSheetId="0" hidden="1">{#N/A,#N/A,TRUE,"일정"}</definedName>
    <definedName name="____INT2" hidden="1">{#N/A,#N/A,TRUE,"일정"}</definedName>
    <definedName name="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AP97" localSheetId="1">#REF!</definedName>
    <definedName name="____JAP97" localSheetId="0">#REF!</definedName>
    <definedName name="____JAP97">#REF!</definedName>
    <definedName name="____JAP98" localSheetId="1">#REF!</definedName>
    <definedName name="____JAP98" localSheetId="0">#REF!</definedName>
    <definedName name="____JAP98">#REF!</definedName>
    <definedName name="____KOR97" localSheetId="0">#REF!</definedName>
    <definedName name="____KOR97">#REF!</definedName>
    <definedName name="____KOR98" localSheetId="0">#REF!</definedName>
    <definedName name="____KOR98">#REF!</definedName>
    <definedName name="____NEW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NFT1" localSheetId="1">#REF!,#REF!,#REF!,#REF!</definedName>
    <definedName name="____NFT1" localSheetId="0">#REF!,#REF!,#REF!,#REF!</definedName>
    <definedName name="____NFT1">#REF!,#REF!,#REF!,#REF!</definedName>
    <definedName name="____Per2">#N/A</definedName>
    <definedName name="____RR2" localSheetId="1" hidden="1">{#N/A,#N/A,FALSE,"단축1";#N/A,#N/A,FALSE,"단축2";#N/A,#N/A,FALSE,"단축3";#N/A,#N/A,FALSE,"장축";#N/A,#N/A,FALSE,"4WD"}</definedName>
    <definedName name="____RR2" localSheetId="0" hidden="1">{#N/A,#N/A,FALSE,"단축1";#N/A,#N/A,FALSE,"단축2";#N/A,#N/A,FALSE,"단축3";#N/A,#N/A,FALSE,"장축";#N/A,#N/A,FALSE,"4WD"}</definedName>
    <definedName name="____RR2" hidden="1">{#N/A,#N/A,FALSE,"단축1";#N/A,#N/A,FALSE,"단축2";#N/A,#N/A,FALSE,"단축3";#N/A,#N/A,FALSE,"장축";#N/A,#N/A,FALSE,"4WD"}</definedName>
    <definedName name="____SS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ir1" localSheetId="1" hidden="1">{#N/A,#N/A,TRUE,"일정"}</definedName>
    <definedName name="____Tir1" localSheetId="0" hidden="1">{#N/A,#N/A,TRUE,"일정"}</definedName>
    <definedName name="____Tir1" hidden="1">{#N/A,#N/A,TRUE,"일정"}</definedName>
    <definedName name="____Tit1">#N/A</definedName>
    <definedName name="____Tit2">#N/A</definedName>
    <definedName name="____Tit3">#N/A</definedName>
    <definedName name="____Tit4">#N/A</definedName>
    <definedName name="____top1" localSheetId="1">{30,140,350,160,"",""}</definedName>
    <definedName name="____top1" localSheetId="0">{30,140,350,160,"",""}</definedName>
    <definedName name="____top1">{30,140,350,160,"",""}</definedName>
    <definedName name="____top1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t1" localSheetId="1" hidden="1">{#N/A,#N/A,TRUE,"일정"}</definedName>
    <definedName name="____tt1" localSheetId="0" hidden="1">{#N/A,#N/A,TRUE,"일정"}</definedName>
    <definedName name="____tt1" hidden="1">{#N/A,#N/A,TRUE,"일정"}</definedName>
    <definedName name="____tt195" localSheetId="1">#REF!</definedName>
    <definedName name="____tt195" localSheetId="0">#REF!</definedName>
    <definedName name="____tt195">#REF!</definedName>
    <definedName name="____TTT1" localSheetId="1">#REF!</definedName>
    <definedName name="____TTT1" localSheetId="0">#REF!</definedName>
    <definedName name="____TTT1">#REF!</definedName>
    <definedName name="____V21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xlfn.BAHTTEXT" hidden="1">#NAME?</definedName>
    <definedName name="____xlfn.RTD" hidden="1">#NAME?</definedName>
    <definedName name="____xlnm.Print_Area" localSheetId="1">#REF!</definedName>
    <definedName name="____xlnm.Print_Area" localSheetId="0">#REF!</definedName>
    <definedName name="____xlnm.Print_Area">#REF!</definedName>
    <definedName name="____xlnm.Print_Area_1" localSheetId="1">#REF!</definedName>
    <definedName name="____xlnm.Print_Area_1" localSheetId="0">#REF!</definedName>
    <definedName name="____xlnm.Print_Area_1">#REF!</definedName>
    <definedName name="____xlnm.Print_Titles" localSheetId="1">#REF!</definedName>
    <definedName name="____xlnm.Print_Titles" localSheetId="0">#REF!</definedName>
    <definedName name="____xlnm.Print_Titles">#REF!</definedName>
    <definedName name="____xlnm.Print_Titles_1" localSheetId="0">#REF!</definedName>
    <definedName name="____xlnm.Print_Titles_1">#REF!</definedName>
    <definedName name="____Иззат1995" localSheetId="0">#REF!</definedName>
    <definedName name="____Иззат1995">#REF!</definedName>
    <definedName name="___11" localSheetId="1">#REF!</definedName>
    <definedName name="___11" localSheetId="0">#REF!</definedName>
    <definedName name="___11">#REF!</definedName>
    <definedName name="___A1" localSheetId="0" hidden="1">#REF!</definedName>
    <definedName name="___A1" hidden="1">#REF!</definedName>
    <definedName name="___a12" localSheetId="1" hidden="1">{"'Monthly 1997'!$A$3:$S$89"}</definedName>
    <definedName name="___a12" localSheetId="0" hidden="1">{"'Monthly 1997'!$A$3:$S$89"}</definedName>
    <definedName name="___a12" hidden="1">{"'Monthly 1997'!$A$3:$S$89"}</definedName>
    <definedName name="___a145" localSheetId="0">#REF!</definedName>
    <definedName name="___a145">#REF!</definedName>
    <definedName name="___a146" localSheetId="0">#REF!</definedName>
    <definedName name="___a146">#REF!</definedName>
    <definedName name="___a147" localSheetId="0">#REF!</definedName>
    <definedName name="___a147">#REF!</definedName>
    <definedName name="___A20" localSheetId="0">#REF!</definedName>
    <definedName name="___A20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65900" localSheetId="0">#REF!</definedName>
    <definedName name="___A65900">#REF!</definedName>
    <definedName name="___A999999" localSheetId="0">#N/A</definedName>
    <definedName name="___A999999">#N/A</definedName>
    <definedName name="___add21" localSheetId="0" hidden="1">[1]tab17!#REF!</definedName>
    <definedName name="___add21" hidden="1">[1]tab17!#REF!</definedName>
    <definedName name="___ap2">#N/A</definedName>
    <definedName name="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B100000" localSheetId="1">#REF!</definedName>
    <definedName name="___B100000" localSheetId="0">#REF!</definedName>
    <definedName name="___B100000">#REF!</definedName>
    <definedName name="___B80000" localSheetId="1">#REF!</definedName>
    <definedName name="___B80000" localSheetId="0">#REF!</definedName>
    <definedName name="___B80000">#REF!</definedName>
    <definedName name="___B99999" localSheetId="1">#REF!</definedName>
    <definedName name="___B99999" localSheetId="0">#REF!</definedName>
    <definedName name="___B99999">#REF!</definedName>
    <definedName name="___C65537" localSheetId="1">#REF!</definedName>
    <definedName name="___C65537" localSheetId="0">#REF!</definedName>
    <definedName name="___C65537">#REF!</definedName>
    <definedName name="___CCH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T5" localSheetId="1">#REF!</definedName>
    <definedName name="___CT5" localSheetId="0">#REF!</definedName>
    <definedName name="___CT5">#REF!</definedName>
    <definedName name="___day3" localSheetId="1">#REF!</definedName>
    <definedName name="___day3" localSheetId="0">#REF!</definedName>
    <definedName name="___day3">#REF!</definedName>
    <definedName name="___day4" localSheetId="0">#REF!</definedName>
    <definedName name="___day4">#REF!</definedName>
    <definedName name="___DD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INT2" localSheetId="1" hidden="1">{#N/A,#N/A,TRUE,"일정"}</definedName>
    <definedName name="___INT2" localSheetId="0" hidden="1">{#N/A,#N/A,TRUE,"일정"}</definedName>
    <definedName name="___INT2" hidden="1">{#N/A,#N/A,TRUE,"일정"}</definedName>
    <definedName name="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AP97" localSheetId="1">#REF!</definedName>
    <definedName name="___JAP97" localSheetId="0">#REF!</definedName>
    <definedName name="___JAP97">#REF!</definedName>
    <definedName name="___JAP98" localSheetId="1">#REF!</definedName>
    <definedName name="___JAP98" localSheetId="0">#REF!</definedName>
    <definedName name="___JAP98">#REF!</definedName>
    <definedName name="___KOR97" localSheetId="0">#REF!</definedName>
    <definedName name="___KOR97">#REF!</definedName>
    <definedName name="___KOR98" localSheetId="0">#REF!</definedName>
    <definedName name="___KOR98">#REF!</definedName>
    <definedName name="___na1" localSheetId="0">#REF!</definedName>
    <definedName name="___na1">#REF!</definedName>
    <definedName name="___NEW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FT1" localSheetId="1">#REF!,#REF!,#REF!,#REF!</definedName>
    <definedName name="___NFT1" localSheetId="0">#REF!,#REF!,#REF!,#REF!</definedName>
    <definedName name="___NFT1">#REF!,#REF!,#REF!,#REF!</definedName>
    <definedName name="___Per2">#N/A</definedName>
    <definedName name="___RR2" localSheetId="1" hidden="1">{#N/A,#N/A,FALSE,"단축1";#N/A,#N/A,FALSE,"단축2";#N/A,#N/A,FALSE,"단축3";#N/A,#N/A,FALSE,"장축";#N/A,#N/A,FALSE,"4WD"}</definedName>
    <definedName name="___RR2" localSheetId="0" hidden="1">{#N/A,#N/A,FALSE,"단축1";#N/A,#N/A,FALSE,"단축2";#N/A,#N/A,FALSE,"단축3";#N/A,#N/A,FALSE,"장축";#N/A,#N/A,FALSE,"4WD"}</definedName>
    <definedName name="___RR2" hidden="1">{#N/A,#N/A,FALSE,"단축1";#N/A,#N/A,FALSE,"단축2";#N/A,#N/A,FALSE,"단축3";#N/A,#N/A,FALSE,"장축";#N/A,#N/A,FALSE,"4WD"}</definedName>
    <definedName name="___SPO1">#N/A</definedName>
    <definedName name="___SPO2">#N/A</definedName>
    <definedName name="___SS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ir1" localSheetId="1" hidden="1">{#N/A,#N/A,TRUE,"일정"}</definedName>
    <definedName name="___Tir1" localSheetId="0" hidden="1">{#N/A,#N/A,TRUE,"일정"}</definedName>
    <definedName name="___Tir1" hidden="1">{#N/A,#N/A,TRUE,"일정"}</definedName>
    <definedName name="___Tit1">#N/A</definedName>
    <definedName name="___Tit2">#N/A</definedName>
    <definedName name="___Tit3">#N/A</definedName>
    <definedName name="___Tit4">#N/A</definedName>
    <definedName name="___top1" localSheetId="1">{30,140,350,160,"",""}</definedName>
    <definedName name="___top1" localSheetId="0">{30,140,350,160,"",""}</definedName>
    <definedName name="___top1">{30,140,350,160,"",""}</definedName>
    <definedName name="___top1_1" localSheetId="1">{30,140,350,160,"",""}</definedName>
    <definedName name="___top1_1" localSheetId="0">{30,140,350,160,"",""}</definedName>
    <definedName name="___top1_1">{30,140,350,160,"",""}</definedName>
    <definedName name="___top1_2" localSheetId="1">{30,140,350,160,"",""}</definedName>
    <definedName name="___top1_2" localSheetId="0">{30,140,350,160,"",""}</definedName>
    <definedName name="___top1_2">{30,140,350,160,"",""}</definedName>
    <definedName name="___top1_3" localSheetId="1">{30,140,350,160,"",""}</definedName>
    <definedName name="___top1_3" localSheetId="0">{30,140,350,160,"",""}</definedName>
    <definedName name="___top1_3">{30,140,350,160,"",""}</definedName>
    <definedName name="___top1_4" localSheetId="1">{30,140,350,160,"",""}</definedName>
    <definedName name="___top1_4" localSheetId="0">{30,140,350,160,"",""}</definedName>
    <definedName name="___top1_4">{30,140,350,160,"",""}</definedName>
    <definedName name="___top1_5" localSheetId="1">{30,140,350,160,"",""}</definedName>
    <definedName name="___top1_5" localSheetId="0">{30,140,350,160,"",""}</definedName>
    <definedName name="___top1_5">{30,140,350,160,"",""}</definedName>
    <definedName name="___top1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t1" localSheetId="1" hidden="1">{#N/A,#N/A,TRUE,"일정"}</definedName>
    <definedName name="___tt1" localSheetId="0" hidden="1">{#N/A,#N/A,TRUE,"일정"}</definedName>
    <definedName name="___tt1" hidden="1">{#N/A,#N/A,TRUE,"일정"}</definedName>
    <definedName name="___tt195" localSheetId="1">#REF!</definedName>
    <definedName name="___tt195" localSheetId="0">#REF!</definedName>
    <definedName name="___tt195">#REF!</definedName>
    <definedName name="___TTT1" localSheetId="1">#REF!</definedName>
    <definedName name="___TTT1" localSheetId="0">#REF!</definedName>
    <definedName name="___TTT1">#REF!</definedName>
    <definedName name="___V21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xlfn.BAHTTEXT" hidden="1">#NAME?</definedName>
    <definedName name="___xlfn.RTD" hidden="1">#NAME?</definedName>
    <definedName name="___xlnm.Print_Area" localSheetId="1">#REF!</definedName>
    <definedName name="___xlnm.Print_Area" localSheetId="0">#REF!</definedName>
    <definedName name="___xlnm.Print_Area">#REF!</definedName>
    <definedName name="___xlnm.Print_Area_1" localSheetId="1">#REF!</definedName>
    <definedName name="___xlnm.Print_Area_1" localSheetId="0">#REF!</definedName>
    <definedName name="___xlnm.Print_Area_1">#REF!</definedName>
    <definedName name="___xlnm.Print_Titles" localSheetId="1">#REF!</definedName>
    <definedName name="___xlnm.Print_Titles" localSheetId="0">#REF!</definedName>
    <definedName name="___xlnm.Print_Titles">#REF!</definedName>
    <definedName name="___xlnm.Print_Titles_1" localSheetId="0">#REF!</definedName>
    <definedName name="___xlnm.Print_Titles_1">#REF!</definedName>
    <definedName name="__123Graph_A" localSheetId="1" hidden="1">'[2]tab 19'!#REF!</definedName>
    <definedName name="__123Graph_A" localSheetId="0" hidden="1">'[2]tab 19'!#REF!</definedName>
    <definedName name="__123Graph_A" hidden="1">[3]tab17!#REF!</definedName>
    <definedName name="__123Graph_B" localSheetId="1" hidden="1">[4]tab17!#REF!</definedName>
    <definedName name="__123Graph_B" localSheetId="0" hidden="1">[4]tab17!#REF!</definedName>
    <definedName name="__123Graph_B" hidden="1">[3]tab17!#REF!</definedName>
    <definedName name="__123Graph_X" localSheetId="1" hidden="1">[4]tab17!#REF!</definedName>
    <definedName name="__123Graph_X" localSheetId="0" hidden="1">[4]tab17!#REF!</definedName>
    <definedName name="__123Graph_X" hidden="1">[3]tab17!#REF!</definedName>
    <definedName name="__136_0_0입" localSheetId="1">#REF!</definedName>
    <definedName name="__136_0_0입" localSheetId="0">#REF!</definedName>
    <definedName name="__136_0_0입">#REF!</definedName>
    <definedName name="__138_0_0차" localSheetId="1">#REF!</definedName>
    <definedName name="__138_0_0차" localSheetId="0">#REF!</definedName>
    <definedName name="__138_0_0차">#REF!</definedName>
    <definedName name="__144_0계기" localSheetId="0">#REF!</definedName>
    <definedName name="__144_0계기">#REF!</definedName>
    <definedName name="__146_0계기en" localSheetId="0">#REF!</definedName>
    <definedName name="__146_0계기en">#REF!</definedName>
    <definedName name="__148_0누계기" localSheetId="0">#REF!</definedName>
    <definedName name="__148_0누계기">#REF!</definedName>
    <definedName name="__150_0누계생" localSheetId="0">#REF!</definedName>
    <definedName name="__150_0누계생">#REF!</definedName>
    <definedName name="__152_0누실마" localSheetId="0">#REF!</definedName>
    <definedName name="__152_0누실마">#REF!</definedName>
    <definedName name="__154_0누실적" localSheetId="0">#REF!</definedName>
    <definedName name="__154_0누실적">#REF!</definedName>
    <definedName name="__156_0실기버" localSheetId="0">#REF!</definedName>
    <definedName name="__156_0실기버">#REF!</definedName>
    <definedName name="__158_0실적마" localSheetId="0">#REF!</definedName>
    <definedName name="__158_0실적마">#REF!</definedName>
    <definedName name="__162ОБЛАСТЬ_ПЕЌАТ" localSheetId="0">#REF!</definedName>
    <definedName name="__162ОБЛАСТЬ_ПЕЌАТ">#REF!</definedName>
    <definedName name="__2__123Graph_ACHART_1" hidden="1">[5]A!$C$31:$AJ$31</definedName>
    <definedName name="__2_0Print_Area" localSheetId="1">#REF!</definedName>
    <definedName name="__2_0Print_Area" localSheetId="0">#REF!</definedName>
    <definedName name="__2_0Print_Area">#REF!</definedName>
    <definedName name="__4__123Graph_ACHART_2" hidden="1">[5]A!$C$31:$AJ$31</definedName>
    <definedName name="__4_0실마" localSheetId="1">#REF!</definedName>
    <definedName name="__4_0실마" localSheetId="0">#REF!</definedName>
    <definedName name="__4_0실마">#REF!</definedName>
    <definedName name="__6_0실적" localSheetId="1">#REF!</definedName>
    <definedName name="__6_0실적" localSheetId="0">#REF!</definedName>
    <definedName name="__6_0실적">#REF!</definedName>
    <definedName name="__7_????" localSheetId="0">#REF!</definedName>
    <definedName name="__7_????">#REF!</definedName>
    <definedName name="__A1" localSheetId="1" hidden="1">#REF!</definedName>
    <definedName name="__A1" localSheetId="0" hidden="1">#REF!</definedName>
    <definedName name="__A1" hidden="1">#REF!</definedName>
    <definedName name="__a12" localSheetId="1" hidden="1">{"'Monthly 1997'!$A$3:$S$89"}</definedName>
    <definedName name="__a12" localSheetId="0" hidden="1">{"'Monthly 1997'!$A$3:$S$89"}</definedName>
    <definedName name="__a12" hidden="1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20" localSheetId="0">#REF!</definedName>
    <definedName name="__A20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65900" localSheetId="0">#REF!</definedName>
    <definedName name="__A65900">#REF!</definedName>
    <definedName name="__A999999" localSheetId="0">#N/A</definedName>
    <definedName name="__A999999">#N/A</definedName>
    <definedName name="__add21" localSheetId="0" hidden="1">[1]tab17!#REF!</definedName>
    <definedName name="__add21" hidden="1">[1]tab17!#REF!</definedName>
    <definedName name="__ap2">#N/A</definedName>
    <definedName name="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100000" localSheetId="1">#REF!</definedName>
    <definedName name="__B100000" localSheetId="0">#REF!</definedName>
    <definedName name="__B100000">#REF!</definedName>
    <definedName name="__B80000" localSheetId="1">#REF!</definedName>
    <definedName name="__B80000" localSheetId="0">#REF!</definedName>
    <definedName name="__B80000">#REF!</definedName>
    <definedName name="__B99999" localSheetId="1">#REF!</definedName>
    <definedName name="__B99999" localSheetId="0">#REF!</definedName>
    <definedName name="__B99999">#REF!</definedName>
    <definedName name="__C65537" localSheetId="1">#REF!</definedName>
    <definedName name="__C65537" localSheetId="0">#REF!</definedName>
    <definedName name="__C65537">#REF!</definedName>
    <definedName name="__CCH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T5" localSheetId="1">#REF!</definedName>
    <definedName name="__CT5" localSheetId="0">#REF!</definedName>
    <definedName name="__CT5">#REF!</definedName>
    <definedName name="__day3" localSheetId="1">#REF!</definedName>
    <definedName name="__day3" localSheetId="0">#REF!</definedName>
    <definedName name="__day3">#REF!</definedName>
    <definedName name="__day4" localSheetId="0">#REF!</definedName>
    <definedName name="__day4">#REF!</definedName>
    <definedName name="__DD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I______AU__E" localSheetId="1">#REF!</definedName>
    <definedName name="__I______AU__E" localSheetId="0">#REF!</definedName>
    <definedName name="__I______AU__E">#REF!</definedName>
    <definedName name="__INT2" localSheetId="1" hidden="1">{#N/A,#N/A,TRUE,"일정"}</definedName>
    <definedName name="__INT2" localSheetId="0" hidden="1">{#N/A,#N/A,TRUE,"일정"}</definedName>
    <definedName name="__INT2" hidden="1">{#N/A,#N/A,TRUE,"일정"}</definedName>
    <definedName name="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1">#REF!</definedName>
    <definedName name="__JAP97" localSheetId="0">#REF!</definedName>
    <definedName name="__JAP97">#REF!</definedName>
    <definedName name="__JAP98" localSheetId="1">#REF!</definedName>
    <definedName name="__JAP98" localSheetId="0">#REF!</definedName>
    <definedName name="__JAP98">#REF!</definedName>
    <definedName name="__KOR97" localSheetId="1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na2" localSheetId="0">#REF!</definedName>
    <definedName name="__na2">#REF!</definedName>
    <definedName name="__na3" localSheetId="0">#REF!</definedName>
    <definedName name="__na3">#REF!</definedName>
    <definedName name="__na5" localSheetId="0">#REF!</definedName>
    <definedName name="__na5">#REF!</definedName>
    <definedName name="__na6" localSheetId="0">#REF!</definedName>
    <definedName name="__na6">#REF!</definedName>
    <definedName name="__na7" localSheetId="0">#REF!</definedName>
    <definedName name="__na7">#REF!</definedName>
    <definedName name="__na8" localSheetId="0">#REF!</definedName>
    <definedName name="__na8">#REF!</definedName>
    <definedName name="__NEW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FT1" localSheetId="1">#REF!,#REF!,#REF!,#REF!</definedName>
    <definedName name="__NFT1" localSheetId="0">#REF!,#REF!,#REF!,#REF!</definedName>
    <definedName name="__NFT1">#REF!,#REF!,#REF!,#REF!</definedName>
    <definedName name="__Per2">#N/A</definedName>
    <definedName name="__RR2" localSheetId="1" hidden="1">{#N/A,#N/A,FALSE,"단축1";#N/A,#N/A,FALSE,"단축2";#N/A,#N/A,FALSE,"단축3";#N/A,#N/A,FALSE,"장축";#N/A,#N/A,FALSE,"4WD"}</definedName>
    <definedName name="__RR2" localSheetId="0" hidden="1">{#N/A,#N/A,FALSE,"단축1";#N/A,#N/A,FALSE,"단축2";#N/A,#N/A,FALSE,"단축3";#N/A,#N/A,FALSE,"장축";#N/A,#N/A,FALSE,"4WD"}</definedName>
    <definedName name="__RR2" hidden="1">{#N/A,#N/A,FALSE,"단축1";#N/A,#N/A,FALSE,"단축2";#N/A,#N/A,FALSE,"단축3";#N/A,#N/A,FALSE,"장축";#N/A,#N/A,FALSE,"4WD"}</definedName>
    <definedName name="__SPO1">#N/A</definedName>
    <definedName name="__SPO2">#N/A</definedName>
    <definedName name="__SS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1" localSheetId="1" hidden="1">{#N/A,#N/A,TRUE,"일정"}</definedName>
    <definedName name="__Tir1" localSheetId="0" hidden="1">{#N/A,#N/A,TRUE,"일정"}</definedName>
    <definedName name="__Tir1" hidden="1">{#N/A,#N/A,TRUE,"일정"}</definedName>
    <definedName name="__Tit1">#N/A</definedName>
    <definedName name="__Tit2">#N/A</definedName>
    <definedName name="__Tit3">#N/A</definedName>
    <definedName name="__Tit4">#N/A</definedName>
    <definedName name="__top1" localSheetId="1">{30,140,350,160,"",""}</definedName>
    <definedName name="__top1" localSheetId="0">{30,140,350,160,"",""}</definedName>
    <definedName name="__top1">{30,140,350,160,"",""}</definedName>
    <definedName name="__top1_1" localSheetId="1">{228,140,350,160,"",""}</definedName>
    <definedName name="__top1_1" localSheetId="0">{228,140,350,160,"",""}</definedName>
    <definedName name="__top1_1">{228,140,350,160,"",""}</definedName>
    <definedName name="__top1_2" localSheetId="1">{228,140,350,160,"",""}</definedName>
    <definedName name="__top1_2" localSheetId="0">{228,140,350,160,"",""}</definedName>
    <definedName name="__top1_2">{228,140,350,160,"",""}</definedName>
    <definedName name="__top1_3" localSheetId="1">{228,140,350,160,"",""}</definedName>
    <definedName name="__top1_3" localSheetId="0">{228,140,350,160,"",""}</definedName>
    <definedName name="__top1_3">{228,140,350,160,"",""}</definedName>
    <definedName name="__top1_4" localSheetId="1">{228,140,350,160,"",""}</definedName>
    <definedName name="__top1_4" localSheetId="0">{228,140,350,160,"",""}</definedName>
    <definedName name="__top1_4">{228,140,350,160,"",""}</definedName>
    <definedName name="__top1_5" localSheetId="1">{228,140,350,160,"",""}</definedName>
    <definedName name="__top1_5" localSheetId="0">{228,140,350,160,"",""}</definedName>
    <definedName name="__top1_5">{228,140,350,160,"",""}</definedName>
    <definedName name="__top1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t1" localSheetId="1" hidden="1">{#N/A,#N/A,TRUE,"일정"}</definedName>
    <definedName name="__tt1" localSheetId="0" hidden="1">{#N/A,#N/A,TRUE,"일정"}</definedName>
    <definedName name="__tt1" hidden="1">{#N/A,#N/A,TRUE,"일정"}</definedName>
    <definedName name="__tt195" localSheetId="1">#REF!</definedName>
    <definedName name="__tt195" localSheetId="0">#REF!</definedName>
    <definedName name="__tt195">#REF!</definedName>
    <definedName name="__TTT1" localSheetId="1">#REF!</definedName>
    <definedName name="__TTT1" localSheetId="0">#REF!</definedName>
    <definedName name="__TTT1">#REF!</definedName>
    <definedName name="__V21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xlfn.BAHTTEXT" hidden="1">#NAME?</definedName>
    <definedName name="__xlfn.RTD" hidden="1">#NAME?</definedName>
    <definedName name="__xlnm.Print_Area" localSheetId="1">#REF!</definedName>
    <definedName name="__xlnm.Print_Area" localSheetId="0">#REF!</definedName>
    <definedName name="__xlnm.Print_Area">#REF!</definedName>
    <definedName name="__xlnm.Print_Area_1" localSheetId="1">#REF!</definedName>
    <definedName name="__xlnm.Print_Area_1" localSheetId="0">#REF!</definedName>
    <definedName name="__xlnm.Print_Area_1">#REF!</definedName>
    <definedName name="__xlnm.Print_Titles" localSheetId="1">#REF!</definedName>
    <definedName name="__xlnm.Print_Titles" localSheetId="0">#REF!</definedName>
    <definedName name="__xlnm.Print_Titles">#REF!</definedName>
    <definedName name="__xlnm.Print_Titles_1" localSheetId="0">#REF!</definedName>
    <definedName name="__xlnm.Print_Titles_1">#REF!</definedName>
    <definedName name="_07_2_7" localSheetId="1">#REF!</definedName>
    <definedName name="_07_2_7" localSheetId="0">#REF!</definedName>
    <definedName name="_07_2_7">#REF!</definedName>
    <definedName name="_08" localSheetId="1">#N/A</definedName>
    <definedName name="_08" localSheetId="0">#N/A</definedName>
    <definedName name="_08">#REF!</definedName>
    <definedName name="_087767895654874576876" localSheetId="1">#REF!</definedName>
    <definedName name="_087767895654874576876" localSheetId="0">#REF!</definedName>
    <definedName name="_087767895654874576876">#REF!</definedName>
    <definedName name="_088" localSheetId="1">#REF!</definedName>
    <definedName name="_088" localSheetId="0">#REF!</definedName>
    <definedName name="_088">#REF!</definedName>
    <definedName name="_1_0Print_Area" localSheetId="1">#REF!</definedName>
    <definedName name="_1_0Print_Area" localSheetId="0">#REF!</definedName>
    <definedName name="_1_0Print_Area">#REF!</definedName>
    <definedName name="_10" localSheetId="0">#REF!</definedName>
    <definedName name="_10">#REF!</definedName>
    <definedName name="_10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 localSheetId="1">#REF!</definedName>
    <definedName name="_10_????" localSheetId="0">#REF!</definedName>
    <definedName name="_10_????">#REF!</definedName>
    <definedName name="_10__123Graph_AREALEX_WAGE" localSheetId="1" hidden="1">'[2]tab 19'!#REF!</definedName>
    <definedName name="_10__123Graph_AREALEX_WAGE" localSheetId="0" hidden="1">'[2]tab 19'!#REF!</definedName>
    <definedName name="_10__123Graph_AREALEX_WAGE" hidden="1">'[2]tab 19'!#REF!</definedName>
    <definedName name="_10__123Graph_BCHART_2" hidden="1">[5]A!$C$36:$AJ$36</definedName>
    <definedName name="_10__123Graph_BREALEX_WAGE" localSheetId="1" hidden="1">#REF!</definedName>
    <definedName name="_10__123Graph_BREALEX_WAGE" localSheetId="0" hidden="1">#REF!</definedName>
    <definedName name="_10__123Graph_BREALEX_WAGE" hidden="1">#REF!</definedName>
    <definedName name="_100_0누실적" localSheetId="1">#REF!</definedName>
    <definedName name="_100_0누실적" localSheetId="0">#REF!</definedName>
    <definedName name="_100_0누실적">#REF!</definedName>
    <definedName name="_100_0실적마" localSheetId="0">#REF!</definedName>
    <definedName name="_100_0실적마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2ОБЛАСТЬ_ПЕЌАТ" localSheetId="0">#REF!</definedName>
    <definedName name="_102ОБЛАСТЬ_ПЕЌАТ">#REF!</definedName>
    <definedName name="_1048__0_S" localSheetId="1" hidden="1">#REF!</definedName>
    <definedName name="_1048__0_S" localSheetId="0" hidden="1">#REF!</definedName>
    <definedName name="_1048__0_S" hidden="1">#REF!</definedName>
    <definedName name="_104ОБЛАСТЬ_ПЕЌАТ" localSheetId="0">#REF!</definedName>
    <definedName name="_104ОБЛАСТЬ_ПЕЌАТ">#REF!</definedName>
    <definedName name="_1050__0_S" localSheetId="0" hidden="1">#REF!</definedName>
    <definedName name="_1050__0_S" hidden="1">#REF!</definedName>
    <definedName name="_1053__0_S" localSheetId="0" hidden="1">#REF!</definedName>
    <definedName name="_1053__0_S" hidden="1">#REF!</definedName>
    <definedName name="_11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1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1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1__123Graph_BCHART_1" hidden="1">[5]A!$C$28:$AJ$28</definedName>
    <definedName name="_111" localSheetId="1">#REF!</definedName>
    <definedName name="_111" localSheetId="0">#REF!</definedName>
    <definedName name="_111">#REF!</definedName>
    <definedName name="_12" localSheetId="1">#REF!</definedName>
    <definedName name="_12" localSheetId="0">#REF!</definedName>
    <definedName name="_12">#REF!</definedName>
    <definedName name="_12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_123Graph_BREALEX_WAGE" localSheetId="1" hidden="1">#REF!</definedName>
    <definedName name="_12__123Graph_BREALEX_WAGE" localSheetId="0" hidden="1">#REF!</definedName>
    <definedName name="_12__123Graph_BREALEX_WAGE" hidden="1">#REF!</definedName>
    <definedName name="_12__123Graph_CCHART_1" hidden="1">[5]A!$C$24:$AJ$24</definedName>
    <definedName name="_13__123Graph_BCHART_1" hidden="1">[5]A!$C$28:$AJ$28</definedName>
    <definedName name="_136_0_0입" localSheetId="1">#REF!</definedName>
    <definedName name="_136_0_0입" localSheetId="0">#REF!</definedName>
    <definedName name="_136_0_0입">#REF!</definedName>
    <definedName name="_138_0_0차" localSheetId="1">#REF!</definedName>
    <definedName name="_138_0_0차" localSheetId="0">#REF!</definedName>
    <definedName name="_138_0_0차">#REF!</definedName>
    <definedName name="_14" localSheetId="0">#REF!</definedName>
    <definedName name="_14">#REF!</definedName>
    <definedName name="_14__123Graph_BCHART_2" hidden="1">[5]A!$C$36:$AJ$36</definedName>
    <definedName name="_14__123Graph_CCHART_1" hidden="1">[5]A!$C$24:$AJ$24</definedName>
    <definedName name="_14__123Graph_CCHART_2" hidden="1">[5]A!$C$38:$AJ$38</definedName>
    <definedName name="_144_0계기" localSheetId="1">#REF!</definedName>
    <definedName name="_144_0계기" localSheetId="0">#REF!</definedName>
    <definedName name="_144_0계기">#REF!</definedName>
    <definedName name="_146_0계기en" localSheetId="1">#REF!</definedName>
    <definedName name="_146_0계기en" localSheetId="0">#REF!</definedName>
    <definedName name="_146_0계기en">#REF!</definedName>
    <definedName name="_148_0누계기" localSheetId="0">#REF!</definedName>
    <definedName name="_148_0누계기">#REF!</definedName>
    <definedName name="_150_0누계생" localSheetId="0">#REF!</definedName>
    <definedName name="_150_0누계생">#REF!</definedName>
    <definedName name="_152_0누실마" localSheetId="0">#REF!</definedName>
    <definedName name="_152_0누실마">#REF!</definedName>
    <definedName name="_154_0누실적" localSheetId="0">#REF!</definedName>
    <definedName name="_154_0누실적">#REF!</definedName>
    <definedName name="_156_0실기버" localSheetId="0">#REF!</definedName>
    <definedName name="_156_0실기버">#REF!</definedName>
    <definedName name="_158_0실적마" localSheetId="0">#REF!</definedName>
    <definedName name="_158_0실적마">#REF!</definedName>
    <definedName name="_16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__123Graph_BCHART_2" hidden="1">[5]A!$C$36:$AJ$36</definedName>
    <definedName name="_16__123Graph_BREALEX_WAGE" localSheetId="1" hidden="1">#REF!</definedName>
    <definedName name="_16__123Graph_BREALEX_WAGE" localSheetId="0" hidden="1">#REF!</definedName>
    <definedName name="_16__123Graph_BREALEX_WAGE" hidden="1">#REF!</definedName>
    <definedName name="_16__123Graph_CCHART_2" hidden="1">[5]A!$C$38:$AJ$38</definedName>
    <definedName name="_16__123Graph_XCHART_1" hidden="1">[5]A!$C$5:$AJ$5</definedName>
    <definedName name="_162ОБЛАСТЬ_ПЕЌАТ" localSheetId="1">#REF!</definedName>
    <definedName name="_162ОБЛАСТЬ_ПЕЌАТ" localSheetId="0">#REF!</definedName>
    <definedName name="_162ОБЛАСТЬ_ПЕЌАТ">#REF!</definedName>
    <definedName name="_1685__0_S" localSheetId="1" hidden="1">#REF!</definedName>
    <definedName name="_1685__0_S" localSheetId="0" hidden="1">#REF!</definedName>
    <definedName name="_1685__0_S" hidden="1">#REF!</definedName>
    <definedName name="_18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_123Graph_XCHART_1" hidden="1">[5]A!$C$5:$AJ$5</definedName>
    <definedName name="_18__123Graph_XCHART_2" hidden="1">[5]A!$C$39:$AJ$39</definedName>
    <definedName name="_183_0_0입" localSheetId="1">#REF!</definedName>
    <definedName name="_183_0_0입" localSheetId="0">#REF!</definedName>
    <definedName name="_183_0_0입">#REF!</definedName>
    <definedName name="_186_0_0차" localSheetId="1">#REF!</definedName>
    <definedName name="_186_0_0차" localSheetId="0">#REF!</definedName>
    <definedName name="_186_0_0차">#REF!</definedName>
    <definedName name="_19__123Graph_CCHART_1" hidden="1">[5]A!$C$24:$AJ$24</definedName>
    <definedName name="_19__123Graph_XREALEX_WAGE" localSheetId="1" hidden="1">#REF!</definedName>
    <definedName name="_19__123Graph_XREALEX_WAGE" localSheetId="0" hidden="1">#REF!</definedName>
    <definedName name="_19__123Graph_XREALEX_WAGE" hidden="1">#REF!</definedName>
    <definedName name="_195_0계기" localSheetId="1">#REF!</definedName>
    <definedName name="_195_0계기" localSheetId="0">#REF!</definedName>
    <definedName name="_195_0계기">#REF!</definedName>
    <definedName name="_198_0계기en" localSheetId="0">#REF!</definedName>
    <definedName name="_198_0계기en">#REF!</definedName>
    <definedName name="_2" localSheetId="0" hidden="1">#REF!</definedName>
    <definedName name="_2" hidden="1">#REF!</definedName>
    <definedName name="_2__123Graph_ACHART_1" hidden="1">[5]A!$C$31:$AJ$31</definedName>
    <definedName name="_2_0Print_Area" localSheetId="1">#REF!</definedName>
    <definedName name="_2_0Print_Area" localSheetId="0">#REF!</definedName>
    <definedName name="_2_0Print_Area">#REF!</definedName>
    <definedName name="_2_0실마" localSheetId="1">#REF!</definedName>
    <definedName name="_2_0실마" localSheetId="0">#REF!</definedName>
    <definedName name="_2_0실마">#REF!</definedName>
    <definedName name="_20" localSheetId="1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[5]A!$C$39:$AJ$39</definedName>
    <definedName name="_201_0누계기" localSheetId="1">#REF!</definedName>
    <definedName name="_201_0누계기" localSheetId="0">#REF!</definedName>
    <definedName name="_201_0누계기">#REF!</definedName>
    <definedName name="_204_0누계생" localSheetId="1">#REF!</definedName>
    <definedName name="_204_0누계생" localSheetId="0">#REF!</definedName>
    <definedName name="_204_0누계생">#REF!</definedName>
    <definedName name="_207_0누실마" localSheetId="1">#REF!</definedName>
    <definedName name="_207_0누실마" localSheetId="0">#REF!</definedName>
    <definedName name="_207_0누실마">#REF!</definedName>
    <definedName name="_210_0누실적" localSheetId="0">#REF!</definedName>
    <definedName name="_210_0누실적">#REF!</definedName>
    <definedName name="_213_0실기버" localSheetId="0">#REF!</definedName>
    <definedName name="_213_0실기버">#REF!</definedName>
    <definedName name="_216_0실적마" localSheetId="0">#REF!</definedName>
    <definedName name="_216_0실적마">#REF!</definedName>
    <definedName name="_22__123Graph_CCHART_2" hidden="1">[5]A!$C$38:$AJ$38</definedName>
    <definedName name="_22__123Graph_XREALEX_WAGE" localSheetId="1" hidden="1">#REF!</definedName>
    <definedName name="_22__123Graph_XREALEX_WAGE" localSheetId="0" hidden="1">#REF!</definedName>
    <definedName name="_22__123Graph_XREALEX_WAGE" hidden="1">#REF!</definedName>
    <definedName name="_222ОБЛАСТЬ_ПЕЌАТ" localSheetId="1">#REF!</definedName>
    <definedName name="_222ОБЛАСТЬ_ПЕЌАТ" localSheetId="0">#REF!</definedName>
    <definedName name="_222ОБЛАСТЬ_ПЕЌАТ">#REF!</definedName>
    <definedName name="_23__123Graph_CCHART_1" hidden="1">[5]A!$C$24:$AJ$24</definedName>
    <definedName name="_25__123Graph_XCHART_1" hidden="1">[5]A!$C$5:$AJ$5</definedName>
    <definedName name="_26__123Graph_CCHART_2" hidden="1">[5]A!$C$38:$AJ$38</definedName>
    <definedName name="_28__123Graph_XCHART_2" hidden="1">[5]A!$C$39:$AJ$39</definedName>
    <definedName name="_29__123Graph_XCHART_1" hidden="1">[5]A!$C$5:$AJ$5</definedName>
    <definedName name="_3__123Graph_ACHART_1" hidden="1">[5]A!$C$31:$AJ$31</definedName>
    <definedName name="_3_0Print_Area" localSheetId="1">#REF!</definedName>
    <definedName name="_3_0Print_Area" localSheetId="0">#REF!</definedName>
    <definedName name="_3_0Print_Area">#REF!</definedName>
    <definedName name="_3_0실마" localSheetId="1">#REF!</definedName>
    <definedName name="_3_0실마" localSheetId="0">#REF!</definedName>
    <definedName name="_3_0실마">#REF!</definedName>
    <definedName name="_3_0실적" localSheetId="0">#REF!</definedName>
    <definedName name="_3_0실적">#REF!</definedName>
    <definedName name="_30" localSheetId="1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[5]A!$C$39:$AJ$39</definedName>
    <definedName name="_35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5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5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6__123Graph_XREALEX_WAGE" localSheetId="1" hidden="1">#REF!</definedName>
    <definedName name="_36__123Graph_XREALEX_WAGE" localSheetId="0" hidden="1">#REF!</definedName>
    <definedName name="_36__123Graph_XREALEX_WAGE" hidden="1">#REF!</definedName>
    <definedName name="_38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" localSheetId="1">#REF!</definedName>
    <definedName name="_4" localSheetId="0">#REF!</definedName>
    <definedName name="_4">#REF!</definedName>
    <definedName name="_4_????" localSheetId="1">#REF!</definedName>
    <definedName name="_4_????" localSheetId="0">#REF!</definedName>
    <definedName name="_4_????">#REF!</definedName>
    <definedName name="_4__123Graph_ACHART_2" hidden="1">[5]A!$C$31:$AJ$31</definedName>
    <definedName name="_4_0실마" localSheetId="1">#REF!</definedName>
    <definedName name="_4_0실마" localSheetId="0">#REF!</definedName>
    <definedName name="_4_0실마">#REF!</definedName>
    <definedName name="_4_0실적" localSheetId="1">#REF!</definedName>
    <definedName name="_4_0실적" localSheetId="0">#REF!</definedName>
    <definedName name="_4_0실적">#REF!</definedName>
    <definedName name="_40" localSheetId="1">#REF!</definedName>
    <definedName name="_40" localSheetId="0">#REF!</definedName>
    <definedName name="_40">#REF!</definedName>
    <definedName name="_440__0_S" localSheetId="1" hidden="1">#REF!</definedName>
    <definedName name="_440__0_S" localSheetId="0" hidden="1">#REF!</definedName>
    <definedName name="_440__0_S" hidden="1">#REF!</definedName>
    <definedName name="_5_????" localSheetId="0">#REF!</definedName>
    <definedName name="_5_????">#REF!</definedName>
    <definedName name="_5__123Graph_AREALEX_WAGE" localSheetId="0" hidden="1">'[2]tab 19'!#REF!</definedName>
    <definedName name="_5__123Graph_AREALEX_WAGE" hidden="1">'[2]tab 19'!#REF!</definedName>
    <definedName name="_6" localSheetId="1">#REF!</definedName>
    <definedName name="_6" localSheetId="0">#REF!</definedName>
    <definedName name="_6">#REF!</definedName>
    <definedName name="_6__123Graph_ACHART_2" hidden="1">[5]A!$C$31:$AJ$31</definedName>
    <definedName name="_6__123Graph_AREALEX_WAGE" localSheetId="1" hidden="1">'[6]tab 19'!#REF!</definedName>
    <definedName name="_6__123Graph_AREALEX_WAGE" localSheetId="0" hidden="1">'[6]tab 19'!#REF!</definedName>
    <definedName name="_6__123Graph_AREALEX_WAGE" hidden="1">'[6]tab 19'!#REF!</definedName>
    <definedName name="_6_0실마" localSheetId="1">#REF!</definedName>
    <definedName name="_6_0실마" localSheetId="0">#REF!</definedName>
    <definedName name="_6_0실마">#REF!</definedName>
    <definedName name="_6_0실적" localSheetId="1">#REF!</definedName>
    <definedName name="_6_0실적" localSheetId="0">#REF!</definedName>
    <definedName name="_6_0실적">#REF!</definedName>
    <definedName name="_6260__0_S" localSheetId="0" hidden="1">#REF!</definedName>
    <definedName name="_6260__0_S" hidden="1">#REF!</definedName>
    <definedName name="_7_????" localSheetId="0">#REF!</definedName>
    <definedName name="_7_????">#REF!</definedName>
    <definedName name="_7__123Graph_BCHART_1" hidden="1">[5]A!$C$28:$AJ$28</definedName>
    <definedName name="_73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3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" localSheetId="1">#REF!</definedName>
    <definedName name="_8" localSheetId="0">#REF!</definedName>
    <definedName name="_8">#REF!</definedName>
    <definedName name="_8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_123Graph_AREALEX_WAGE" localSheetId="1" hidden="1">'[2]tab 19'!#REF!</definedName>
    <definedName name="_8__123Graph_AREALEX_WAGE" localSheetId="0" hidden="1">'[2]tab 19'!#REF!</definedName>
    <definedName name="_8__123Graph_AREALEX_WAGE" hidden="1">'[2]tab 19'!#REF!</definedName>
    <definedName name="_8__123Graph_BCHART_1" hidden="1">[5]A!$C$28:$AJ$28</definedName>
    <definedName name="_80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0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790867987689769" localSheetId="1">#REF!</definedName>
    <definedName name="_8790867987689769" localSheetId="0">#REF!</definedName>
    <definedName name="_8790867987689769">#REF!</definedName>
    <definedName name="_89_0_0입" localSheetId="1">#REF!</definedName>
    <definedName name="_89_0_0입" localSheetId="0">#REF!</definedName>
    <definedName name="_89_0_0입">#REF!</definedName>
    <definedName name="_89185A78B00" localSheetId="1">#REF!</definedName>
    <definedName name="_89185A78B00" localSheetId="0">#REF!</definedName>
    <definedName name="_89185A78B00">#REF!</definedName>
    <definedName name="_9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9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9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9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_123Graph_BCHART_2" hidden="1">[5]A!$C$36:$AJ$36</definedName>
    <definedName name="_9_0실적" localSheetId="1">#REF!</definedName>
    <definedName name="_9_0실적" localSheetId="0">#REF!</definedName>
    <definedName name="_9_0실적">#REF!</definedName>
    <definedName name="_90_0_0차" localSheetId="1">#REF!</definedName>
    <definedName name="_90_0_0차" localSheetId="0">#REF!</definedName>
    <definedName name="_90_0_0차">#REF!</definedName>
    <definedName name="_91_0_0입" localSheetId="1">#REF!</definedName>
    <definedName name="_91_0_0입" localSheetId="0">#REF!</definedName>
    <definedName name="_91_0_0입">#REF!</definedName>
    <definedName name="_92_0_0차" localSheetId="1">#REF!</definedName>
    <definedName name="_92_0_0차" localSheetId="0">#REF!</definedName>
    <definedName name="_92_0_0차">#REF!</definedName>
    <definedName name="_93_0계기" localSheetId="0">#REF!</definedName>
    <definedName name="_93_0계기">#REF!</definedName>
    <definedName name="_94_0계기en" localSheetId="0">#REF!</definedName>
    <definedName name="_94_0계기en">#REF!</definedName>
    <definedName name="_95_0계기" localSheetId="0">#REF!</definedName>
    <definedName name="_95_0계기">#REF!</definedName>
    <definedName name="_95_0누계기" localSheetId="0">#REF!</definedName>
    <definedName name="_95_0누계기">#REF!</definedName>
    <definedName name="_96_0계기en" localSheetId="0">#REF!</definedName>
    <definedName name="_96_0계기en">#REF!</definedName>
    <definedName name="_96_0누계생" localSheetId="0">#REF!</definedName>
    <definedName name="_96_0누계생">#REF!</definedName>
    <definedName name="_97_0누계기" localSheetId="0">#REF!</definedName>
    <definedName name="_97_0누계기">#REF!</definedName>
    <definedName name="_97_0누실마" localSheetId="0">#REF!</definedName>
    <definedName name="_97_0누실마">#REF!</definedName>
    <definedName name="_97098679859675" localSheetId="0">#REF!</definedName>
    <definedName name="_97098679859675">#REF!</definedName>
    <definedName name="_978609875698569" localSheetId="0" hidden="1">#REF!</definedName>
    <definedName name="_978609875698569" hidden="1">#REF!</definedName>
    <definedName name="_9788976978578" localSheetId="0">#REF!</definedName>
    <definedName name="_9788976978578">#REF!</definedName>
    <definedName name="_978969675876548768" localSheetId="0">#REF!</definedName>
    <definedName name="_978969675876548768">#REF!</definedName>
    <definedName name="_9790789698756978568976" localSheetId="0">#REF!</definedName>
    <definedName name="_9790789698756978568976">#REF!</definedName>
    <definedName name="_98_0누계생" localSheetId="0">#REF!</definedName>
    <definedName name="_98_0누계생">#REF!</definedName>
    <definedName name="_98_0누실적" localSheetId="0">#REF!</definedName>
    <definedName name="_98_0누실적">#REF!</definedName>
    <definedName name="_99_0누실마" localSheetId="0">#REF!</definedName>
    <definedName name="_99_0누실마">#REF!</definedName>
    <definedName name="_99_0실기버" localSheetId="0">#REF!</definedName>
    <definedName name="_99_0실기버">#REF!</definedName>
    <definedName name="_A1" localSheetId="0" hidden="1">#REF!</definedName>
    <definedName name="_A1" hidden="1">#REF!</definedName>
    <definedName name="_a12" localSheetId="1" hidden="1">{"'Monthly 1997'!$A$3:$S$89"}</definedName>
    <definedName name="_a12" localSheetId="0" hidden="1">{"'Monthly 1997'!$A$3:$S$89"}</definedName>
    <definedName name="_a12" hidden="1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20" localSheetId="0">#REF!</definedName>
    <definedName name="_A20">#REF!</definedName>
    <definedName name="_A61" localSheetId="1" hidden="1">{#N/A,#N/A,FALSE,"BODY"}</definedName>
    <definedName name="_A61" localSheetId="0" hidden="1">{#N/A,#N/A,FALSE,"BODY"}</definedName>
    <definedName name="_A61" hidden="1">{#N/A,#N/A,FALSE,"BODY"}</definedName>
    <definedName name="_A65555" localSheetId="1">#REF!</definedName>
    <definedName name="_A65555" localSheetId="0">#REF!</definedName>
    <definedName name="_A65555">#REF!</definedName>
    <definedName name="_A65655" localSheetId="1">#REF!</definedName>
    <definedName name="_A65655" localSheetId="0">#REF!</definedName>
    <definedName name="_A65655">#REF!</definedName>
    <definedName name="_A65900" localSheetId="1">#REF!</definedName>
    <definedName name="_A65900" localSheetId="0">#REF!</definedName>
    <definedName name="_A65900">#REF!</definedName>
    <definedName name="_A999999" localSheetId="1">#N/A</definedName>
    <definedName name="_A999999" localSheetId="0">#N/A</definedName>
    <definedName name="_A999999">#REF!</definedName>
    <definedName name="_add21" localSheetId="1" hidden="1">[1]tab17!#REF!</definedName>
    <definedName name="_add21" localSheetId="0" hidden="1">[1]tab17!#REF!</definedName>
    <definedName name="_add21" hidden="1">[1]tab17!#REF!</definedName>
    <definedName name="_ap2">#N/A</definedName>
    <definedName name="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 localSheetId="1">[0]!_a1Z,[0]!_a2Z</definedName>
    <definedName name="_aZ" localSheetId="0">[0]!_a1Z,[0]!_a2Z</definedName>
    <definedName name="_aZ">[0]!_a1Z,[0]!_a2Z</definedName>
    <definedName name="_B100000" localSheetId="1">#REF!</definedName>
    <definedName name="_B100000" localSheetId="0">#REF!</definedName>
    <definedName name="_B100000">#REF!</definedName>
    <definedName name="_B699999">#N/A</definedName>
    <definedName name="_B80000" localSheetId="1">#REF!</definedName>
    <definedName name="_B80000" localSheetId="0">#REF!</definedName>
    <definedName name="_B80000">#REF!</definedName>
    <definedName name="_B99999" localSheetId="1">#REF!</definedName>
    <definedName name="_B99999" localSheetId="0">#REF!</definedName>
    <definedName name="_B99999">#REF!</definedName>
    <definedName name="_Begin" localSheetId="1">'[7]Форма №2а'!#REF!</definedName>
    <definedName name="_Begin" localSheetId="0">'[7]Форма №2а'!#REF!</definedName>
    <definedName name="_Begin">'[7]Форма №2а'!#REF!</definedName>
    <definedName name="_C65537" localSheetId="1">#REF!</definedName>
    <definedName name="_C65537" localSheetId="0">#REF!</definedName>
    <definedName name="_C65537">#REF!</definedName>
    <definedName name="_CCH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T5" localSheetId="1">#REF!</definedName>
    <definedName name="_CT5" localSheetId="0">#REF!</definedName>
    <definedName name="_CT5">#REF!</definedName>
    <definedName name="_day3" localSheetId="1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D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ist_Bin" localSheetId="1" hidden="1">#REF!</definedName>
    <definedName name="_Dist_Bin" localSheetId="0" hidden="1">#REF!</definedName>
    <definedName name="_Dist_Bin" hidden="1">#REF!</definedName>
    <definedName name="_Dist_Values" localSheetId="1" hidden="1">#REF!</definedName>
    <definedName name="_Dist_Values" localSheetId="0" hidden="1">#REF!</definedName>
    <definedName name="_Dist_Values" hidden="1">#REF!</definedName>
    <definedName name="_End" localSheetId="1">'[7]Форма №2а'!#REF!</definedName>
    <definedName name="_End" localSheetId="0">'[7]Форма №2а'!#REF!</definedName>
    <definedName name="_End">'[7]Форма №2а'!#REF!</definedName>
    <definedName name="_Fill" localSheetId="1" hidden="1">#REF!</definedName>
    <definedName name="_Fill" localSheetId="0" hidden="1">#REF!</definedName>
    <definedName name="_Fill" hidden="1">#REF!</definedName>
    <definedName name="_FilterDatabase" localSheetId="1" hidden="1">#REF!</definedName>
    <definedName name="_FilterDatabase" localSheetId="0" hidden="1">#REF!</definedName>
    <definedName name="_FilterDatabase" hidden="1">#REF!</definedName>
    <definedName name="_FTL2" localSheetId="0">#REF!</definedName>
    <definedName name="_FTL2">#REF!</definedName>
    <definedName name="_INT2" localSheetId="1" hidden="1">{#N/A,#N/A,TRUE,"일정"}</definedName>
    <definedName name="_INT2" localSheetId="0" hidden="1">{#N/A,#N/A,TRUE,"일정"}</definedName>
    <definedName name="_INT2" hidden="1">{#N/A,#N/A,TRUE,"일정"}</definedName>
    <definedName name="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1">#REF!</definedName>
    <definedName name="_JAP97" localSheetId="0">#REF!</definedName>
    <definedName name="_JAP97">#REF!</definedName>
    <definedName name="_JAP98" localSheetId="1">#REF!</definedName>
    <definedName name="_JAP98" localSheetId="0">#REF!</definedName>
    <definedName name="_JAP98">#REF!</definedName>
    <definedName name="_k1" localSheetId="1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15" localSheetId="0">#REF!</definedName>
    <definedName name="_ko15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na1" localSheetId="0">#REF!</definedName>
    <definedName name="_na1">#REF!</definedName>
    <definedName name="_na2" localSheetId="0">#REF!</definedName>
    <definedName name="_na2">#REF!</definedName>
    <definedName name="_na3" localSheetId="0">#REF!</definedName>
    <definedName name="_na3">#REF!</definedName>
    <definedName name="_na5" localSheetId="0">#REF!</definedName>
    <definedName name="_na5">#REF!</definedName>
    <definedName name="_na6" localSheetId="0">#REF!</definedName>
    <definedName name="_na6">#REF!</definedName>
    <definedName name="_na7" localSheetId="0">#REF!</definedName>
    <definedName name="_na7">#REF!</definedName>
    <definedName name="_na8" localSheetId="0">#REF!</definedName>
    <definedName name="_na8">#REF!</definedName>
    <definedName name="_NEW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FT1" localSheetId="1">#REF!,#REF!,#REF!,#REF!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1" hidden="1">#REF!</definedName>
    <definedName name="_Parse_Out" localSheetId="0" hidden="1">#REF!</definedName>
    <definedName name="_Parse_Out" hidden="1">#REF!</definedName>
    <definedName name="_Per2" localSheetId="0">#N/A</definedName>
    <definedName name="_Per2">#N/A</definedName>
    <definedName name="_RR2" localSheetId="1" hidden="1">{#N/A,#N/A,FALSE,"단축1";#N/A,#N/A,FALSE,"단축2";#N/A,#N/A,FALSE,"단축3";#N/A,#N/A,FALSE,"장축";#N/A,#N/A,FALSE,"4WD"}</definedName>
    <definedName name="_RR2" localSheetId="0" hidden="1">{#N/A,#N/A,FALSE,"단축1";#N/A,#N/A,FALSE,"단축2";#N/A,#N/A,FALSE,"단축3";#N/A,#N/A,FALSE,"장축";#N/A,#N/A,FALSE,"4WD"}</definedName>
    <definedName name="_RR2" hidden="1">{#N/A,#N/A,FALSE,"단축1";#N/A,#N/A,FALSE,"단축2";#N/A,#N/A,FALSE,"단축3";#N/A,#N/A,FALSE,"장축";#N/A,#N/A,FALSE,"4WD"}</definedName>
    <definedName name="_Sort" localSheetId="1" hidden="1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SS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StartInsert" localSheetId="0">'[7]Форма №2а'!#REF!</definedName>
    <definedName name="_StartInsert">'[7]Форма №2а'!#REF!</definedName>
    <definedName name="_T2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1" localSheetId="1" hidden="1">{#N/A,#N/A,TRUE,"일정"}</definedName>
    <definedName name="_Tir1" localSheetId="0" hidden="1">{#N/A,#N/A,TRUE,"일정"}</definedName>
    <definedName name="_Tir1" hidden="1">{#N/A,#N/A,TRUE,"일정"}</definedName>
    <definedName name="_Tit1">#N/A</definedName>
    <definedName name="_Tit2" localSheetId="0">#N/A</definedName>
    <definedName name="_Tit2">#N/A</definedName>
    <definedName name="_Tit3">#N/A</definedName>
    <definedName name="_Tit4">#N/A</definedName>
    <definedName name="_top1" localSheetId="1">{30,140,350,160,"",""}</definedName>
    <definedName name="_top1" localSheetId="0">{30,140,350,160,"",""}</definedName>
    <definedName name="_top1">{30,140,350,160,"",""}</definedName>
    <definedName name="_top1_1" localSheetId="1">{228,140,350,160,"",""}</definedName>
    <definedName name="_top1_1" localSheetId="0">{228,140,350,160,"",""}</definedName>
    <definedName name="_top1_1">{228,140,350,160,"",""}</definedName>
    <definedName name="_top1_2" localSheetId="1">{228,140,350,160,"",""}</definedName>
    <definedName name="_top1_2" localSheetId="0">{228,140,350,160,"",""}</definedName>
    <definedName name="_top1_2">{228,140,350,160,"",""}</definedName>
    <definedName name="_top1_3" localSheetId="1">{228,140,350,160,"",""}</definedName>
    <definedName name="_top1_3" localSheetId="0">{228,140,350,160,"",""}</definedName>
    <definedName name="_top1_3">{228,140,350,160,"",""}</definedName>
    <definedName name="_top1_4" localSheetId="1">{228,140,350,160,"",""}</definedName>
    <definedName name="_top1_4" localSheetId="0">{228,140,350,160,"",""}</definedName>
    <definedName name="_top1_4">{228,140,350,160,"",""}</definedName>
    <definedName name="_top1_5" localSheetId="1">{228,140,350,160,"",""}</definedName>
    <definedName name="_top1_5" localSheetId="0">{228,140,350,160,"",""}</definedName>
    <definedName name="_top1_5">{228,140,350,160,"",""}</definedName>
    <definedName name="_top1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1" localSheetId="1" hidden="1">{#N/A,#N/A,TRUE,"일정"}</definedName>
    <definedName name="_tt1" localSheetId="0" hidden="1">{#N/A,#N/A,TRUE,"일정"}</definedName>
    <definedName name="_tt1" hidden="1">{#N/A,#N/A,TRUE,"일정"}</definedName>
    <definedName name="_tt195" localSheetId="1">#REF!</definedName>
    <definedName name="_tt195" localSheetId="0">#REF!</definedName>
    <definedName name="_tt195">#REF!</definedName>
    <definedName name="_TTT1" localSheetId="1">#REF!</definedName>
    <definedName name="_TTT1" localSheetId="0">#REF!</definedName>
    <definedName name="_TTT1">#REF!</definedName>
    <definedName name="_V21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VRT1" localSheetId="1">#REF!</definedName>
    <definedName name="_VRT1" localSheetId="0">#REF!</definedName>
    <definedName name="_VRT1">#REF!</definedName>
    <definedName name="_VRT2" localSheetId="1">#REF!</definedName>
    <definedName name="_VRT2" localSheetId="0">#REF!</definedName>
    <definedName name="_VRT2">#REF!</definedName>
    <definedName name="_А2" localSheetId="1" hidden="1">#REF!</definedName>
    <definedName name="_А2" localSheetId="0" hidden="1">#REF!</definedName>
    <definedName name="_А2" hidden="1">#REF!</definedName>
    <definedName name="_А999999" localSheetId="0">#REF!</definedName>
    <definedName name="_А999999">#REF!</definedName>
    <definedName name="_xlnm._FilterDatabase" localSheetId="1" hidden="1">#REF!</definedName>
    <definedName name="_xlnm._FilterDatabase" localSheetId="0" hidden="1">'9. Ипотека ресурс (талаб)'!$A$4:$B$4</definedName>
    <definedName name="_xlnm._FilterDatabase" hidden="1">#REF!</definedName>
    <definedName name="a" localSheetId="1">{30,140,350,160,"",""}</definedName>
    <definedName name="a" localSheetId="0">{30,140,350,160,"",""}</definedName>
    <definedName name="a">{30,140,350,160,"",""}</definedName>
    <definedName name="a_" localSheetId="1">#REF!</definedName>
    <definedName name="a_" localSheetId="0">#REF!</definedName>
    <definedName name="a_">#REF!</definedName>
    <definedName name="a_010_03" localSheetId="1">#REF!</definedName>
    <definedName name="a_010_03" localSheetId="0">#REF!</definedName>
    <definedName name="a_010_03">#REF!</definedName>
    <definedName name="a_010_03o" localSheetId="1">#REF!</definedName>
    <definedName name="a_010_03o" localSheetId="0">#REF!</definedName>
    <definedName name="a_010_03o">#REF!</definedName>
    <definedName name="a_010_04" localSheetId="0">#REF!</definedName>
    <definedName name="a_010_04">#REF!</definedName>
    <definedName name="a_010_04o" localSheetId="0">#REF!</definedName>
    <definedName name="a_010_04o">#REF!</definedName>
    <definedName name="a_010_05" localSheetId="0">#REF!</definedName>
    <definedName name="a_010_05">#REF!</definedName>
    <definedName name="a_010_05o" localSheetId="0">#REF!</definedName>
    <definedName name="a_010_05o">#REF!</definedName>
    <definedName name="a_010_06" localSheetId="0">#REF!</definedName>
    <definedName name="a_010_06">#REF!</definedName>
    <definedName name="a_010_06o" localSheetId="0">#REF!</definedName>
    <definedName name="a_010_06o">#REF!</definedName>
    <definedName name="a_010_07" localSheetId="0">#REF!</definedName>
    <definedName name="a_010_07">#REF!</definedName>
    <definedName name="a_010_07o" localSheetId="0">#REF!</definedName>
    <definedName name="a_010_07o">#REF!</definedName>
    <definedName name="a_010_08" localSheetId="0">#REF!</definedName>
    <definedName name="a_010_08">#REF!</definedName>
    <definedName name="a_010_08o" localSheetId="0">#REF!</definedName>
    <definedName name="a_010_08o">#REF!</definedName>
    <definedName name="a_010_09" localSheetId="0">#REF!</definedName>
    <definedName name="a_010_09">#REF!</definedName>
    <definedName name="a_010_10" localSheetId="0">#REF!</definedName>
    <definedName name="a_010_10">#REF!</definedName>
    <definedName name="a_010_11" localSheetId="0">#REF!</definedName>
    <definedName name="a_010_11">#REF!</definedName>
    <definedName name="a_010_12" localSheetId="0">#REF!</definedName>
    <definedName name="a_010_12">#REF!</definedName>
    <definedName name="a_020_03" localSheetId="0">#REF!</definedName>
    <definedName name="a_020_03">#REF!</definedName>
    <definedName name="a_020_03o" localSheetId="0">#REF!</definedName>
    <definedName name="a_020_03o">#REF!</definedName>
    <definedName name="a_020_04" localSheetId="0">#REF!</definedName>
    <definedName name="a_020_04">#REF!</definedName>
    <definedName name="a_020_04o" localSheetId="0">#REF!</definedName>
    <definedName name="a_020_04o">#REF!</definedName>
    <definedName name="a_020_05" localSheetId="0">#REF!</definedName>
    <definedName name="a_020_05">#REF!</definedName>
    <definedName name="a_020_05o" localSheetId="0">#REF!</definedName>
    <definedName name="a_020_05o">#REF!</definedName>
    <definedName name="a_020_06" localSheetId="0">#REF!</definedName>
    <definedName name="a_020_06">#REF!</definedName>
    <definedName name="a_020_06o" localSheetId="0">#REF!</definedName>
    <definedName name="a_020_06o">#REF!</definedName>
    <definedName name="a_020_07" localSheetId="0">#REF!</definedName>
    <definedName name="a_020_07">#REF!</definedName>
    <definedName name="a_020_07o" localSheetId="0">#REF!</definedName>
    <definedName name="a_020_07o">#REF!</definedName>
    <definedName name="a_020_08" localSheetId="0">#REF!</definedName>
    <definedName name="a_020_08">#REF!</definedName>
    <definedName name="a_020_08o" localSheetId="0">#REF!</definedName>
    <definedName name="a_020_08o">#REF!</definedName>
    <definedName name="a_020_09" localSheetId="0">#REF!</definedName>
    <definedName name="a_020_09">#REF!</definedName>
    <definedName name="a_020_10" localSheetId="0">#REF!</definedName>
    <definedName name="a_020_10">#REF!</definedName>
    <definedName name="a_020_11" localSheetId="0">#REF!</definedName>
    <definedName name="a_020_11">#REF!</definedName>
    <definedName name="a_020_12" localSheetId="0">#REF!</definedName>
    <definedName name="a_020_12">#REF!</definedName>
    <definedName name="a_030_03" localSheetId="0">#REF!</definedName>
    <definedName name="a_030_03">#REF!</definedName>
    <definedName name="a_030_03o" localSheetId="0">#REF!</definedName>
    <definedName name="a_030_03o">#REF!</definedName>
    <definedName name="a_030_04" localSheetId="0">#REF!</definedName>
    <definedName name="a_030_04">#REF!</definedName>
    <definedName name="a_030_04o" localSheetId="0">#REF!</definedName>
    <definedName name="a_030_04o">#REF!</definedName>
    <definedName name="a_030_05" localSheetId="0">#REF!</definedName>
    <definedName name="a_030_05">#REF!</definedName>
    <definedName name="a_030_05o" localSheetId="0">#REF!</definedName>
    <definedName name="a_030_05o">#REF!</definedName>
    <definedName name="a_030_06" localSheetId="0">#REF!</definedName>
    <definedName name="a_030_06">#REF!</definedName>
    <definedName name="a_030_06o" localSheetId="0">#REF!</definedName>
    <definedName name="a_030_06o">#REF!</definedName>
    <definedName name="a_030_07" localSheetId="0">#REF!</definedName>
    <definedName name="a_030_07">#REF!</definedName>
    <definedName name="a_030_07o" localSheetId="0">#REF!</definedName>
    <definedName name="a_030_07o">#REF!</definedName>
    <definedName name="a_030_08" localSheetId="0">#REF!</definedName>
    <definedName name="a_030_08">#REF!</definedName>
    <definedName name="a_030_08o" localSheetId="0">#REF!</definedName>
    <definedName name="a_030_08o">#REF!</definedName>
    <definedName name="a_030_09" localSheetId="0">#REF!</definedName>
    <definedName name="a_030_09">#REF!</definedName>
    <definedName name="a_030_10" localSheetId="0">#REF!</definedName>
    <definedName name="a_030_10">#REF!</definedName>
    <definedName name="a_030_11" localSheetId="0">#REF!</definedName>
    <definedName name="a_030_11">#REF!</definedName>
    <definedName name="a_030_12" localSheetId="0">#REF!</definedName>
    <definedName name="a_030_12">#REF!</definedName>
    <definedName name="a_040_03" localSheetId="0">#REF!</definedName>
    <definedName name="a_040_03">#REF!</definedName>
    <definedName name="a_040_04" localSheetId="0">#REF!</definedName>
    <definedName name="a_040_04">#REF!</definedName>
    <definedName name="a_040_04o" localSheetId="0">#REF!</definedName>
    <definedName name="a_040_04o">#REF!</definedName>
    <definedName name="a_040_05" localSheetId="0">#REF!</definedName>
    <definedName name="a_040_05">#REF!</definedName>
    <definedName name="a_040_06" localSheetId="0">#REF!</definedName>
    <definedName name="a_040_06">#REF!</definedName>
    <definedName name="a_040_07" localSheetId="0">#REF!</definedName>
    <definedName name="a_040_07">#REF!</definedName>
    <definedName name="a_040_08" localSheetId="0">#REF!</definedName>
    <definedName name="a_040_08">#REF!</definedName>
    <definedName name="a_040_08o" localSheetId="0">#REF!</definedName>
    <definedName name="a_040_08o">#REF!</definedName>
    <definedName name="a_040_09" localSheetId="0">#REF!</definedName>
    <definedName name="a_040_09">#REF!</definedName>
    <definedName name="a_040_10" localSheetId="0">#REF!</definedName>
    <definedName name="a_040_10">#REF!</definedName>
    <definedName name="a_040_11" localSheetId="0">#REF!</definedName>
    <definedName name="a_040_11">#REF!</definedName>
    <definedName name="a_040_12" localSheetId="0">#REF!</definedName>
    <definedName name="a_040_12">#REF!</definedName>
    <definedName name="a_041_03" localSheetId="0">#REF!</definedName>
    <definedName name="a_041_03">#REF!</definedName>
    <definedName name="a_041_04" localSheetId="0">#REF!</definedName>
    <definedName name="a_041_04">#REF!</definedName>
    <definedName name="a_041_05" localSheetId="0">#REF!</definedName>
    <definedName name="a_041_05">#REF!</definedName>
    <definedName name="a_041_06" localSheetId="0">#REF!</definedName>
    <definedName name="a_041_06">#REF!</definedName>
    <definedName name="a_041_07" localSheetId="0">#REF!</definedName>
    <definedName name="a_041_07">#REF!</definedName>
    <definedName name="a_041_08" localSheetId="0">#REF!</definedName>
    <definedName name="a_041_08">#REF!</definedName>
    <definedName name="a_041_09" localSheetId="0">#REF!</definedName>
    <definedName name="a_041_09">#REF!</definedName>
    <definedName name="a_041_10" localSheetId="0">#REF!</definedName>
    <definedName name="a_041_10">#REF!</definedName>
    <definedName name="a_041_11" localSheetId="0">#REF!</definedName>
    <definedName name="a_041_11">#REF!</definedName>
    <definedName name="a_041_12" localSheetId="0">#REF!</definedName>
    <definedName name="a_041_12">#REF!</definedName>
    <definedName name="a_042_03" localSheetId="0">#REF!</definedName>
    <definedName name="a_042_03">#REF!</definedName>
    <definedName name="a_042_04" localSheetId="0">#REF!</definedName>
    <definedName name="a_042_04">#REF!</definedName>
    <definedName name="a_042_05" localSheetId="0">#REF!</definedName>
    <definedName name="a_042_05">#REF!</definedName>
    <definedName name="a_042_06" localSheetId="0">#REF!</definedName>
    <definedName name="a_042_06">#REF!</definedName>
    <definedName name="a_042_07" localSheetId="0">#REF!</definedName>
    <definedName name="a_042_07">#REF!</definedName>
    <definedName name="a_042_08" localSheetId="0">#REF!</definedName>
    <definedName name="a_042_08">#REF!</definedName>
    <definedName name="a_042_09" localSheetId="0">#REF!</definedName>
    <definedName name="a_042_09">#REF!</definedName>
    <definedName name="a_042_10" localSheetId="0">#REF!</definedName>
    <definedName name="a_042_10">#REF!</definedName>
    <definedName name="a_042_11" localSheetId="0">#REF!</definedName>
    <definedName name="a_042_11">#REF!</definedName>
    <definedName name="a_042_12" localSheetId="0">#REF!</definedName>
    <definedName name="a_042_12">#REF!</definedName>
    <definedName name="a_043_03" localSheetId="0">#REF!</definedName>
    <definedName name="a_043_03">#REF!</definedName>
    <definedName name="a_043_04" localSheetId="0">#REF!</definedName>
    <definedName name="a_043_04">#REF!</definedName>
    <definedName name="a_043_05" localSheetId="0">#REF!</definedName>
    <definedName name="a_043_05">#REF!</definedName>
    <definedName name="a_043_06" localSheetId="0">#REF!</definedName>
    <definedName name="a_043_06">#REF!</definedName>
    <definedName name="a_043_07" localSheetId="0">#REF!</definedName>
    <definedName name="a_043_07">#REF!</definedName>
    <definedName name="a_043_08" localSheetId="0">#REF!</definedName>
    <definedName name="a_043_08">#REF!</definedName>
    <definedName name="a_043_09" localSheetId="0">#REF!</definedName>
    <definedName name="a_043_09">#REF!</definedName>
    <definedName name="a_043_10" localSheetId="0">#REF!</definedName>
    <definedName name="a_043_10">#REF!</definedName>
    <definedName name="a_043_11" localSheetId="0">#REF!</definedName>
    <definedName name="a_043_11">#REF!</definedName>
    <definedName name="a_043_12" localSheetId="0">#REF!</definedName>
    <definedName name="a_043_12">#REF!</definedName>
    <definedName name="a_044_03" localSheetId="0">#REF!</definedName>
    <definedName name="a_044_03">#REF!</definedName>
    <definedName name="a_044_04" localSheetId="0">#REF!</definedName>
    <definedName name="a_044_04">#REF!</definedName>
    <definedName name="a_044_05" localSheetId="0">#REF!</definedName>
    <definedName name="a_044_05">#REF!</definedName>
    <definedName name="a_044_06" localSheetId="0">#REF!</definedName>
    <definedName name="a_044_06">#REF!</definedName>
    <definedName name="a_044_07" localSheetId="0">#REF!</definedName>
    <definedName name="a_044_07">#REF!</definedName>
    <definedName name="a_044_08" localSheetId="0">#REF!</definedName>
    <definedName name="a_044_08">#REF!</definedName>
    <definedName name="a_044_09" localSheetId="0">#REF!</definedName>
    <definedName name="a_044_09">#REF!</definedName>
    <definedName name="a_044_10" localSheetId="0">#REF!</definedName>
    <definedName name="a_044_10">#REF!</definedName>
    <definedName name="a_044_11" localSheetId="0">#REF!</definedName>
    <definedName name="a_044_11">#REF!</definedName>
    <definedName name="a_044_12" localSheetId="0">#REF!</definedName>
    <definedName name="a_044_12">#REF!</definedName>
    <definedName name="a_045_03" localSheetId="0">#REF!</definedName>
    <definedName name="a_045_03">#REF!</definedName>
    <definedName name="a_045_04" localSheetId="0">#REF!</definedName>
    <definedName name="a_045_04">#REF!</definedName>
    <definedName name="a_045_05" localSheetId="0">#REF!</definedName>
    <definedName name="a_045_05">#REF!</definedName>
    <definedName name="a_045_06" localSheetId="0">#REF!</definedName>
    <definedName name="a_045_06">#REF!</definedName>
    <definedName name="a_045_07" localSheetId="0">#REF!</definedName>
    <definedName name="a_045_07">#REF!</definedName>
    <definedName name="a_045_08" localSheetId="0">#REF!</definedName>
    <definedName name="a_045_08">#REF!</definedName>
    <definedName name="a_045_09" localSheetId="0">#REF!</definedName>
    <definedName name="a_045_09">#REF!</definedName>
    <definedName name="a_045_10" localSheetId="0">#REF!</definedName>
    <definedName name="a_045_10">#REF!</definedName>
    <definedName name="a_045_11" localSheetId="0">#REF!</definedName>
    <definedName name="a_045_11">#REF!</definedName>
    <definedName name="a_045_12" localSheetId="0">#REF!</definedName>
    <definedName name="a_045_12">#REF!</definedName>
    <definedName name="a_050_03" localSheetId="0">#REF!</definedName>
    <definedName name="a_050_03">#REF!</definedName>
    <definedName name="a_050_04" localSheetId="0">#REF!</definedName>
    <definedName name="a_050_04">#REF!</definedName>
    <definedName name="a_050_05" localSheetId="0">#REF!</definedName>
    <definedName name="a_050_05">#REF!</definedName>
    <definedName name="a_050_05o" localSheetId="0">#REF!</definedName>
    <definedName name="a_050_05o">#REF!</definedName>
    <definedName name="a_050_06" localSheetId="0">#REF!</definedName>
    <definedName name="a_050_06">#REF!</definedName>
    <definedName name="a_050_07" localSheetId="0">#REF!</definedName>
    <definedName name="a_050_07">#REF!</definedName>
    <definedName name="a_050_07o" localSheetId="0">#REF!</definedName>
    <definedName name="a_050_07o">#REF!</definedName>
    <definedName name="a_050_08" localSheetId="0">#REF!</definedName>
    <definedName name="a_050_08">#REF!</definedName>
    <definedName name="a_050_08o" localSheetId="0">#REF!</definedName>
    <definedName name="a_050_08o">#REF!</definedName>
    <definedName name="a_050_09" localSheetId="0">#REF!</definedName>
    <definedName name="a_050_09">#REF!</definedName>
    <definedName name="a_050_10" localSheetId="0">#REF!</definedName>
    <definedName name="a_050_10">#REF!</definedName>
    <definedName name="a_050_11" localSheetId="0">#REF!</definedName>
    <definedName name="a_050_11">#REF!</definedName>
    <definedName name="a_050_12" localSheetId="0">#REF!</definedName>
    <definedName name="a_050_12">#REF!</definedName>
    <definedName name="a_060_03" localSheetId="0">#REF!</definedName>
    <definedName name="a_060_03">#REF!</definedName>
    <definedName name="a_060_03o" localSheetId="0">#REF!</definedName>
    <definedName name="a_060_03o">#REF!</definedName>
    <definedName name="a_060_04" localSheetId="0">#REF!</definedName>
    <definedName name="a_060_04">#REF!</definedName>
    <definedName name="a_060_04o" localSheetId="0">#REF!</definedName>
    <definedName name="a_060_04o">#REF!</definedName>
    <definedName name="a_060_05" localSheetId="0">#REF!</definedName>
    <definedName name="a_060_05">#REF!</definedName>
    <definedName name="a_060_05o" localSheetId="0">#REF!</definedName>
    <definedName name="a_060_05o">#REF!</definedName>
    <definedName name="a_060_06" localSheetId="0">#REF!</definedName>
    <definedName name="a_060_06">#REF!</definedName>
    <definedName name="a_060_06o" localSheetId="0">#REF!</definedName>
    <definedName name="a_060_06o">#REF!</definedName>
    <definedName name="a_060_07" localSheetId="0">#REF!</definedName>
    <definedName name="a_060_07">#REF!</definedName>
    <definedName name="a_060_07o" localSheetId="0">#REF!</definedName>
    <definedName name="a_060_07o">#REF!</definedName>
    <definedName name="a_060_08" localSheetId="0">#REF!</definedName>
    <definedName name="a_060_08">#REF!</definedName>
    <definedName name="a_060_08o" localSheetId="0">#REF!</definedName>
    <definedName name="a_060_08o">#REF!</definedName>
    <definedName name="a_060_09" localSheetId="0">#REF!</definedName>
    <definedName name="a_060_09">#REF!</definedName>
    <definedName name="a_060_10" localSheetId="0">#REF!</definedName>
    <definedName name="a_060_10">#REF!</definedName>
    <definedName name="a_060_11" localSheetId="0">#REF!</definedName>
    <definedName name="a_060_11">#REF!</definedName>
    <definedName name="a_060_12" localSheetId="0">#REF!</definedName>
    <definedName name="a_060_12">#REF!</definedName>
    <definedName name="a_070_03" localSheetId="0">#REF!</definedName>
    <definedName name="a_070_03">#REF!</definedName>
    <definedName name="a_070_04" localSheetId="0">#REF!</definedName>
    <definedName name="a_070_04">#REF!</definedName>
    <definedName name="a_070_05" localSheetId="0">#REF!</definedName>
    <definedName name="a_070_05">#REF!</definedName>
    <definedName name="a_070_06" localSheetId="0">#REF!</definedName>
    <definedName name="a_070_06">#REF!</definedName>
    <definedName name="a_070_07" localSheetId="0">#REF!</definedName>
    <definedName name="a_070_07">#REF!</definedName>
    <definedName name="a_070_08" localSheetId="0">#REF!</definedName>
    <definedName name="a_070_08">#REF!</definedName>
    <definedName name="a_070_08o" localSheetId="0">#REF!</definedName>
    <definedName name="a_070_08o">#REF!</definedName>
    <definedName name="a_070_09" localSheetId="0">#REF!</definedName>
    <definedName name="a_070_09">#REF!</definedName>
    <definedName name="a_070_10" localSheetId="0">#REF!</definedName>
    <definedName name="a_070_10">#REF!</definedName>
    <definedName name="a_070_11" localSheetId="0">#REF!</definedName>
    <definedName name="a_070_11">#REF!</definedName>
    <definedName name="a_070_12" localSheetId="0">#REF!</definedName>
    <definedName name="a_070_12">#REF!</definedName>
    <definedName name="a_080_03" localSheetId="0">#REF!</definedName>
    <definedName name="a_080_03">#REF!</definedName>
    <definedName name="a_080_03o" localSheetId="0">#REF!</definedName>
    <definedName name="a_080_03o">#REF!</definedName>
    <definedName name="a_080_04" localSheetId="0">#REF!</definedName>
    <definedName name="a_080_04">#REF!</definedName>
    <definedName name="a_080_04o" localSheetId="0">#REF!</definedName>
    <definedName name="a_080_04o">#REF!</definedName>
    <definedName name="a_080_05" localSheetId="0">#REF!</definedName>
    <definedName name="a_080_05">#REF!</definedName>
    <definedName name="a_080_05o" localSheetId="0">#REF!</definedName>
    <definedName name="a_080_05o">#REF!</definedName>
    <definedName name="a_080_06" localSheetId="0">#REF!</definedName>
    <definedName name="a_080_06">#REF!</definedName>
    <definedName name="a_080_06o" localSheetId="0">#REF!</definedName>
    <definedName name="a_080_06o">#REF!</definedName>
    <definedName name="a_080_07" localSheetId="0">#REF!</definedName>
    <definedName name="a_080_07">#REF!</definedName>
    <definedName name="a_080_07o" localSheetId="0">#REF!</definedName>
    <definedName name="a_080_07o">#REF!</definedName>
    <definedName name="a_080_08" localSheetId="0">#REF!</definedName>
    <definedName name="a_080_08">#REF!</definedName>
    <definedName name="a_080_08o" localSheetId="0">#REF!</definedName>
    <definedName name="a_080_08o">#REF!</definedName>
    <definedName name="a_080_09" localSheetId="0">#REF!</definedName>
    <definedName name="a_080_09">#REF!</definedName>
    <definedName name="a_080_10" localSheetId="0">#REF!</definedName>
    <definedName name="a_080_10">#REF!</definedName>
    <definedName name="a_080_11" localSheetId="0">#REF!</definedName>
    <definedName name="a_080_11">#REF!</definedName>
    <definedName name="a_080_12" localSheetId="0">#REF!</definedName>
    <definedName name="a_080_12">#REF!</definedName>
    <definedName name="a_090_03" localSheetId="0">#REF!</definedName>
    <definedName name="a_090_03">#REF!</definedName>
    <definedName name="a_090_04" localSheetId="0">#REF!</definedName>
    <definedName name="a_090_04">#REF!</definedName>
    <definedName name="a_090_05" localSheetId="0">#REF!</definedName>
    <definedName name="a_090_05">#REF!</definedName>
    <definedName name="a_090_06" localSheetId="0">#REF!</definedName>
    <definedName name="a_090_06">#REF!</definedName>
    <definedName name="a_090_07" localSheetId="0">#REF!</definedName>
    <definedName name="a_090_07">#REF!</definedName>
    <definedName name="a_090_08" localSheetId="0">#REF!</definedName>
    <definedName name="a_090_08">#REF!</definedName>
    <definedName name="a_090_08o" localSheetId="0">#REF!</definedName>
    <definedName name="a_090_08o">#REF!</definedName>
    <definedName name="a_090_09" localSheetId="0">#REF!</definedName>
    <definedName name="a_090_09">#REF!</definedName>
    <definedName name="a_090_10" localSheetId="0">#REF!</definedName>
    <definedName name="a_090_10">#REF!</definedName>
    <definedName name="a_090_11" localSheetId="0">#REF!</definedName>
    <definedName name="a_090_11">#REF!</definedName>
    <definedName name="a_090_12" localSheetId="0">#REF!</definedName>
    <definedName name="a_090_12">#REF!</definedName>
    <definedName name="a_100_03" localSheetId="0">#REF!</definedName>
    <definedName name="a_100_03">#REF!</definedName>
    <definedName name="a_100_04" localSheetId="0">#REF!</definedName>
    <definedName name="a_100_04">#REF!</definedName>
    <definedName name="a_100_05" localSheetId="0">#REF!</definedName>
    <definedName name="a_100_05">#REF!</definedName>
    <definedName name="a_100_06" localSheetId="0">#REF!</definedName>
    <definedName name="a_100_06">#REF!</definedName>
    <definedName name="a_100_07" localSheetId="0">#REF!</definedName>
    <definedName name="a_100_07">#REF!</definedName>
    <definedName name="a_100_08" localSheetId="0">#REF!</definedName>
    <definedName name="a_100_08">#REF!</definedName>
    <definedName name="a_100_08o" localSheetId="0">#REF!</definedName>
    <definedName name="a_100_08o">#REF!</definedName>
    <definedName name="a_100_09" localSheetId="0">#REF!</definedName>
    <definedName name="a_100_09">#REF!</definedName>
    <definedName name="a_100_10" localSheetId="0">#REF!</definedName>
    <definedName name="a_100_10">#REF!</definedName>
    <definedName name="a_100_11" localSheetId="0">#REF!</definedName>
    <definedName name="a_100_11">#REF!</definedName>
    <definedName name="a_100_12" localSheetId="0">#REF!</definedName>
    <definedName name="a_100_12">#REF!</definedName>
    <definedName name="a_101_08o" localSheetId="0">#REF!</definedName>
    <definedName name="a_101_08o">#REF!</definedName>
    <definedName name="a_102_08o" localSheetId="0">#REF!</definedName>
    <definedName name="a_102_08o">#REF!</definedName>
    <definedName name="a_110_03" localSheetId="0">#REF!</definedName>
    <definedName name="a_110_03">#REF!</definedName>
    <definedName name="a_110_04" localSheetId="0">#REF!</definedName>
    <definedName name="a_110_04">#REF!</definedName>
    <definedName name="a_110_05" localSheetId="0">#REF!</definedName>
    <definedName name="a_110_05">#REF!</definedName>
    <definedName name="a_110_06" localSheetId="0">#REF!</definedName>
    <definedName name="a_110_06">#REF!</definedName>
    <definedName name="a_110_07" localSheetId="0">#REF!</definedName>
    <definedName name="a_110_07">#REF!</definedName>
    <definedName name="a_110_08" localSheetId="0">#REF!</definedName>
    <definedName name="a_110_08">#REF!</definedName>
    <definedName name="a_110_08o" localSheetId="0">#REF!</definedName>
    <definedName name="a_110_08o">#REF!</definedName>
    <definedName name="a_110_09" localSheetId="0">#REF!</definedName>
    <definedName name="a_110_09">#REF!</definedName>
    <definedName name="a_110_10" localSheetId="0">#REF!</definedName>
    <definedName name="a_110_10">#REF!</definedName>
    <definedName name="a_110_11" localSheetId="0">#REF!</definedName>
    <definedName name="a_110_11">#REF!</definedName>
    <definedName name="a_110_12" localSheetId="0">#REF!</definedName>
    <definedName name="a_110_12">#REF!</definedName>
    <definedName name="a_111_08o" localSheetId="0">#REF!</definedName>
    <definedName name="a_111_08o">#REF!</definedName>
    <definedName name="a_112_08o" localSheetId="0">#REF!</definedName>
    <definedName name="a_112_08o">#REF!</definedName>
    <definedName name="a_120_03" localSheetId="0">#REF!</definedName>
    <definedName name="a_120_03">#REF!</definedName>
    <definedName name="a_120_04" localSheetId="0">#REF!</definedName>
    <definedName name="a_120_04">#REF!</definedName>
    <definedName name="a_120_05" localSheetId="0">#REF!</definedName>
    <definedName name="a_120_05">#REF!</definedName>
    <definedName name="a_120_06" localSheetId="0">#REF!</definedName>
    <definedName name="a_120_06">#REF!</definedName>
    <definedName name="a_120_07" localSheetId="0">#REF!</definedName>
    <definedName name="a_120_07">#REF!</definedName>
    <definedName name="a_120_08" localSheetId="0">#REF!</definedName>
    <definedName name="a_120_08">#REF!</definedName>
    <definedName name="a_120_08o" localSheetId="0">#REF!</definedName>
    <definedName name="a_120_08o">#REF!</definedName>
    <definedName name="a_120_09" localSheetId="0">#REF!</definedName>
    <definedName name="a_120_09">#REF!</definedName>
    <definedName name="a_120_10" localSheetId="0">#REF!</definedName>
    <definedName name="a_120_10">#REF!</definedName>
    <definedName name="a_120_11" localSheetId="0">#REF!</definedName>
    <definedName name="a_120_11">#REF!</definedName>
    <definedName name="a_120_12" localSheetId="0">#REF!</definedName>
    <definedName name="a_120_12">#REF!</definedName>
    <definedName name="a_121_08o" localSheetId="0">#REF!</definedName>
    <definedName name="a_121_08o">#REF!</definedName>
    <definedName name="a_122_08o" localSheetId="0">#REF!</definedName>
    <definedName name="a_122_08o">#REF!</definedName>
    <definedName name="a_130_03" localSheetId="0">#REF!</definedName>
    <definedName name="a_130_03">#REF!</definedName>
    <definedName name="a_130_04" localSheetId="0">#REF!</definedName>
    <definedName name="a_130_04">#REF!</definedName>
    <definedName name="a_130_05" localSheetId="0">#REF!</definedName>
    <definedName name="a_130_05">#REF!</definedName>
    <definedName name="a_130_06" localSheetId="0">#REF!</definedName>
    <definedName name="a_130_06">#REF!</definedName>
    <definedName name="a_130_07" localSheetId="0">#REF!</definedName>
    <definedName name="a_130_07">#REF!</definedName>
    <definedName name="a_130_08" localSheetId="0">#REF!</definedName>
    <definedName name="a_130_08">#REF!</definedName>
    <definedName name="a_130_09" localSheetId="0">#REF!</definedName>
    <definedName name="a_130_09">#REF!</definedName>
    <definedName name="a_130_10" localSheetId="0">#REF!</definedName>
    <definedName name="a_130_10">#REF!</definedName>
    <definedName name="a_130_11" localSheetId="0">#REF!</definedName>
    <definedName name="a_130_11">#REF!</definedName>
    <definedName name="a_130_12" localSheetId="0">#REF!</definedName>
    <definedName name="a_130_12">#REF!</definedName>
    <definedName name="a_131_03" localSheetId="0">#REF!</definedName>
    <definedName name="a_131_03">#REF!</definedName>
    <definedName name="a_131_04" localSheetId="0">#REF!</definedName>
    <definedName name="a_131_04">#REF!</definedName>
    <definedName name="a_131_05" localSheetId="0">#REF!</definedName>
    <definedName name="a_131_05">#REF!</definedName>
    <definedName name="a_131_06" localSheetId="0">#REF!</definedName>
    <definedName name="a_131_06">#REF!</definedName>
    <definedName name="a_131_07" localSheetId="0">#REF!</definedName>
    <definedName name="a_131_07">#REF!</definedName>
    <definedName name="a_131_08" localSheetId="0">#REF!</definedName>
    <definedName name="a_131_08">#REF!</definedName>
    <definedName name="a_131_09" localSheetId="0">#REF!</definedName>
    <definedName name="a_131_09">#REF!</definedName>
    <definedName name="a_131_10" localSheetId="0">#REF!</definedName>
    <definedName name="a_131_10">#REF!</definedName>
    <definedName name="a_131_11" localSheetId="0">#REF!</definedName>
    <definedName name="a_131_11">#REF!</definedName>
    <definedName name="a_131_12" localSheetId="0">#REF!</definedName>
    <definedName name="a_131_12">#REF!</definedName>
    <definedName name="a_132_03" localSheetId="0">#REF!</definedName>
    <definedName name="a_132_03">#REF!</definedName>
    <definedName name="a_132_04" localSheetId="0">#REF!</definedName>
    <definedName name="a_132_04">#REF!</definedName>
    <definedName name="a_132_05" localSheetId="0">#REF!</definedName>
    <definedName name="a_132_05">#REF!</definedName>
    <definedName name="a_132_06" localSheetId="0">#REF!</definedName>
    <definedName name="a_132_06">#REF!</definedName>
    <definedName name="a_132_07" localSheetId="0">#REF!</definedName>
    <definedName name="a_132_07">#REF!</definedName>
    <definedName name="a_132_08" localSheetId="0">#REF!</definedName>
    <definedName name="a_132_08">#REF!</definedName>
    <definedName name="a_132_09" localSheetId="0">#REF!</definedName>
    <definedName name="a_132_09">#REF!</definedName>
    <definedName name="a_132_10" localSheetId="0">#REF!</definedName>
    <definedName name="a_132_10">#REF!</definedName>
    <definedName name="a_132_11" localSheetId="0">#REF!</definedName>
    <definedName name="a_132_11">#REF!</definedName>
    <definedName name="a_132_12" localSheetId="0">#REF!</definedName>
    <definedName name="a_132_12">#REF!</definedName>
    <definedName name="a_140_03" localSheetId="0">#REF!</definedName>
    <definedName name="a_140_03">#REF!</definedName>
    <definedName name="a_140_04" localSheetId="0">#REF!</definedName>
    <definedName name="a_140_04">#REF!</definedName>
    <definedName name="a_140_05" localSheetId="0">#REF!</definedName>
    <definedName name="a_140_05">#REF!</definedName>
    <definedName name="a_140_06" localSheetId="0">#REF!</definedName>
    <definedName name="a_140_06">#REF!</definedName>
    <definedName name="a_140_07" localSheetId="0">#REF!</definedName>
    <definedName name="a_140_07">#REF!</definedName>
    <definedName name="a_150_03" localSheetId="0">#REF!</definedName>
    <definedName name="a_150_03">#REF!</definedName>
    <definedName name="a_150_04" localSheetId="0">#REF!</definedName>
    <definedName name="a_150_04">#REF!</definedName>
    <definedName name="a_150_05" localSheetId="0">#REF!</definedName>
    <definedName name="a_150_05">#REF!</definedName>
    <definedName name="a_150_06" localSheetId="0">#REF!</definedName>
    <definedName name="a_150_06">#REF!</definedName>
    <definedName name="a_150_07" localSheetId="0">#REF!</definedName>
    <definedName name="a_150_07">#REF!</definedName>
    <definedName name="a_152_03" localSheetId="0">#REF!</definedName>
    <definedName name="a_152_03">#REF!</definedName>
    <definedName name="a_152_04" localSheetId="0">#REF!</definedName>
    <definedName name="a_152_04">#REF!</definedName>
    <definedName name="a_152_05" localSheetId="0">#REF!</definedName>
    <definedName name="a_152_05">#REF!</definedName>
    <definedName name="a_152_06" localSheetId="0">#REF!</definedName>
    <definedName name="a_152_06">#REF!</definedName>
    <definedName name="a_152_07" localSheetId="0">#REF!</definedName>
    <definedName name="a_152_07">#REF!</definedName>
    <definedName name="a_153_03" localSheetId="0">#REF!</definedName>
    <definedName name="a_153_03">#REF!</definedName>
    <definedName name="a_153_04" localSheetId="0">#REF!</definedName>
    <definedName name="a_153_04">#REF!</definedName>
    <definedName name="a_153_05" localSheetId="0">#REF!</definedName>
    <definedName name="a_153_05">#REF!</definedName>
    <definedName name="a_153_06" localSheetId="0">#REF!</definedName>
    <definedName name="a_153_06">#REF!</definedName>
    <definedName name="a_153_07" localSheetId="0">#REF!</definedName>
    <definedName name="a_153_07">#REF!</definedName>
    <definedName name="a_160_03" localSheetId="0">#REF!</definedName>
    <definedName name="a_160_03">#REF!</definedName>
    <definedName name="a_160_04" localSheetId="0">#REF!</definedName>
    <definedName name="a_160_04">#REF!</definedName>
    <definedName name="a_160_05" localSheetId="0">#REF!</definedName>
    <definedName name="a_160_05">#REF!</definedName>
    <definedName name="a_160_06" localSheetId="0">#REF!</definedName>
    <definedName name="a_160_06">#REF!</definedName>
    <definedName name="a_160_07" localSheetId="0">#REF!</definedName>
    <definedName name="a_160_07">#REF!</definedName>
    <definedName name="a_160_08" localSheetId="0">#REF!</definedName>
    <definedName name="a_160_08">#REF!</definedName>
    <definedName name="a_160_09" localSheetId="0">#REF!</definedName>
    <definedName name="a_160_09">#REF!</definedName>
    <definedName name="a_160_10" localSheetId="0">#REF!</definedName>
    <definedName name="a_160_10">#REF!</definedName>
    <definedName name="a_160_11" localSheetId="0">#REF!</definedName>
    <definedName name="a_160_11">#REF!</definedName>
    <definedName name="a_160_12" localSheetId="0">#REF!</definedName>
    <definedName name="a_160_12">#REF!</definedName>
    <definedName name="a_170_03" localSheetId="0">#REF!</definedName>
    <definedName name="a_170_03">#REF!</definedName>
    <definedName name="a_170_04" localSheetId="0">#REF!</definedName>
    <definedName name="a_170_04">#REF!</definedName>
    <definedName name="a_170_05" localSheetId="0">#REF!</definedName>
    <definedName name="a_170_05">#REF!</definedName>
    <definedName name="a_170_06" localSheetId="0">#REF!</definedName>
    <definedName name="a_170_06">#REF!</definedName>
    <definedName name="a_170_07" localSheetId="0">#REF!</definedName>
    <definedName name="a_170_07">#REF!</definedName>
    <definedName name="a_170_08" localSheetId="0">#REF!</definedName>
    <definedName name="a_170_08">#REF!</definedName>
    <definedName name="a_170_09" localSheetId="0">#REF!</definedName>
    <definedName name="a_170_09">#REF!</definedName>
    <definedName name="a_170_10" localSheetId="0">#REF!</definedName>
    <definedName name="a_170_10">#REF!</definedName>
    <definedName name="a_170_11" localSheetId="0">#REF!</definedName>
    <definedName name="a_170_11">#REF!</definedName>
    <definedName name="a_170_12" localSheetId="0">#REF!</definedName>
    <definedName name="a_170_12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1ололо" localSheetId="0">#REF!</definedName>
    <definedName name="A1ололо">#REF!</definedName>
    <definedName name="A6000000" localSheetId="1">#N/A</definedName>
    <definedName name="A6000000" localSheetId="0">#N/A</definedName>
    <definedName name="A6000000">#REF!</definedName>
    <definedName name="aa" localSheetId="1">[0]!_a1Z,[0]!_a2Z</definedName>
    <definedName name="aa" localSheetId="0">[0]!_a1Z,[0]!_a2Z</definedName>
    <definedName name="AA">#REF!</definedName>
    <definedName name="AAA" localSheetId="1">#REF!</definedName>
    <definedName name="AAA" localSheetId="0">#REF!</definedName>
    <definedName name="aaa">#REF!</definedName>
    <definedName name="aaaa" localSheetId="1">#REF!</definedName>
    <definedName name="aaaa" localSheetId="0">#REF!</definedName>
    <definedName name="aaaa">#REF!</definedName>
    <definedName name="aaaaa" localSheetId="1" hidden="1">{#VALUE!,#N/A,TRUE,0}</definedName>
    <definedName name="aaaaa" localSheetId="0" hidden="1">{#VALUE!,#N/A,TRUE,0}</definedName>
    <definedName name="aaaaa" hidden="1">{#VALUE!,#N/A,TRUE,0}</definedName>
    <definedName name="AAAAAAA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aaa" localSheetId="1" hidden="1">{#N/A,#N/A,TRUE,"이사님";#N/A,#N/A,TRUE,"이사님"}</definedName>
    <definedName name="aaaaaaaaaa" localSheetId="0" hidden="1">{#N/A,#N/A,TRUE,"이사님";#N/A,#N/A,TRUE,"이사님"}</definedName>
    <definedName name="aaaaaaaaaa" hidden="1">{#N/A,#N/A,TRUE,"이사님";#N/A,#N/A,TRUE,"이사님"}</definedName>
    <definedName name="aaaaaaaaaaaaaaaaaaaaaaaaaaaaaaaaaaaaaaaaaaaaaaaaaaaaaaaaaaaaaaa" localSheetId="1" hidden="1">[1]tab17!#REF!</definedName>
    <definedName name="aaaaaaaaaaaaaaaaaaaaaaaaaaaaaaaaaaaaaaaaaaaaaaaaaaaaaaaaaaaaaaa" localSheetId="0" hidden="1">[1]tab17!#REF!</definedName>
    <definedName name="aaaaaaaaaaaaaaaaaaaaaaaaaaaaaaaaaaaaaaaaaaaaaaaaaaaaaaaaaaaaaaa" hidden="1">[1]tab17!#REF!</definedName>
    <definedName name="AAAAAAAA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AAAA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AAAA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1">#REF!</definedName>
    <definedName name="AAB" localSheetId="0">#REF!</definedName>
    <definedName name="AAB">#REF!</definedName>
    <definedName name="aas" localSheetId="1">#REF!</definedName>
    <definedName name="aas" localSheetId="0">#REF!</definedName>
    <definedName name="aas">#REF!</definedName>
    <definedName name="AB" localSheetId="1">#REF!</definedName>
    <definedName name="AB" localSheetId="0">#REF!</definedName>
    <definedName name="AB">#REF!</definedName>
    <definedName name="ABC" localSheetId="1">#REF!</definedName>
    <definedName name="ABC" localSheetId="0">#REF!</definedName>
    <definedName name="ABC">#REF!</definedName>
    <definedName name="AC" localSheetId="0">#REF!</definedName>
    <definedName name="AC">#REF!</definedName>
    <definedName name="ACC" localSheetId="0">#REF!</definedName>
    <definedName name="ACC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localSheetId="0" hidden="1">"C:\Мои документы\Kaspl_5.mdb"</definedName>
    <definedName name="AccessDatabase" hidden="1">"C:\Мои документы\Kaspl_5.mdb"</definedName>
    <definedName name="ACCTID">#N/A</definedName>
    <definedName name="ACNT">#N/A</definedName>
    <definedName name="ACON" localSheetId="1" hidden="1">{#N/A,#N/A,TRUE,"일정"}</definedName>
    <definedName name="ACON" localSheetId="0" hidden="1">{#N/A,#N/A,TRUE,"일정"}</definedName>
    <definedName name="ACON" hidden="1">{#N/A,#N/A,TRUE,"일정"}</definedName>
    <definedName name="ACR4차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4차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4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ilBox" localSheetId="1">#REF!</definedName>
    <definedName name="AcrilBox" localSheetId="0">#REF!</definedName>
    <definedName name="AcrilBox">#REF!</definedName>
    <definedName name="Activy" localSheetId="1">#REF!</definedName>
    <definedName name="Activy" localSheetId="0">#REF!</definedName>
    <definedName name="Activy">#REF!</definedName>
    <definedName name="ad" localSheetId="1">{30,140,350,160,"",""}</definedName>
    <definedName name="ad" localSheetId="0">{30,140,350,160,"",""}</definedName>
    <definedName name="AD">#REF!</definedName>
    <definedName name="ad_1" localSheetId="1">{30,140,350,160,"",""}</definedName>
    <definedName name="ad_1" localSheetId="0">{30,140,350,160,"",""}</definedName>
    <definedName name="ad_1">{30,140,350,160,"",""}</definedName>
    <definedName name="ad_2" localSheetId="1">{30,140,350,160,"",""}</definedName>
    <definedName name="ad_2" localSheetId="0">{30,140,350,160,"",""}</definedName>
    <definedName name="ad_2">{30,140,350,160,"",""}</definedName>
    <definedName name="ad_3" localSheetId="1">{30,140,350,160,"",""}</definedName>
    <definedName name="ad_3" localSheetId="0">{30,140,350,160,"",""}</definedName>
    <definedName name="ad_3">{30,140,350,160,"",""}</definedName>
    <definedName name="ad_4" localSheetId="1">{30,140,350,160,"",""}</definedName>
    <definedName name="ad_4" localSheetId="0">{30,140,350,160,"",""}</definedName>
    <definedName name="ad_4">{30,140,350,160,"",""}</definedName>
    <definedName name="ad_5" localSheetId="1">{30,140,350,160,"",""}</definedName>
    <definedName name="ad_5" localSheetId="0">{30,140,350,160,"",""}</definedName>
    <definedName name="ad_5">{30,140,350,160,"",""}</definedName>
    <definedName name="AE" localSheetId="1">#REF!</definedName>
    <definedName name="AE" localSheetId="0">#REF!</definedName>
    <definedName name="AE">#REF!</definedName>
    <definedName name="AE1148677" localSheetId="1">#REF!</definedName>
    <definedName name="AE1148677" localSheetId="0">#REF!</definedName>
    <definedName name="AE1148677">#REF!</definedName>
    <definedName name="af" localSheetId="1" hidden="1">{#N/A,#N/A,FALSE,"BODY"}</definedName>
    <definedName name="af" localSheetId="0" hidden="1">{#N/A,#N/A,FALSE,"BODY"}</definedName>
    <definedName name="AF">#REF!</definedName>
    <definedName name="af_1" localSheetId="1">{30,140,350,160,"",""}</definedName>
    <definedName name="af_1" localSheetId="0">{30,140,350,160,"",""}</definedName>
    <definedName name="af_1">{30,140,350,160,"",""}</definedName>
    <definedName name="af_2" localSheetId="1">{30,140,350,160,"",""}</definedName>
    <definedName name="af_2" localSheetId="0">{30,140,350,160,"",""}</definedName>
    <definedName name="af_2">{30,140,350,160,"",""}</definedName>
    <definedName name="af_3" localSheetId="1">{30,140,350,160,"",""}</definedName>
    <definedName name="af_3" localSheetId="0">{30,140,350,160,"",""}</definedName>
    <definedName name="af_3">{30,140,350,160,"",""}</definedName>
    <definedName name="af_4" localSheetId="1">{30,140,350,160,"",""}</definedName>
    <definedName name="af_4" localSheetId="0">{30,140,350,160,"",""}</definedName>
    <definedName name="af_4">{30,140,350,160,"",""}</definedName>
    <definedName name="af_5" localSheetId="1">{30,140,350,160,"",""}</definedName>
    <definedName name="af_5" localSheetId="0">{30,140,350,160,"",""}</definedName>
    <definedName name="af_5">{30,140,350,160,"",""}</definedName>
    <definedName name="ag" localSheetId="1">#REF!</definedName>
    <definedName name="ag" localSheetId="0">#REF!</definedName>
    <definedName name="AG">#REF!</definedName>
    <definedName name="ah" localSheetId="1">{30,140,350,160,"",""}</definedName>
    <definedName name="ah" localSheetId="0">{30,140,350,160,"",""}</definedName>
    <definedName name="AH">#REF!</definedName>
    <definedName name="ah_1" localSheetId="1">{30,140,350,160,"",""}</definedName>
    <definedName name="ah_1" localSheetId="0">{30,140,350,160,"",""}</definedName>
    <definedName name="ah_1">{30,140,350,160,"",""}</definedName>
    <definedName name="ah_2" localSheetId="1">{30,140,350,160,"",""}</definedName>
    <definedName name="ah_2" localSheetId="0">{30,140,350,160,"",""}</definedName>
    <definedName name="ah_2">{30,140,350,160,"",""}</definedName>
    <definedName name="ah_3" localSheetId="1">{30,140,350,160,"",""}</definedName>
    <definedName name="ah_3" localSheetId="0">{30,140,350,160,"",""}</definedName>
    <definedName name="ah_3">{30,140,350,160,"",""}</definedName>
    <definedName name="ah_4" localSheetId="1">{30,140,350,160,"",""}</definedName>
    <definedName name="ah_4" localSheetId="0">{30,140,350,160,"",""}</definedName>
    <definedName name="ah_4">{30,140,350,160,"",""}</definedName>
    <definedName name="ah_5" localSheetId="1">{30,140,350,160,"",""}</definedName>
    <definedName name="ah_5" localSheetId="0">{30,140,350,160,"",""}</definedName>
    <definedName name="ah_5">{30,140,350,160,"",""}</definedName>
    <definedName name="AI" localSheetId="1">#REF!</definedName>
    <definedName name="AI" localSheetId="0">#REF!</definedName>
    <definedName name="AI">#REF!</definedName>
    <definedName name="aj" localSheetId="1">{30,140,350,160,"",""}</definedName>
    <definedName name="aj" localSheetId="0">{30,140,350,160,"",""}</definedName>
    <definedName name="AJ">#REF!</definedName>
    <definedName name="aj_1" localSheetId="1">{30,140,350,160,"",""}</definedName>
    <definedName name="aj_1" localSheetId="0">{30,140,350,160,"",""}</definedName>
    <definedName name="aj_1">{30,140,350,160,"",""}</definedName>
    <definedName name="aj_2" localSheetId="1">{30,140,350,160,"",""}</definedName>
    <definedName name="aj_2" localSheetId="0">{30,140,350,160,"",""}</definedName>
    <definedName name="aj_2">{30,140,350,160,"",""}</definedName>
    <definedName name="aj_3" localSheetId="1">{30,140,350,160,"",""}</definedName>
    <definedName name="aj_3" localSheetId="0">{30,140,350,160,"",""}</definedName>
    <definedName name="aj_3">{30,140,350,160,"",""}</definedName>
    <definedName name="aj_4" localSheetId="1">{30,140,350,160,"",""}</definedName>
    <definedName name="aj_4" localSheetId="0">{30,140,350,160,"",""}</definedName>
    <definedName name="aj_4">{30,140,350,160,"",""}</definedName>
    <definedName name="aj_5" localSheetId="1">{30,140,350,160,"",""}</definedName>
    <definedName name="aj_5" localSheetId="0">{30,140,350,160,"",""}</definedName>
    <definedName name="aj_5">{30,140,350,160,"",""}</definedName>
    <definedName name="ak" localSheetId="1">{30,140,350,160,"",""}</definedName>
    <definedName name="ak" localSheetId="0">{30,140,350,160,"",""}</definedName>
    <definedName name="AK">#REF!</definedName>
    <definedName name="ak_1" localSheetId="1">{30,140,350,160,"",""}</definedName>
    <definedName name="ak_1" localSheetId="0">{30,140,350,160,"",""}</definedName>
    <definedName name="ak_1">{30,140,350,160,"",""}</definedName>
    <definedName name="ak_2" localSheetId="1">{30,140,350,160,"",""}</definedName>
    <definedName name="ak_2" localSheetId="0">{30,140,350,160,"",""}</definedName>
    <definedName name="ak_2">{30,140,350,160,"",""}</definedName>
    <definedName name="ak_3" localSheetId="1">{30,140,350,160,"",""}</definedName>
    <definedName name="ak_3" localSheetId="0">{30,140,350,160,"",""}</definedName>
    <definedName name="ak_3">{30,140,350,160,"",""}</definedName>
    <definedName name="ak_4" localSheetId="1">{30,140,350,160,"",""}</definedName>
    <definedName name="ak_4" localSheetId="0">{30,140,350,160,"",""}</definedName>
    <definedName name="ak_4">{30,140,350,160,"",""}</definedName>
    <definedName name="ak_5" localSheetId="1">{30,140,350,160,"",""}</definedName>
    <definedName name="ak_5" localSheetId="0">{30,140,350,160,"",""}</definedName>
    <definedName name="ak_5">{30,140,350,160,"",""}</definedName>
    <definedName name="AKNO">#N/A</definedName>
    <definedName name="Akril" localSheetId="1">#REF!</definedName>
    <definedName name="Akril" localSheetId="0">#REF!</definedName>
    <definedName name="Akril">#REF!</definedName>
    <definedName name="AL" localSheetId="1">#REF!</definedName>
    <definedName name="AL" localSheetId="0">#REF!</definedName>
    <definedName name="AL">#REF!</definedName>
    <definedName name="ALL" localSheetId="1">#REF!</definedName>
    <definedName name="ALL" localSheetId="0">#REF!</definedName>
    <definedName name="ALL">#REF!</definedName>
    <definedName name="allll" localSheetId="1">TRUNC((oy-1)/3+1)</definedName>
    <definedName name="allll" localSheetId="0">TRUNC((oy-1)/3+1)</definedName>
    <definedName name="allll">TRUNC((oy-1)/3+1)</definedName>
    <definedName name="allowance">'[8]Charge-offs and Recoveries'!$C$26</definedName>
    <definedName name="AM" localSheetId="1">#REF!</definedName>
    <definedName name="AM" localSheetId="0">#REF!</definedName>
    <definedName name="AM">#REF!</definedName>
    <definedName name="Ammiak_SSBox" localSheetId="1">#REF!</definedName>
    <definedName name="Ammiak_SSBox" localSheetId="0">#REF!</definedName>
    <definedName name="Ammiak_SSBox">#REF!</definedName>
    <definedName name="Ammiak3Box" localSheetId="1">#REF!</definedName>
    <definedName name="Ammiak3Box" localSheetId="0">#REF!</definedName>
    <definedName name="Ammiak3Box">#REF!</definedName>
    <definedName name="AmmiakBox" localSheetId="1">#REF!</definedName>
    <definedName name="AmmiakBox" localSheetId="0">#REF!</definedName>
    <definedName name="AmmiakBox">#REF!</definedName>
    <definedName name="AmVodaBox" localSheetId="0">#REF!</definedName>
    <definedName name="AmVodaBox">#REF!</definedName>
    <definedName name="AN" localSheetId="0">#REF!</definedName>
    <definedName name="AN">#REF!</definedName>
    <definedName name="AO" localSheetId="0">#REF!</definedName>
    <definedName name="AO">#REF!</definedName>
    <definedName name="AP" localSheetId="0">#REF!</definedName>
    <definedName name="AP">#REF!</definedName>
    <definedName name="APFJI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FJ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FJ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" localSheetId="1">{30,140,350,160,"",""}</definedName>
    <definedName name="aq" localSheetId="0">{30,140,350,160,"",""}</definedName>
    <definedName name="AQ">#REF!</definedName>
    <definedName name="aq_1" localSheetId="1">{30,140,350,160,"",""}</definedName>
    <definedName name="aq_1" localSheetId="0">{30,140,350,160,"",""}</definedName>
    <definedName name="aq_1">{30,140,350,160,"",""}</definedName>
    <definedName name="aq_2" localSheetId="1">{30,140,350,160,"",""}</definedName>
    <definedName name="aq_2" localSheetId="0">{30,140,350,160,"",""}</definedName>
    <definedName name="aq_2">{30,140,350,160,"",""}</definedName>
    <definedName name="aq_3" localSheetId="1">{30,140,350,160,"",""}</definedName>
    <definedName name="aq_3" localSheetId="0">{30,140,350,160,"",""}</definedName>
    <definedName name="aq_3">{30,140,350,160,"",""}</definedName>
    <definedName name="aq_4" localSheetId="1">{30,140,350,160,"",""}</definedName>
    <definedName name="aq_4" localSheetId="0">{30,140,350,160,"",""}</definedName>
    <definedName name="aq_4">{30,140,350,160,"",""}</definedName>
    <definedName name="aq_5" localSheetId="1">{30,140,350,160,"",""}</definedName>
    <definedName name="aq_5" localSheetId="0">{30,140,350,160,"",""}</definedName>
    <definedName name="aq_5">{30,140,350,160,"",""}</definedName>
    <definedName name="aqz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" localSheetId="1">#REF!</definedName>
    <definedName name="AR" localSheetId="0">#REF!</definedName>
    <definedName name="AR">#REF!</definedName>
    <definedName name="ArgonBox" localSheetId="1">#REF!</definedName>
    <definedName name="ArgonBox" localSheetId="0">#REF!</definedName>
    <definedName name="ArgonBox">#REF!</definedName>
    <definedName name="Arjksdfgjdko" localSheetId="1">#REF!</definedName>
    <definedName name="Arjksdfgjdko" localSheetId="0">#REF!</definedName>
    <definedName name="Arjksdfgjdko">#REF!</definedName>
    <definedName name="as" localSheetId="1">{30,140,350,160,"",""}</definedName>
    <definedName name="as" localSheetId="0">{30,140,350,160,"",""}</definedName>
    <definedName name="AS">#REF!</definedName>
    <definedName name="as_1" localSheetId="1">{30,140,350,160,"",""}</definedName>
    <definedName name="as_1" localSheetId="0">{30,140,350,160,"",""}</definedName>
    <definedName name="as_1">{30,140,350,160,"",""}</definedName>
    <definedName name="as_2" localSheetId="1">{30,140,350,160,"",""}</definedName>
    <definedName name="as_2" localSheetId="0">{30,140,350,160,"",""}</definedName>
    <definedName name="as_2">{30,140,350,160,"",""}</definedName>
    <definedName name="as_3" localSheetId="1">{30,140,350,160,"",""}</definedName>
    <definedName name="as_3" localSheetId="0">{30,140,350,160,"",""}</definedName>
    <definedName name="as_3">{30,140,350,160,"",""}</definedName>
    <definedName name="as_4" localSheetId="1">{30,140,350,160,"",""}</definedName>
    <definedName name="as_4" localSheetId="0">{30,140,350,160,"",""}</definedName>
    <definedName name="as_4">{30,140,350,160,"",""}</definedName>
    <definedName name="as_5" localSheetId="1">{30,140,350,160,"",""}</definedName>
    <definedName name="as_5" localSheetId="0">{30,140,350,160,"",""}</definedName>
    <definedName name="as_5">{30,140,350,160,"",""}</definedName>
    <definedName name="asd" localSheetId="1">{30,140,350,160,"",""}</definedName>
    <definedName name="asd" localSheetId="0">{30,140,350,160,"",""}</definedName>
    <definedName name="asd">{30,140,350,160,"",""}</definedName>
    <definedName name="asd_1" localSheetId="1">{30,140,350,160,"",""}</definedName>
    <definedName name="asd_1" localSheetId="0">{30,140,350,160,"",""}</definedName>
    <definedName name="asd_1">{30,140,350,160,"",""}</definedName>
    <definedName name="asd_2" localSheetId="1">{30,140,350,160,"",""}</definedName>
    <definedName name="asd_2" localSheetId="0">{30,140,350,160,"",""}</definedName>
    <definedName name="asd_2">{30,140,350,160,"",""}</definedName>
    <definedName name="asd_3" localSheetId="1">{30,140,350,160,"",""}</definedName>
    <definedName name="asd_3" localSheetId="0">{30,140,350,160,"",""}</definedName>
    <definedName name="asd_3">{30,140,350,160,"",""}</definedName>
    <definedName name="asd_4" localSheetId="1">{30,140,350,160,"",""}</definedName>
    <definedName name="asd_4" localSheetId="0">{30,140,350,160,"",""}</definedName>
    <definedName name="asd_4">{30,140,350,160,"",""}</definedName>
    <definedName name="asd_5" localSheetId="1">{30,140,350,160,"",""}</definedName>
    <definedName name="asd_5" localSheetId="0">{30,140,350,160,"",""}</definedName>
    <definedName name="asd_5">{30,140,350,160,"",""}</definedName>
    <definedName name="asdasdawedwqd" localSheetId="1">{30,140,350,160,"",""}</definedName>
    <definedName name="asdasdawedwqd" localSheetId="0">{30,140,350,160,"",""}</definedName>
    <definedName name="asdasdawedwqd">{30,140,350,160,"",""}</definedName>
    <definedName name="asdasdawedwqd_1" localSheetId="1">{30,140,350,160,"",""}</definedName>
    <definedName name="asdasdawedwqd_1" localSheetId="0">{30,140,350,160,"",""}</definedName>
    <definedName name="asdasdawedwqd_1">{30,140,350,160,"",""}</definedName>
    <definedName name="asdasdawedwqd_2" localSheetId="1">{30,140,350,160,"",""}</definedName>
    <definedName name="asdasdawedwqd_2" localSheetId="0">{30,140,350,160,"",""}</definedName>
    <definedName name="asdasdawedwqd_2">{30,140,350,160,"",""}</definedName>
    <definedName name="asdasdawedwqd_3" localSheetId="1">{30,140,350,160,"",""}</definedName>
    <definedName name="asdasdawedwqd_3" localSheetId="0">{30,140,350,160,"",""}</definedName>
    <definedName name="asdasdawedwqd_3">{30,140,350,160,"",""}</definedName>
    <definedName name="asdasdawedwqd_4" localSheetId="1">{30,140,350,160,"",""}</definedName>
    <definedName name="asdasdawedwqd_4" localSheetId="0">{30,140,350,160,"",""}</definedName>
    <definedName name="asdasdawedwqd_4">{30,140,350,160,"",""}</definedName>
    <definedName name="asdasdawedwqd_5" localSheetId="1">{30,140,350,160,"",""}</definedName>
    <definedName name="asdasdawedwqd_5" localSheetId="0">{30,140,350,160,"",""}</definedName>
    <definedName name="asdasdawedwqd_5">{30,140,350,160,"",""}</definedName>
    <definedName name="ASD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etaldegidBox" localSheetId="1">#REF!</definedName>
    <definedName name="AsetaldegidBox" localSheetId="0">#REF!</definedName>
    <definedName name="AsetaldegidBox">#REF!</definedName>
    <definedName name="AsetilenBalBox" localSheetId="1">#REF!</definedName>
    <definedName name="AsetilenBalBox" localSheetId="0">#REF!</definedName>
    <definedName name="AsetilenBalBox">#REF!</definedName>
    <definedName name="AsetilenBox" localSheetId="1">#REF!</definedName>
    <definedName name="AsetilenBox" localSheetId="0">#REF!</definedName>
    <definedName name="AsetilenBox">#REF!</definedName>
    <definedName name="AsetonBox" localSheetId="0">#REF!</definedName>
    <definedName name="AsetonBox">#REF!</definedName>
    <definedName name="assaf" localSheetId="1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af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af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#REF!</definedName>
    <definedName name="AU" localSheetId="1">#REF!</definedName>
    <definedName name="AU" localSheetId="0">#REF!</definedName>
    <definedName name="AU">#REF!</definedName>
    <definedName name="AV" localSheetId="1">#REF!</definedName>
    <definedName name="AV" localSheetId="0">#REF!</definedName>
    <definedName name="AV">#REF!</definedName>
    <definedName name="AVFBox" localSheetId="1">#REF!</definedName>
    <definedName name="AVFBox" localSheetId="0">#REF!</definedName>
    <definedName name="AVFBox">#REF!</definedName>
    <definedName name="AW" localSheetId="0">#REF!</definedName>
    <definedName name="AW">#REF!</definedName>
    <definedName name="AX" localSheetId="0">#REF!</definedName>
    <definedName name="AX">#REF!</definedName>
    <definedName name="AY" localSheetId="0">#REF!</definedName>
    <definedName name="AY">#REF!</definedName>
    <definedName name="az" localSheetId="1">{30,140,350,160,"",""}</definedName>
    <definedName name="az" localSheetId="0">{30,140,350,160,"",""}</definedName>
    <definedName name="AZ">#REF!</definedName>
    <definedName name="az_1" localSheetId="1">{30,140,350,160,"",""}</definedName>
    <definedName name="az_1" localSheetId="0">{30,140,350,160,"",""}</definedName>
    <definedName name="az_1">{30,140,350,160,"",""}</definedName>
    <definedName name="az_2" localSheetId="1">{30,140,350,160,"",""}</definedName>
    <definedName name="az_2" localSheetId="0">{30,140,350,160,"",""}</definedName>
    <definedName name="az_2">{30,140,350,160,"",""}</definedName>
    <definedName name="az_3" localSheetId="1">{30,140,350,160,"",""}</definedName>
    <definedName name="az_3" localSheetId="0">{30,140,350,160,"",""}</definedName>
    <definedName name="az_3">{30,140,350,160,"",""}</definedName>
    <definedName name="az_4" localSheetId="1">{30,140,350,160,"",""}</definedName>
    <definedName name="az_4" localSheetId="0">{30,140,350,160,"",""}</definedName>
    <definedName name="az_4">{30,140,350,160,"",""}</definedName>
    <definedName name="az_5" localSheetId="1">{30,140,350,160,"",""}</definedName>
    <definedName name="az_5" localSheetId="0">{30,140,350,160,"",""}</definedName>
    <definedName name="az_5">{30,140,350,160,"",""}</definedName>
    <definedName name="azbuka" localSheetId="1">#REF!</definedName>
    <definedName name="azbuka" localSheetId="0">#REF!</definedName>
    <definedName name="azbuka">#REF!</definedName>
    <definedName name="AzotPoj450Box" localSheetId="1">#REF!</definedName>
    <definedName name="AzotPoj450Box" localSheetId="0">#REF!</definedName>
    <definedName name="AzotPoj450Box">#REF!</definedName>
    <definedName name="b" localSheetId="1" hidden="1">{#N/A,#N/A,FALSE,"BODY"}</definedName>
    <definedName name="b" localSheetId="0" hidden="1">{#N/A,#N/A,FALSE,"BODY"}</definedName>
    <definedName name="b" hidden="1">{#N/A,#N/A,FALSE,"BODY"}</definedName>
    <definedName name="b_" localSheetId="1">#REF!</definedName>
    <definedName name="b_" localSheetId="0">#REF!</definedName>
    <definedName name="b_">#REF!</definedName>
    <definedName name="b_1" localSheetId="1">{30,140,350,160,"",""}</definedName>
    <definedName name="b_1" localSheetId="0">{30,140,350,160,"",""}</definedName>
    <definedName name="b_1">{30,140,350,160,"",""}</definedName>
    <definedName name="b_2" localSheetId="1">{30,140,350,160,"",""}</definedName>
    <definedName name="b_2" localSheetId="0">{30,140,350,160,"",""}</definedName>
    <definedName name="b_2">{30,140,350,160,"",""}</definedName>
    <definedName name="b_3" localSheetId="1">{30,140,350,160,"",""}</definedName>
    <definedName name="b_3" localSheetId="0">{30,140,350,160,"",""}</definedName>
    <definedName name="b_3">{30,140,350,160,"",""}</definedName>
    <definedName name="b_4" localSheetId="1">{30,140,350,160,"",""}</definedName>
    <definedName name="b_4" localSheetId="0">{30,140,350,160,"",""}</definedName>
    <definedName name="b_4">{30,140,350,160,"",""}</definedName>
    <definedName name="b_5" localSheetId="1">{30,140,350,160,"",""}</definedName>
    <definedName name="b_5" localSheetId="0">{30,140,350,160,"",""}</definedName>
    <definedName name="b_5">{30,140,350,160,"",""}</definedName>
    <definedName name="B6999999">#N/A</definedName>
    <definedName name="BA" localSheetId="1">#REF!</definedName>
    <definedName name="BA" localSheetId="0">#REF!</definedName>
    <definedName name="BA">#REF!</definedName>
    <definedName name="BAC" localSheetId="1">#REF!</definedName>
    <definedName name="BAC" localSheetId="0">#REF!</definedName>
    <definedName name="BAC">#REF!</definedName>
    <definedName name="BACKU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CKU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CKU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ht" localSheetId="1">#REF!</definedName>
    <definedName name="Baht" localSheetId="0">#REF!</definedName>
    <definedName name="Baht">#REF!</definedName>
    <definedName name="Balans" localSheetId="0">[9]BAL!$A$1:$O$1858</definedName>
    <definedName name="Balans">[9]BAL!$A$1:$O$1858</definedName>
    <definedName name="Balans_9mesBox" localSheetId="1">#REF!</definedName>
    <definedName name="Balans_9mesBox" localSheetId="0">#REF!</definedName>
    <definedName name="Balans_9mesBox">#REF!</definedName>
    <definedName name="bases1" localSheetId="1">#REF!</definedName>
    <definedName name="bases1" localSheetId="0">#REF!</definedName>
    <definedName name="bases1">#REF!</definedName>
    <definedName name="bases2" localSheetId="1">#REF!</definedName>
    <definedName name="bases2" localSheetId="0">#REF!</definedName>
    <definedName name="bases2">#REF!</definedName>
    <definedName name="bases3" localSheetId="0">#REF!</definedName>
    <definedName name="bases3">#REF!</definedName>
    <definedName name="bases5" localSheetId="0">#REF!</definedName>
    <definedName name="bases5">#REF!</definedName>
    <definedName name="bases6" localSheetId="0">#REF!</definedName>
    <definedName name="bases6">#REF!</definedName>
    <definedName name="bases7" localSheetId="0">#REF!</definedName>
    <definedName name="bases7">#REF!</definedName>
    <definedName name="bases8" localSheetId="0">#REF!</definedName>
    <definedName name="bases8">#REF!</definedName>
    <definedName name="BB" localSheetId="0">#REF!</definedName>
    <definedName name="BB">#REF!</definedName>
    <definedName name="BBB" localSheetId="0">#REF!</definedName>
    <definedName name="BBB">#REF!</definedName>
    <definedName name="BC" localSheetId="0">#REF!</definedName>
    <definedName name="BC">#REF!</definedName>
    <definedName name="BD" localSheetId="0">#REF!</definedName>
    <definedName name="BD">#REF!</definedName>
    <definedName name="BE" localSheetId="0">#REF!</definedName>
    <definedName name="BE">#REF!</definedName>
    <definedName name="BeginDebKred" localSheetId="0">'[7]Форма №2а'!#REF!</definedName>
    <definedName name="BeginDebKred">'[7]Форма №2а'!#REF!</definedName>
    <definedName name="BF" localSheetId="1">#REF!</definedName>
    <definedName name="BF" localSheetId="0">#REF!</definedName>
    <definedName name="BF">#REF!</definedName>
    <definedName name="BG" localSheetId="1">#REF!</definedName>
    <definedName name="BG" localSheetId="0">#REF!</definedName>
    <definedName name="BG">#REF!</definedName>
    <definedName name="BH" localSheetId="0">#REF!</definedName>
    <definedName name="BH">#REF!</definedName>
    <definedName name="BI" localSheetId="0">#REF!</definedName>
    <definedName name="BI">#REF!</definedName>
    <definedName name="BI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I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I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J" localSheetId="1">#REF!</definedName>
    <definedName name="BJ" localSheetId="0">#REF!</definedName>
    <definedName name="BJ">#REF!</definedName>
    <definedName name="BK" localSheetId="1">#REF!</definedName>
    <definedName name="BK" localSheetId="0">#REF!</definedName>
    <definedName name="BK">#REF!</definedName>
    <definedName name="BL" localSheetId="0">#REF!</definedName>
    <definedName name="BL">#REF!</definedName>
    <definedName name="BLOCK" localSheetId="0">#REF!</definedName>
    <definedName name="BLOCK">#REF!</definedName>
    <definedName name="BM" localSheetId="0">#REF!</definedName>
    <definedName name="BM">#REF!</definedName>
    <definedName name="bn" localSheetId="1">{30,140,350,160,"",""}</definedName>
    <definedName name="bn" localSheetId="0">{30,140,350,160,"",""}</definedName>
    <definedName name="BN">#REF!</definedName>
    <definedName name="bn_1" localSheetId="1">{30,140,350,160,"",""}</definedName>
    <definedName name="bn_1" localSheetId="0">{30,140,350,160,"",""}</definedName>
    <definedName name="bn_1">{30,140,350,160,"",""}</definedName>
    <definedName name="bn_2" localSheetId="1">{30,140,350,160,"",""}</definedName>
    <definedName name="bn_2" localSheetId="0">{30,140,350,160,"",""}</definedName>
    <definedName name="bn_2">{30,140,350,160,"",""}</definedName>
    <definedName name="bn_3" localSheetId="1">{30,140,350,160,"",""}</definedName>
    <definedName name="bn_3" localSheetId="0">{30,140,350,160,"",""}</definedName>
    <definedName name="bn_3">{30,140,350,160,"",""}</definedName>
    <definedName name="bn_4" localSheetId="1">{30,140,350,160,"",""}</definedName>
    <definedName name="bn_4" localSheetId="0">{30,140,350,160,"",""}</definedName>
    <definedName name="bn_4">{30,140,350,160,"",""}</definedName>
    <definedName name="bn_5" localSheetId="1">{30,140,350,160,"",""}</definedName>
    <definedName name="bn_5" localSheetId="0">{30,140,350,160,"",""}</definedName>
    <definedName name="bn_5">{30,140,350,160,"",""}</definedName>
    <definedName name="BO" localSheetId="1">#REF!</definedName>
    <definedName name="BO" localSheetId="0">#REF!</definedName>
    <definedName name="BO">#REF!</definedName>
    <definedName name="BOD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D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P">#N/A</definedName>
    <definedName name="BPU" localSheetId="1">#REF!,#REF!</definedName>
    <definedName name="BPU" localSheetId="0">#REF!,#REF!</definedName>
    <definedName name="BPU">#REF!,#REF!</definedName>
    <definedName name="BQ" localSheetId="1">#REF!</definedName>
    <definedName name="BQ" localSheetId="0">#REF!</definedName>
    <definedName name="BQ">#REF!</definedName>
    <definedName name="BR" localSheetId="1">#REF!</definedName>
    <definedName name="BR" localSheetId="0">#REF!</definedName>
    <definedName name="BR">#REF!</definedName>
    <definedName name="BS" localSheetId="0">#REF!</definedName>
    <definedName name="BS">#REF!</definedName>
    <definedName name="BT" localSheetId="0">#REF!</definedName>
    <definedName name="BT">#REF!</definedName>
    <definedName name="BU" localSheetId="1">#REF!</definedName>
    <definedName name="BU" localSheetId="0">#REF!</definedName>
    <definedName name="BU">#REF!</definedName>
    <definedName name="BudgetTab" localSheetId="1">#REF!</definedName>
    <definedName name="BudgetTab" localSheetId="0">#REF!</definedName>
    <definedName name="BudgetTab">#REF!</definedName>
    <definedName name="Build1" localSheetId="1">#REF!</definedName>
    <definedName name="Build1" localSheetId="0">#REF!</definedName>
    <definedName name="Build1">#REF!</definedName>
    <definedName name="Build2" localSheetId="0">#REF!</definedName>
    <definedName name="Build2">#REF!</definedName>
    <definedName name="Build3" localSheetId="0">#REF!</definedName>
    <definedName name="Build3">#REF!</definedName>
    <definedName name="Build5" localSheetId="0">#REF!</definedName>
    <definedName name="Build5">#REF!</definedName>
    <definedName name="Build6" localSheetId="0">#REF!</definedName>
    <definedName name="Build6">#REF!</definedName>
    <definedName name="Build7" localSheetId="0">#REF!</definedName>
    <definedName name="Build7">#REF!</definedName>
    <definedName name="Build8" localSheetId="0">#REF!</definedName>
    <definedName name="Build8">#REF!</definedName>
    <definedName name="BurTemp" localSheetId="0">#REF!</definedName>
    <definedName name="BurTemp">#REF!</definedName>
    <definedName name="busday">35633</definedName>
    <definedName name="Button_4">"прогноз_доходов_2005_помесяц__уд_вес_помесячный_Таблица"</definedName>
    <definedName name="BV" localSheetId="1">#REF!</definedName>
    <definedName name="BV" localSheetId="0">#REF!</definedName>
    <definedName name="BV">#REF!</definedName>
    <definedName name="bvc" localSheetId="1">{30,140,350,160,"",""}</definedName>
    <definedName name="bvc" localSheetId="0">{30,140,350,160,"",""}</definedName>
    <definedName name="bvc">{30,140,350,160,"",""}</definedName>
    <definedName name="bvc_1" localSheetId="1">{30,140,350,160,"",""}</definedName>
    <definedName name="bvc_1" localSheetId="0">{30,140,350,160,"",""}</definedName>
    <definedName name="bvc_1">{30,140,350,160,"",""}</definedName>
    <definedName name="bvc_2" localSheetId="1">{30,140,350,160,"",""}</definedName>
    <definedName name="bvc_2" localSheetId="0">{30,140,350,160,"",""}</definedName>
    <definedName name="bvc_2">{30,140,350,160,"",""}</definedName>
    <definedName name="bvc_3" localSheetId="1">{30,140,350,160,"",""}</definedName>
    <definedName name="bvc_3" localSheetId="0">{30,140,350,160,"",""}</definedName>
    <definedName name="bvc_3">{30,140,350,160,"",""}</definedName>
    <definedName name="bvc_4" localSheetId="1">{30,140,350,160,"",""}</definedName>
    <definedName name="bvc_4" localSheetId="0">{30,140,350,160,"",""}</definedName>
    <definedName name="bvc_4">{30,140,350,160,"",""}</definedName>
    <definedName name="bvc_5" localSheetId="1">{30,140,350,160,"",""}</definedName>
    <definedName name="bvc_5" localSheetId="0">{30,140,350,160,"",""}</definedName>
    <definedName name="bvc_5">{30,140,350,160,"",""}</definedName>
    <definedName name="bvhk" localSheetId="1">#REF!,#REF!,#REF!</definedName>
    <definedName name="bvhk" localSheetId="0">#REF!,#REF!,#REF!</definedName>
    <definedName name="bvhk">#REF!,#REF!,#REF!</definedName>
    <definedName name="BVV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VV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W" localSheetId="1">#REF!</definedName>
    <definedName name="BW" localSheetId="0">#REF!</definedName>
    <definedName name="BW">#REF!</definedName>
    <definedName name="BX" localSheetId="1">#REF!</definedName>
    <definedName name="BX" localSheetId="0">#REF!</definedName>
    <definedName name="BX">#REF!</definedName>
    <definedName name="BY" localSheetId="0">#REF!</definedName>
    <definedName name="BY">#REF!</definedName>
    <definedName name="BZ" localSheetId="0">#REF!</definedName>
    <definedName name="BZ">#REF!</definedName>
    <definedName name="Bс37" localSheetId="1">#REF!</definedName>
    <definedName name="Bс37" localSheetId="0">#REF!</definedName>
    <definedName name="Bс37">#REF!</definedName>
    <definedName name="CA" localSheetId="0">#REF!</definedName>
    <definedName name="CA">#REF!</definedName>
    <definedName name="CaClBox" localSheetId="1">#REF!</definedName>
    <definedName name="CaClBox" localSheetId="0">#REF!</definedName>
    <definedName name="CaClBox">#REF!</definedName>
    <definedName name="can" localSheetId="1">#REF!</definedName>
    <definedName name="can" localSheetId="0">#REF!</definedName>
    <definedName name="can">#REF!</definedName>
    <definedName name="CAPA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city">'[10]План пр-ва'!$C$6:$N$6</definedName>
    <definedName name="CAPAX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SE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ASE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B" localSheetId="1">#REF!</definedName>
    <definedName name="CB" localSheetId="0">#REF!</definedName>
    <definedName name="CB">#REF!</definedName>
    <definedName name="cbvx" localSheetId="1">#REF!</definedName>
    <definedName name="cbvx" localSheetId="0">#REF!</definedName>
    <definedName name="cbvx">#REF!</definedName>
    <definedName name="CC" localSheetId="0">#REF!</definedName>
    <definedName name="CC">#REF!</definedName>
    <definedName name="ccc" localSheetId="1">[0]!дел/1000</definedName>
    <definedName name="ccc" localSheetId="0">[0]!дел/1000</definedName>
    <definedName name="ccc">#REF!</definedName>
    <definedName name="CD" localSheetId="1">#REF!</definedName>
    <definedName name="CD" localSheetId="0">#REF!</definedName>
    <definedName name="CD">#REF!</definedName>
    <definedName name="CDE" localSheetId="1" hidden="1">{#N/A,#N/A,TRUE,"일정"}</definedName>
    <definedName name="CDE" localSheetId="0" hidden="1">{#N/A,#N/A,TRUE,"일정"}</definedName>
    <definedName name="CDE" hidden="1">{#N/A,#N/A,TRUE,"일정"}</definedName>
    <definedName name="cdhbkjbkjnkjnlmmn" localSheetId="1" hidden="1">{#N/A,#N/A,TRUE,"일정"}</definedName>
    <definedName name="cdhbkjbkjnkjnlmmn" localSheetId="0" hidden="1">{#N/A,#N/A,TRUE,"일정"}</definedName>
    <definedName name="cdhbkjbkjnkjnlmmn" hidden="1">{#N/A,#N/A,TRUE,"일정"}</definedName>
    <definedName name="CE" localSheetId="1">#REF!</definedName>
    <definedName name="CE" localSheetId="0">#REF!</definedName>
    <definedName name="CE">#REF!</definedName>
    <definedName name="CF" localSheetId="1">#REF!</definedName>
    <definedName name="CF" localSheetId="0">#REF!</definedName>
    <definedName name="CF">#REF!</definedName>
    <definedName name="CG" localSheetId="1">#REF!</definedName>
    <definedName name="CG" localSheetId="0">#REF!</definedName>
    <definedName name="CG">#REF!</definedName>
    <definedName name="ch" localSheetId="1">TRUNC((oy-1)/3+1)</definedName>
    <definedName name="ch" localSheetId="0">TRUNC((oy-1)/3+1)</definedName>
    <definedName name="CH">#REF!</definedName>
    <definedName name="cho" localSheetId="1" hidden="1">{"'Monthly 1997'!$A$3:$S$89"}</definedName>
    <definedName name="cho" localSheetId="0" hidden="1">{"'Monthly 1997'!$A$3:$S$89"}</definedName>
    <definedName name="cho" hidden="1">{"'Monthly 1997'!$A$3:$S$89"}</definedName>
    <definedName name="chpr">4</definedName>
    <definedName name="chst">4</definedName>
    <definedName name="CI" localSheetId="1">#REF!</definedName>
    <definedName name="CI" localSheetId="0">#REF!</definedName>
    <definedName name="CI">#REF!</definedName>
    <definedName name="CJ" localSheetId="1">#REF!</definedName>
    <definedName name="CJ" localSheetId="0">#REF!</definedName>
    <definedName name="CJ">#REF!</definedName>
    <definedName name="CK" localSheetId="0">#REF!</definedName>
    <definedName name="CK">#REF!</definedName>
    <definedName name="CL" localSheetId="0">#REF!</definedName>
    <definedName name="CL">#REF!</definedName>
    <definedName name="cm">8</definedName>
    <definedName name="cmndBase" localSheetId="1">#REF!</definedName>
    <definedName name="cmndBase" localSheetId="0">#REF!</definedName>
    <definedName name="cmndBase">#REF!</definedName>
    <definedName name="cmndDayMonthTo" localSheetId="1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">6</definedName>
    <definedName name="cntAddition" localSheetId="1">#REF!</definedName>
    <definedName name="cntAddition" localSheetId="0">#REF!</definedName>
    <definedName name="cntAddition">#REF!</definedName>
    <definedName name="cntDay" localSheetId="1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1">#REF!</definedName>
    <definedName name="cntSumC" localSheetId="0">#REF!</definedName>
    <definedName name="cntSumC">#REF!</definedName>
    <definedName name="cntSumR" localSheetId="1">#REF!</definedName>
    <definedName name="cntSumR" localSheetId="0">#REF!</definedName>
    <definedName name="cntSumR">#REF!</definedName>
    <definedName name="cntSuppAddr1" localSheetId="1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l_file">21</definedName>
    <definedName name="CON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STCNTR">#N/A</definedName>
    <definedName name="count">1.78571428571429</definedName>
    <definedName name="Criteria" localSheetId="1">'[11]PV6 3.5L LX5 GMX170'!#REF!</definedName>
    <definedName name="Criteria" localSheetId="0">'[11]PV6 3.5L LX5 GMX170'!#REF!</definedName>
    <definedName name="Criteria">'[11]PV6 3.5L LX5 GMX170'!#REF!</definedName>
    <definedName name="Criteria_MI" localSheetId="1">#REF!</definedName>
    <definedName name="Criteria_MI" localSheetId="0">#REF!</definedName>
    <definedName name="Criteria_MI">#REF!</definedName>
    <definedName name="Ctr1Box" localSheetId="1">#REF!</definedName>
    <definedName name="Ctr1Box" localSheetId="0">#REF!</definedName>
    <definedName name="Ctr1Box">#REF!</definedName>
    <definedName name="Ctr2Box" localSheetId="1">#REF!</definedName>
    <definedName name="Ctr2Box" localSheetId="0">#REF!</definedName>
    <definedName name="Ctr2Box">#REF!</definedName>
    <definedName name="curday">36934</definedName>
    <definedName name="CURR">#N/A</definedName>
    <definedName name="currency">'[12]Data input'!$B$14</definedName>
    <definedName name="Currency_rate">'[12]Data input'!$B$15</definedName>
    <definedName name="customs" localSheetId="1">#REF!</definedName>
    <definedName name="customs" localSheetId="0">#REF!</definedName>
    <definedName name="customs">#REF!</definedName>
    <definedName name="cvb" localSheetId="1">{30,140,350,160,"",""}</definedName>
    <definedName name="cvb" localSheetId="0">{30,140,350,160,"",""}</definedName>
    <definedName name="cvb">{30,140,350,160,"",""}</definedName>
    <definedName name="cvb_1" localSheetId="1">{30,140,350,160,"",""}</definedName>
    <definedName name="cvb_1" localSheetId="0">{30,140,350,160,"",""}</definedName>
    <definedName name="cvb_1">{30,140,350,160,"",""}</definedName>
    <definedName name="cvb_2" localSheetId="1">{30,140,350,160,"",""}</definedName>
    <definedName name="cvb_2" localSheetId="0">{30,140,350,160,"",""}</definedName>
    <definedName name="cvb_2">{30,140,350,160,"",""}</definedName>
    <definedName name="cvb_3" localSheetId="1">{30,140,350,160,"",""}</definedName>
    <definedName name="cvb_3" localSheetId="0">{30,140,350,160,"",""}</definedName>
    <definedName name="cvb_3">{30,140,350,160,"",""}</definedName>
    <definedName name="cvb_4" localSheetId="1">{30,140,350,160,"",""}</definedName>
    <definedName name="cvb_4" localSheetId="0">{30,140,350,160,"",""}</definedName>
    <definedName name="cvb_4">{30,140,350,160,"",""}</definedName>
    <definedName name="cvb_5" localSheetId="1">{30,140,350,160,"",""}</definedName>
    <definedName name="cvb_5" localSheetId="0">{30,140,350,160,"",""}</definedName>
    <definedName name="cvb_5">{30,140,350,160,"",""}</definedName>
    <definedName name="cxzczxcasdasd" localSheetId="1" hidden="1">{#N/A,#N/A,TRUE,"일정"}</definedName>
    <definedName name="cxzczxcasdasd" localSheetId="0" hidden="1">{#N/A,#N/A,TRUE,"일정"}</definedName>
    <definedName name="cxzczxcasdasd" hidden="1">{#N/A,#N/A,TRUE,"일정"}</definedName>
    <definedName name="cy">2001</definedName>
    <definedName name="d" localSheetId="1">3</definedName>
    <definedName name="d" localSheetId="0">3</definedName>
    <definedName name="D">#REF!</definedName>
    <definedName name="d_" localSheetId="1">#REF!</definedName>
    <definedName name="d_" localSheetId="0">#REF!</definedName>
    <definedName name="d_">#REF!</definedName>
    <definedName name="dac" localSheetId="1">[0]!_a1Z,[0]!_a2Z</definedName>
    <definedName name="dac" localSheetId="0">[0]!_a1Z,[0]!_a2Z</definedName>
    <definedName name="dac">[0]!_a1Z,[0]!_a2Z</definedName>
    <definedName name="DAF" localSheetId="1">#REF!</definedName>
    <definedName name="DAF" localSheetId="0">#REF!</definedName>
    <definedName name="DAF">#REF!</definedName>
    <definedName name="dasd" localSheetId="1">#REF!</definedName>
    <definedName name="dasd" localSheetId="0">#REF!</definedName>
    <definedName name="dasd">#REF!</definedName>
    <definedName name="Data" localSheetId="1">#REF!</definedName>
    <definedName name="Data" localSheetId="0">#REF!</definedName>
    <definedName name="data">#REF!</definedName>
    <definedName name="Data_VDS" localSheetId="1">#REF!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1">#REF!</definedName>
    <definedName name="DATA3" localSheetId="0">#REF!</definedName>
    <definedName name="DATA3">#REF!</definedName>
    <definedName name="DATA4" localSheetId="1">#REF!</definedName>
    <definedName name="DATA4" localSheetId="0">#REF!</definedName>
    <definedName name="DATA4">#REF!</definedName>
    <definedName name="Database" localSheetId="1">#REF!</definedName>
    <definedName name="Database" localSheetId="0">#REF!</definedName>
    <definedName name="Database">#REF!</definedName>
    <definedName name="Database_MI" localSheetId="0">#REF!</definedName>
    <definedName name="Database_MI">#REF!</definedName>
    <definedName name="dataI">#N/A</definedName>
    <definedName name="DataToShow" localSheetId="1">#REF!</definedName>
    <definedName name="DataToShow" localSheetId="0">#REF!</definedName>
    <definedName name="DataToShow">#REF!</definedName>
    <definedName name="date_name">"970417"</definedName>
    <definedName name="DB">[13]Guidance!$Q$10</definedName>
    <definedName name="DCID">#N/A</definedName>
    <definedName name="dd">#N/A</definedName>
    <definedName name="ddd" localSheetId="1" hidden="1">{#N/A,#N/A,TRUE,"일정"}</definedName>
    <definedName name="ddd" localSheetId="0" hidden="1">{#N/A,#N/A,TRUE,"일정"}</definedName>
    <definedName name="ddd" hidden="1">{#N/A,#N/A,TRUE,"일정"}</definedName>
    <definedName name="ddddd" localSheetId="1">#REF!</definedName>
    <definedName name="ddddd" localSheetId="0">#REF!</definedName>
    <definedName name="ddddd">#REF!</definedName>
    <definedName name="dddddd" localSheetId="1">TRUNC((oy-1)/3+1)</definedName>
    <definedName name="dddddd" localSheetId="0">TRUNC((oy-1)/3+1)</definedName>
    <definedName name="dddddd">TRUNC((oy-1)/3+1)</definedName>
    <definedName name="dddddddd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1">#REF!</definedName>
    <definedName name="DDE" localSheetId="0">#REF!</definedName>
    <definedName name="DDE">#REF!</definedName>
    <definedName name="ddff" localSheetId="1">#REF!</definedName>
    <definedName name="ddff" localSheetId="0">#REF!</definedName>
    <definedName name="ddff">#REF!</definedName>
    <definedName name="ddfffff" localSheetId="0">#REF!</definedName>
    <definedName name="ddfffff">#REF!</definedName>
    <definedName name="DESCRIP">#N/A</definedName>
    <definedName name="df" localSheetId="1">{30,140,350,160,"",""}</definedName>
    <definedName name="df" localSheetId="0">{30,140,350,160,"",""}</definedName>
    <definedName name="df">{30,140,350,160,"",""}</definedName>
    <definedName name="df_1" localSheetId="1">{30,140,350,160,"",""}</definedName>
    <definedName name="df_1" localSheetId="0">{30,140,350,160,"",""}</definedName>
    <definedName name="df_1">{30,140,350,160,"",""}</definedName>
    <definedName name="df_2" localSheetId="1">{30,140,350,160,"",""}</definedName>
    <definedName name="df_2" localSheetId="0">{30,140,350,160,"",""}</definedName>
    <definedName name="df_2">{30,140,350,160,"",""}</definedName>
    <definedName name="df_3" localSheetId="1">{30,140,350,160,"",""}</definedName>
    <definedName name="df_3" localSheetId="0">{30,140,350,160,"",""}</definedName>
    <definedName name="df_3">{30,140,350,160,"",""}</definedName>
    <definedName name="df_4" localSheetId="1">{30,140,350,160,"",""}</definedName>
    <definedName name="df_4" localSheetId="0">{30,140,350,160,"",""}</definedName>
    <definedName name="df_4">{30,140,350,160,"",""}</definedName>
    <definedName name="df_5" localSheetId="1">{30,140,350,160,"",""}</definedName>
    <definedName name="df_5" localSheetId="0">{30,140,350,160,"",""}</definedName>
    <definedName name="df_5">{30,140,350,160,"",""}</definedName>
    <definedName name="dfasd" localSheetId="1">#REF!</definedName>
    <definedName name="dfasd" localSheetId="0">#REF!</definedName>
    <definedName name="dfasd">#REF!</definedName>
    <definedName name="DFDSF" localSheetId="1">#REF!</definedName>
    <definedName name="DFDSF" localSheetId="0">#REF!</definedName>
    <definedName name="DFDSF">#REF!</definedName>
    <definedName name="dfg" localSheetId="1">#REF!</definedName>
    <definedName name="dfg" localSheetId="0">#REF!</definedName>
    <definedName name="dfg">#REF!</definedName>
    <definedName name="dfgfghh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fghh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SFDSFDSA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SFDSFDSA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T" localSheetId="1">#REF!,#REF!,#REF!,#REF!,#REF!,#REF!,#REF!</definedName>
    <definedName name="DFT" localSheetId="0">#REF!,#REF!,#REF!,#REF!,#REF!,#REF!,#REF!</definedName>
    <definedName name="DFT">#REF!,#REF!,#REF!,#REF!,#REF!,#REF!,#REF!</definedName>
    <definedName name="dg" localSheetId="1">#REF!</definedName>
    <definedName name="dg" localSheetId="0">#REF!</definedName>
    <definedName name="dg">#REF!</definedName>
    <definedName name="Dialog1_Button2_Click">#N/A</definedName>
    <definedName name="djfhdsjfhkdsjhflksjdhfs" localSheetId="1">#REF!</definedName>
    <definedName name="djfhdsjfhkdsjhflksjdhfs" localSheetId="0">#REF!</definedName>
    <definedName name="djfhdsjfhkdsjhflksjdhfs">#REF!</definedName>
    <definedName name="DKS" localSheetId="1">#REF!</definedName>
    <definedName name="DKS" localSheetId="0">#REF!</definedName>
    <definedName name="DKS">#REF!</definedName>
    <definedName name="DLF" localSheetId="1" hidden="1">{#N/A,#N/A,TRUE,"일정"}</definedName>
    <definedName name="DLF" localSheetId="0" hidden="1">{#N/A,#N/A,TRUE,"일정"}</definedName>
    <definedName name="DLF" hidden="1">{#N/A,#N/A,TRUE,"일정"}</definedName>
    <definedName name="DNF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NF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cument_date" localSheetId="1">#REF!</definedName>
    <definedName name="document_date" localSheetId="0">#REF!</definedName>
    <definedName name="document_date">#REF!</definedName>
    <definedName name="document_datу" localSheetId="1">#REF!</definedName>
    <definedName name="document_datу" localSheetId="0">#REF!</definedName>
    <definedName name="document_datу">#REF!</definedName>
    <definedName name="document_number" localSheetId="0">#REF!</definedName>
    <definedName name="document_number">#REF!</definedName>
    <definedName name="DOCUNO">#N/A</definedName>
    <definedName name="dohody_tmp">[14]tmp!$I$3:$N$15</definedName>
    <definedName name="Dollar" localSheetId="1">#REF!</definedName>
    <definedName name="Dollar" localSheetId="0">#REF!</definedName>
    <definedName name="Dollar">#REF!</definedName>
    <definedName name="domes_var_2_exist">'[12]Data input'!$B$47</definedName>
    <definedName name="domest_var_1_exist">'[12]Data input'!$B$46</definedName>
    <definedName name="domest_var_1_project">'[12]Data input'!$B$60</definedName>
    <definedName name="domest_var_2_project">'[12]Data input'!$B$61</definedName>
    <definedName name="domest_var_3_exist">'[12]Data input'!$B$48</definedName>
    <definedName name="domest_var_3_project">'[12]Data input'!$B$62</definedName>
    <definedName name="domest_var_4_exist">'[12]Data input'!$B$49</definedName>
    <definedName name="domest_var_4_project">'[12]Data input'!$B$63</definedName>
    <definedName name="DRIVEABILITY" localSheetId="1" hidden="1">{#N/A,#N/A,FALSE,"단축1";#N/A,#N/A,FALSE,"단축2";#N/A,#N/A,FALSE,"단축3";#N/A,#N/A,FALSE,"장축";#N/A,#N/A,FALSE,"4WD"}</definedName>
    <definedName name="DRIVEABILITY" localSheetId="0" hidden="1">{#N/A,#N/A,FALSE,"단축1";#N/A,#N/A,FALSE,"단축2";#N/A,#N/A,FALSE,"단축3";#N/A,#N/A,FALSE,"장축";#N/A,#N/A,FALSE,"4WD"}</definedName>
    <definedName name="DRIVEABILITY" hidden="1">{#N/A,#N/A,FALSE,"단축1";#N/A,#N/A,FALSE,"단축2";#N/A,#N/A,FALSE,"단축3";#N/A,#N/A,FALSE,"장축";#N/A,#N/A,FALSE,"4WD"}</definedName>
    <definedName name="dsc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c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e" localSheetId="1">{30,140,350,160,"",""}</definedName>
    <definedName name="dse" localSheetId="0">{30,140,350,160,"",""}</definedName>
    <definedName name="dse">{30,140,350,160,"",""}</definedName>
    <definedName name="dse_1" localSheetId="1">{30,140,350,160,"",""}</definedName>
    <definedName name="dse_1" localSheetId="0">{30,140,350,160,"",""}</definedName>
    <definedName name="dse_1">{30,140,350,160,"",""}</definedName>
    <definedName name="dse_2" localSheetId="1">{30,140,350,160,"",""}</definedName>
    <definedName name="dse_2" localSheetId="0">{30,140,350,160,"",""}</definedName>
    <definedName name="dse_2">{30,140,350,160,"",""}</definedName>
    <definedName name="dse_3" localSheetId="1">{30,140,350,160,"",""}</definedName>
    <definedName name="dse_3" localSheetId="0">{30,140,350,160,"",""}</definedName>
    <definedName name="dse_3">{30,140,350,160,"",""}</definedName>
    <definedName name="dse_4" localSheetId="1">{30,140,350,160,"",""}</definedName>
    <definedName name="dse_4" localSheetId="0">{30,140,350,160,"",""}</definedName>
    <definedName name="dse_4">{30,140,350,160,"",""}</definedName>
    <definedName name="dse_5" localSheetId="1">{30,140,350,160,"",""}</definedName>
    <definedName name="dse_5" localSheetId="0">{30,140,350,160,"",""}</definedName>
    <definedName name="dse_5">{30,140,350,160,"",""}</definedName>
    <definedName name="DSFDFDSFADDDSFSA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FDFDSFADDDSFSA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st">33</definedName>
    <definedName name="DU7월Order_J" localSheetId="1">#REF!</definedName>
    <definedName name="DU7월Order_J" localSheetId="0">#REF!</definedName>
    <definedName name="DU7월Order_J">#REF!</definedName>
    <definedName name="DU7월Order_V" localSheetId="1">#REF!</definedName>
    <definedName name="DU7월Order_V" localSheetId="0">#REF!</definedName>
    <definedName name="DU7월Order_V">#REF!</definedName>
    <definedName name="DU8월Order_J" localSheetId="1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1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 hidden="1">#REF!</definedName>
    <definedName name="e">#REF!</definedName>
    <definedName name="e_1" localSheetId="1">{30,140,350,160,"",""}</definedName>
    <definedName name="e_1" localSheetId="0">{30,140,350,160,"",""}</definedName>
    <definedName name="e_1">{30,140,350,160,"",""}</definedName>
    <definedName name="e_2" localSheetId="1">{30,140,350,160,"",""}</definedName>
    <definedName name="e_2" localSheetId="0">{30,140,350,160,"",""}</definedName>
    <definedName name="e_2">{30,140,350,160,"",""}</definedName>
    <definedName name="e_3" localSheetId="1">{30,140,350,160,"",""}</definedName>
    <definedName name="e_3" localSheetId="0">{30,140,350,160,"",""}</definedName>
    <definedName name="e_3">{30,140,350,160,"",""}</definedName>
    <definedName name="e_4" localSheetId="1">{30,140,350,160,"",""}</definedName>
    <definedName name="e_4" localSheetId="0">{30,140,350,160,"",""}</definedName>
    <definedName name="e_4">{30,140,350,160,"",""}</definedName>
    <definedName name="e_5" localSheetId="1">{30,140,350,160,"",""}</definedName>
    <definedName name="e_5" localSheetId="0">{30,140,350,160,"",""}</definedName>
    <definedName name="e_5">{30,140,350,160,"",""}</definedName>
    <definedName name="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fef" localSheetId="1">#REF!</definedName>
    <definedName name="eefef" localSheetId="0">#REF!</definedName>
    <definedName name="eefef">#REF!</definedName>
    <definedName name="EKLLD" localSheetId="1" hidden="1">{#N/A,#N/A,FALSE,"단축1";#N/A,#N/A,FALSE,"단축2";#N/A,#N/A,FALSE,"단축3";#N/A,#N/A,FALSE,"장축";#N/A,#N/A,FALSE,"4WD"}</definedName>
    <definedName name="EKLLD" localSheetId="0" hidden="1">{#N/A,#N/A,FALSE,"단축1";#N/A,#N/A,FALSE,"단축2";#N/A,#N/A,FALSE,"단축3";#N/A,#N/A,FALSE,"장축";#N/A,#N/A,FALSE,"4WD"}</definedName>
    <definedName name="EKLLD" hidden="1">{#N/A,#N/A,FALSE,"단축1";#N/A,#N/A,FALSE,"단축2";#N/A,#N/A,FALSE,"단축3";#N/A,#N/A,FALSE,"장축";#N/A,#N/A,FALSE,"4WD"}</definedName>
    <definedName name="EkstrakBox" localSheetId="1">#REF!</definedName>
    <definedName name="EkstrakBox" localSheetId="0">#REF!</definedName>
    <definedName name="EkstrakBox">#REF!</definedName>
    <definedName name="ElektrBox" localSheetId="1">#REF!</definedName>
    <definedName name="ElektrBox" localSheetId="0">#REF!</definedName>
    <definedName name="ElektrBox">#REF!</definedName>
    <definedName name="elkAddr1" localSheetId="1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d_Bal" localSheetId="0">#REF!</definedName>
    <definedName name="End_Bal">#REF!</definedName>
    <definedName name="EP" localSheetId="0">#REF!</definedName>
    <definedName name="EP">#REF!</definedName>
    <definedName name="er" localSheetId="0">#REF!</definedName>
    <definedName name="er">#REF!</definedName>
    <definedName name="ererr" localSheetId="1">{228,140,350,160,"",""}</definedName>
    <definedName name="ererr" localSheetId="0">{228,140,350,160,"",""}</definedName>
    <definedName name="ererr">{228,140,350,160,"",""}</definedName>
    <definedName name="Esc_Start_Date">'[12]Data input'!$B$10</definedName>
    <definedName name="EUR" localSheetId="1">[15]капитал_расчет!#REF!</definedName>
    <definedName name="EUR" localSheetId="0">[15]капитал_расчет!#REF!</definedName>
    <definedName name="EUR">[15]капитал_расчет!#REF!</definedName>
    <definedName name="EURO97" localSheetId="1">#REF!</definedName>
    <definedName name="EURO97" localSheetId="0">#REF!</definedName>
    <definedName name="EURO97">#REF!</definedName>
    <definedName name="EURO98" localSheetId="1">#REF!</definedName>
    <definedName name="EURO98" localSheetId="0">#REF!</definedName>
    <definedName name="EURO98">#REF!</definedName>
    <definedName name="ew" localSheetId="1">{30,140,350,160,"",""}</definedName>
    <definedName name="ew" localSheetId="0">{30,140,350,160,"",""}</definedName>
    <definedName name="ew">{30,140,350,160,"",""}</definedName>
    <definedName name="ew_1" localSheetId="1">{30,140,350,160,"",""}</definedName>
    <definedName name="ew_1" localSheetId="0">{30,140,350,160,"",""}</definedName>
    <definedName name="ew_1">{30,140,350,160,"",""}</definedName>
    <definedName name="ew_2" localSheetId="1">{30,140,350,160,"",""}</definedName>
    <definedName name="ew_2" localSheetId="0">{30,140,350,160,"",""}</definedName>
    <definedName name="ew_2">{30,140,350,160,"",""}</definedName>
    <definedName name="ew_3" localSheetId="1">{30,140,350,160,"",""}</definedName>
    <definedName name="ew_3" localSheetId="0">{30,140,350,160,"",""}</definedName>
    <definedName name="ew_3">{30,140,350,160,"",""}</definedName>
    <definedName name="ew_4" localSheetId="1">{30,140,350,160,"",""}</definedName>
    <definedName name="ew_4" localSheetId="0">{30,140,350,160,"",""}</definedName>
    <definedName name="ew_4">{30,140,350,160,"",""}</definedName>
    <definedName name="ew_5" localSheetId="1">{30,140,350,160,"",""}</definedName>
    <definedName name="ew_5" localSheetId="0">{30,140,350,160,"",""}</definedName>
    <definedName name="ew_5">{30,140,350,160,"",""}</definedName>
    <definedName name="Excel_BuiltIn__FilterDatabase_3" localSheetId="1">#REF!</definedName>
    <definedName name="Excel_BuiltIn__FilterDatabase_3" localSheetId="0">#REF!</definedName>
    <definedName name="Excel_BuiltIn__FilterDatabase_3">#REF!</definedName>
    <definedName name="Excel_BuiltIn_Print_Area_3" localSheetId="1">#REF!</definedName>
    <definedName name="Excel_BuiltIn_Print_Area_3" localSheetId="0">#REF!</definedName>
    <definedName name="Excel_BuiltIn_Print_Area_3">#REF!</definedName>
    <definedName name="Excel_BuiltIn_Print_Area_70" localSheetId="1">#REF!</definedName>
    <definedName name="Excel_BuiltIn_Print_Area_70" localSheetId="0">#REF!</definedName>
    <definedName name="Excel_BuiltIn_Print_Area_70">#REF!</definedName>
    <definedName name="Excel_BuiltIn_Print_Titles_3" localSheetId="0">#REF!</definedName>
    <definedName name="Excel_BuiltIn_Print_Titles_3">#REF!</definedName>
    <definedName name="Excel_BuiltIn_Recorder" localSheetId="1">#REF!</definedName>
    <definedName name="Excel_BuiltIn_Recorder" localSheetId="0">#REF!</definedName>
    <definedName name="Excel_BuiltIn_Recorder">#REF!</definedName>
    <definedName name="EXHRATE">#N/A</definedName>
    <definedName name="exist_dom_sale_var_1">'[12]План пр-ва'!$C$58:$Y$58</definedName>
    <definedName name="exist_dom_sale_var_2">'[12]План пр-ва'!$C$59:$Y$59</definedName>
    <definedName name="exist_dom_sale_var_3">'[12]План пр-ва'!$C$60:$Y$60</definedName>
    <definedName name="exist_dom_sale_var_4">'[12]План пр-ва'!$C$61:$Y$61</definedName>
    <definedName name="exist_exp_sale_var_1">'[12]План пр-ва'!$C$50:$Y$50</definedName>
    <definedName name="exist_exp_sale_var_2">'[12]План пр-ва'!$C$51:$Y$51</definedName>
    <definedName name="exist_exp_sale_var_3">'[12]План пр-ва'!$C$52:$Y$52</definedName>
    <definedName name="exist_exp_sale_var_4">'[12]План пр-ва'!$C$53:$Y$53</definedName>
    <definedName name="exist_prod">'[12]Data input'!$B$22</definedName>
    <definedName name="exi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i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P" localSheetId="1">#REF!</definedName>
    <definedName name="EXP" localSheetId="0">#REF!</definedName>
    <definedName name="EXP">#REF!</definedName>
    <definedName name="exp_var_1_exist">'[12]Data input'!$B$40</definedName>
    <definedName name="exp_var_1_project">'[12]Data input'!$B$54</definedName>
    <definedName name="exp_var_2_exist">'[12]Data input'!$B$41</definedName>
    <definedName name="exp_var_2_project">'[12]Data input'!$B$55</definedName>
    <definedName name="exp_var_3_exist">'[12]Data input'!$B$42</definedName>
    <definedName name="exp_var_3_project">'[12]Data input'!$B$56</definedName>
    <definedName name="exp_var_4_exist">'[12]Data input'!$B$43</definedName>
    <definedName name="exp_var_4_project">'[12]Data input'!$B$57</definedName>
    <definedName name="EXT" localSheetId="1" hidden="1">{#N/A,#N/A,TRUE,"일정"}</definedName>
    <definedName name="EXT" localSheetId="0" hidden="1">{#N/A,#N/A,TRUE,"일정"}</definedName>
    <definedName name="EXT" hidden="1">{#N/A,#N/A,TRUE,"일정"}</definedName>
    <definedName name="Extract" localSheetId="1">'[11]PV6 3.5L LX5 GMX170'!#REF!</definedName>
    <definedName name="Extract" localSheetId="0">'[11]PV6 3.5L LX5 GMX170'!#REF!</definedName>
    <definedName name="Extract">'[11]PV6 3.5L LX5 GMX170'!#REF!</definedName>
    <definedName name="Extract_MI" localSheetId="1">#REF!</definedName>
    <definedName name="Extract_MI" localSheetId="0">#REF!</definedName>
    <definedName name="Extract_MI">#REF!</definedName>
    <definedName name="EXTT" localSheetId="1" hidden="1">{#N/A,#N/A,TRUE,"일정"}</definedName>
    <definedName name="EXTT" localSheetId="0" hidden="1">{#N/A,#N/A,TRUE,"일정"}</definedName>
    <definedName name="EXTT" hidden="1">{#N/A,#N/A,TRUE,"일정"}</definedName>
    <definedName name="ey" localSheetId="1">{30,140,350,160,"",""}</definedName>
    <definedName name="ey" localSheetId="0">{30,140,350,160,"",""}</definedName>
    <definedName name="ey">{30,140,350,160,"",""}</definedName>
    <definedName name="ey_1" localSheetId="1">{30,140,350,160,"",""}</definedName>
    <definedName name="ey_1" localSheetId="0">{30,140,350,160,"",""}</definedName>
    <definedName name="ey_1">{30,140,350,160,"",""}</definedName>
    <definedName name="ey_2" localSheetId="1">{30,140,350,160,"",""}</definedName>
    <definedName name="ey_2" localSheetId="0">{30,140,350,160,"",""}</definedName>
    <definedName name="ey_2">{30,140,350,160,"",""}</definedName>
    <definedName name="ey_3" localSheetId="1">{30,140,350,160,"",""}</definedName>
    <definedName name="ey_3" localSheetId="0">{30,140,350,160,"",""}</definedName>
    <definedName name="ey_3">{30,140,350,160,"",""}</definedName>
    <definedName name="ey_4" localSheetId="1">{30,140,350,160,"",""}</definedName>
    <definedName name="ey_4" localSheetId="0">{30,140,350,160,"",""}</definedName>
    <definedName name="ey_4">{30,140,350,160,"",""}</definedName>
    <definedName name="ey_5" localSheetId="1">{30,140,350,160,"",""}</definedName>
    <definedName name="ey_5" localSheetId="0">{30,140,350,160,"",""}</definedName>
    <definedName name="ey_5">{30,140,350,160,"",""}</definedName>
    <definedName name="F" localSheetId="1">#N/A</definedName>
    <definedName name="F" localSheetId="0">#N/A</definedName>
    <definedName name="F">#REF!</definedName>
    <definedName name="FaktBox" localSheetId="1">#REF!</definedName>
    <definedName name="FaktBox" localSheetId="0">#REF!</definedName>
    <definedName name="FaktBox">#REF!</definedName>
    <definedName name="fcdf" localSheetId="1">#REF!</definedName>
    <definedName name="fcdf" localSheetId="0">#REF!</definedName>
    <definedName name="fcdf">#REF!</definedName>
    <definedName name="fd" localSheetId="1">#REF!</definedName>
    <definedName name="fd" localSheetId="0">#REF!</definedName>
    <definedName name="fd">#REF!</definedName>
    <definedName name="fdghsssssrd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1">#REF!</definedName>
    <definedName name="fds" localSheetId="0">#REF!</definedName>
    <definedName name="fds">#REF!</definedName>
    <definedName name="fdsdfsfdsfdsfds" localSheetId="1" hidden="1">{#N/A,#N/A,FALSE,"BODY"}</definedName>
    <definedName name="fdsdfsfdsfdsfds" localSheetId="0" hidden="1">{#N/A,#N/A,FALSE,"BODY"}</definedName>
    <definedName name="fdsdfsfdsfdsfds" hidden="1">{#N/A,#N/A,FALSE,"BODY"}</definedName>
    <definedName name="FFF" localSheetId="1">#REF!</definedName>
    <definedName name="FFF" localSheetId="0">#REF!</definedName>
    <definedName name="FFF">#REF!</definedName>
    <definedName name="ffx" localSheetId="1" hidden="1">{#N/A,#N/A,FALSE,"BODY"}</definedName>
    <definedName name="ffx" localSheetId="0" hidden="1">{#N/A,#N/A,FALSE,"BODY"}</definedName>
    <definedName name="ffx" hidden="1">{#N/A,#N/A,FALSE,"BODY"}</definedName>
    <definedName name="fg" localSheetId="1">#REF!</definedName>
    <definedName name="fg" localSheetId="0">#REF!</definedName>
    <definedName name="fg">#REF!</definedName>
    <definedName name="fgfh" localSheetId="1">#REF!</definedName>
    <definedName name="fgfh" localSheetId="0">#REF!</definedName>
    <definedName name="fgfh">#REF!</definedName>
    <definedName name="fggf" localSheetId="1">'[16]14301'!$A:$IV</definedName>
    <definedName name="fggf" localSheetId="0">'[16]14301'!$A:$IV</definedName>
    <definedName name="fggf">'[16]14301'!$1:$1048576</definedName>
    <definedName name="FINDATE" localSheetId="1">#REF!</definedName>
    <definedName name="FINDATE" localSheetId="0">#REF!</definedName>
    <definedName name="FINDATE">#REF!</definedName>
    <definedName name="First_Year" localSheetId="1">#REF!</definedName>
    <definedName name="First_Year" localSheetId="0">#REF!</definedName>
    <definedName name="First_Year">#REF!</definedName>
    <definedName name="F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k" localSheetId="1">#REF!</definedName>
    <definedName name="flk" localSheetId="0">#REF!</definedName>
    <definedName name="flk">#REF!</definedName>
    <definedName name="fn">"JP"</definedName>
    <definedName name="FondFact" localSheetId="1">#REF!</definedName>
    <definedName name="FondFact" localSheetId="0">#REF!</definedName>
    <definedName name="FondFact">#REF!</definedName>
    <definedName name="FondTemp" localSheetId="1">#REF!</definedName>
    <definedName name="FondTemp" localSheetId="0">#REF!</definedName>
    <definedName name="FondTemp">#REF!</definedName>
    <definedName name="ForecastTypeList" localSheetId="1">#REF!</definedName>
    <definedName name="ForecastTypeList" localSheetId="0">#REF!</definedName>
    <definedName name="ForecastTypeList">#REF!</definedName>
    <definedName name="format" localSheetId="1" hidden="1">{#N/A,#N/A,FALSE,"Repair";#N/A,#N/A,FALSE,"Audit Room";#N/A,#N/A,FALSE,"Simulator"}</definedName>
    <definedName name="format" localSheetId="0" hidden="1">{#N/A,#N/A,FALSE,"Repair";#N/A,#N/A,FALSE,"Audit Room";#N/A,#N/A,FALSE,"Simulator"}</definedName>
    <definedName name="format" hidden="1">{#N/A,#N/A,FALSE,"Repair";#N/A,#N/A,FALSE,"Audit Room";#N/A,#N/A,FALSE,"Simulator"}</definedName>
    <definedName name="fr" localSheetId="1">#REF!</definedName>
    <definedName name="fr" localSheetId="0">#REF!</definedName>
    <definedName name="fr">#REF!</definedName>
    <definedName name="frff" localSheetId="1">#REF!</definedName>
    <definedName name="frff" localSheetId="0">#REF!</definedName>
    <definedName name="frff">#REF!</definedName>
    <definedName name="front_2" localSheetId="1" hidden="1">{#N/A,#N/A,FALSE,"BODY"}</definedName>
    <definedName name="front_2" localSheetId="0" hidden="1">{#N/A,#N/A,FALSE,"BODY"}</definedName>
    <definedName name="front_2" hidden="1">{#N/A,#N/A,FALSE,"BODY"}</definedName>
    <definedName name="FU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Date">#N/A</definedName>
    <definedName name="g" localSheetId="1">#REF!</definedName>
    <definedName name="g" localSheetId="0">#REF!</definedName>
    <definedName name="G">#REF!</definedName>
    <definedName name="GAPN" localSheetId="1">TRUNC((oy-1)/3+1)</definedName>
    <definedName name="GAPN" localSheetId="0">TRUNC((oy-1)/3+1)</definedName>
    <definedName name="GAPN">TRUNC((oy-1)/3+1)</definedName>
    <definedName name="GBP" localSheetId="1">[15]капитал_расчет!#REF!</definedName>
    <definedName name="GBP" localSheetId="0">[15]капитал_расчет!#REF!</definedName>
    <definedName name="GBP">[15]капитал_расчет!#REF!</definedName>
    <definedName name="GC금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C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mhgdmhg" localSheetId="1" hidden="1">{#N/A,#N/A,TRUE,"일정"}</definedName>
    <definedName name="gdmhgdmhg" localSheetId="0" hidden="1">{#N/A,#N/A,TRUE,"일정"}</definedName>
    <definedName name="gdmhgdmhg" hidden="1">{#N/A,#N/A,TRUE,"일정"}</definedName>
    <definedName name="gf" localSheetId="1">{30,140,350,160,"",""}</definedName>
    <definedName name="gf" localSheetId="0">{30,140,350,160,"",""}</definedName>
    <definedName name="gf">{30,140,350,160,"",""}</definedName>
    <definedName name="gf_1" localSheetId="1">{30,140,350,160,"",""}</definedName>
    <definedName name="gf_1" localSheetId="0">{30,140,350,160,"",""}</definedName>
    <definedName name="gf_1">{30,140,350,160,"",""}</definedName>
    <definedName name="gf_2" localSheetId="1">{30,140,350,160,"",""}</definedName>
    <definedName name="gf_2" localSheetId="0">{30,140,350,160,"",""}</definedName>
    <definedName name="gf_2">{30,140,350,160,"",""}</definedName>
    <definedName name="gf_3" localSheetId="1">{30,140,350,160,"",""}</definedName>
    <definedName name="gf_3" localSheetId="0">{30,140,350,160,"",""}</definedName>
    <definedName name="gf_3">{30,140,350,160,"",""}</definedName>
    <definedName name="gf_4" localSheetId="1">{30,140,350,160,"",""}</definedName>
    <definedName name="gf_4" localSheetId="0">{30,140,350,160,"",""}</definedName>
    <definedName name="gf_4">{30,140,350,160,"",""}</definedName>
    <definedName name="gf_5" localSheetId="1">{30,140,350,160,"",""}</definedName>
    <definedName name="gf_5" localSheetId="0">{30,140,350,160,"",""}</definedName>
    <definedName name="gf_5">{30,140,350,160,"",""}</definedName>
    <definedName name="GFAS">#N/A</definedName>
    <definedName name="GFD" localSheetId="1" hidden="1">{#N/A,#N/A,TRUE,"일정"}</definedName>
    <definedName name="GFD" localSheetId="0" hidden="1">{#N/A,#N/A,TRUE,"일정"}</definedName>
    <definedName name="GFD" hidden="1">{#N/A,#N/A,TRUE,"일정"}</definedName>
    <definedName name="gffgfggf" localSheetId="1">#REF!</definedName>
    <definedName name="gffgfggf" localSheetId="0">#REF!</definedName>
    <definedName name="gffgfggf">#REF!</definedName>
    <definedName name="gfgfgg" localSheetId="1">[0]!дел/1000</definedName>
    <definedName name="gfgfgg" localSheetId="0">[0]!дел/1000</definedName>
    <definedName name="gfgfgg">[0]!дел/1000</definedName>
    <definedName name="ggg" localSheetId="1">#N/A</definedName>
    <definedName name="ggg" localSheetId="0">#N/A</definedName>
    <definedName name="ggg">#REF!</definedName>
    <definedName name="gggggg">#N/A</definedName>
    <definedName name="ggjhgh" localSheetId="1">#REF!</definedName>
    <definedName name="ggjhgh" localSheetId="0">#REF!</definedName>
    <definedName name="ggjhgh">#REF!</definedName>
    <definedName name="gh">#N/A</definedName>
    <definedName name="ghfhf" localSheetId="1">#REF!</definedName>
    <definedName name="ghfhf" localSheetId="0">#REF!</definedName>
    <definedName name="ghfhf">#REF!</definedName>
    <definedName name="GHGF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F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F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hgh" localSheetId="1">#REF!</definedName>
    <definedName name="ghghgh" localSheetId="0">#REF!</definedName>
    <definedName name="ghghgh">#REF!</definedName>
    <definedName name="ghj" localSheetId="1">#REF!</definedName>
    <definedName name="ghj" localSheetId="0">#REF!</definedName>
    <definedName name="ghj">#REF!</definedName>
    <definedName name="ghjhb" localSheetId="1">[0]!дел/1000</definedName>
    <definedName name="ghjhb" localSheetId="0">[0]!дел/1000</definedName>
    <definedName name="ghjhb">[0]!дел/1000</definedName>
    <definedName name="GHK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ipoxloritBox" localSheetId="1">#REF!</definedName>
    <definedName name="GipoxloritBox" localSheetId="0">#REF!</definedName>
    <definedName name="GipoxloritBox">#REF!</definedName>
    <definedName name="GJT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OVBox" localSheetId="1">#REF!</definedName>
    <definedName name="GOVBox" localSheetId="0">#REF!</definedName>
    <definedName name="GOVBox">#REF!</definedName>
    <definedName name="GtmB" localSheetId="1">#REF!</definedName>
    <definedName name="GtmB" localSheetId="0">#REF!</definedName>
    <definedName name="GtmB">#REF!</definedName>
    <definedName name="GtmK" localSheetId="0">#REF!</definedName>
    <definedName name="GtmK">#REF!</definedName>
    <definedName name="GtmT" localSheetId="0">#REF!</definedName>
    <definedName name="GtmT">#REF!</definedName>
    <definedName name="gvdasskv" localSheetId="1" hidden="1">{#N/A,#N/A,TRUE,"일정"}</definedName>
    <definedName name="gvdasskv" localSheetId="0" hidden="1">{#N/A,#N/A,TRUE,"일정"}</definedName>
    <definedName name="gvdasskv" hidden="1">{#N/A,#N/A,TRUE,"일정"}</definedName>
    <definedName name="h" localSheetId="1">{30,140,350,160,"",""}</definedName>
    <definedName name="h" localSheetId="0">{30,140,350,160,"",""}</definedName>
    <definedName name="H">#REF!</definedName>
    <definedName name="h_1" localSheetId="1">{30,140,350,160,"",""}</definedName>
    <definedName name="h_1" localSheetId="0">{30,140,350,160,"",""}</definedName>
    <definedName name="h_1">{30,140,350,160,"",""}</definedName>
    <definedName name="h_2" localSheetId="1">{30,140,350,160,"",""}</definedName>
    <definedName name="h_2" localSheetId="0">{30,140,350,160,"",""}</definedName>
    <definedName name="h_2">{30,140,350,160,"",""}</definedName>
    <definedName name="h_3" localSheetId="1">{30,140,350,160,"",""}</definedName>
    <definedName name="h_3" localSheetId="0">{30,140,350,160,"",""}</definedName>
    <definedName name="h_3">{30,140,350,160,"",""}</definedName>
    <definedName name="h_4" localSheetId="1">{30,140,350,160,"",""}</definedName>
    <definedName name="h_4" localSheetId="0">{30,140,350,160,"",""}</definedName>
    <definedName name="h_4">{30,140,350,160,"",""}</definedName>
    <definedName name="h_5" localSheetId="1">{30,140,350,160,"",""}</definedName>
    <definedName name="h_5" localSheetId="0">{30,140,350,160,"",""}</definedName>
    <definedName name="h_5">{30,140,350,160,"",""}</definedName>
    <definedName name="H1200000" localSheetId="1">#REF!</definedName>
    <definedName name="H1200000" localSheetId="0">#REF!</definedName>
    <definedName name="H1200000">#REF!</definedName>
    <definedName name="Header_Row">ROW(#REF!)</definedName>
    <definedName name="HEAT" localSheetId="0">#REF!</definedName>
    <definedName name="HEAT">#REF!</definedName>
    <definedName name="hf" localSheetId="1">{30,140,350,160,"",""}</definedName>
    <definedName name="hf" localSheetId="0">{30,140,350,160,"",""}</definedName>
    <definedName name="hf">{30,140,350,160,"",""}</definedName>
    <definedName name="hf_1" localSheetId="1">{30,140,350,160,"",""}</definedName>
    <definedName name="hf_1" localSheetId="0">{30,140,350,160,"",""}</definedName>
    <definedName name="hf_1">{30,140,350,160,"",""}</definedName>
    <definedName name="hf_2" localSheetId="1">{30,140,350,160,"",""}</definedName>
    <definedName name="hf_2" localSheetId="0">{30,140,350,160,"",""}</definedName>
    <definedName name="hf_2">{30,140,350,160,"",""}</definedName>
    <definedName name="hf_3" localSheetId="1">{30,140,350,160,"",""}</definedName>
    <definedName name="hf_3" localSheetId="0">{30,140,350,160,"",""}</definedName>
    <definedName name="hf_3">{30,140,350,160,"",""}</definedName>
    <definedName name="hf_4" localSheetId="1">{30,140,350,160,"",""}</definedName>
    <definedName name="hf_4" localSheetId="0">{30,140,350,160,"",""}</definedName>
    <definedName name="hf_4">{30,140,350,160,"",""}</definedName>
    <definedName name="hf_5" localSheetId="1">{30,140,350,160,"",""}</definedName>
    <definedName name="hf_5" localSheetId="0">{30,140,350,160,"",""}</definedName>
    <definedName name="hf_5">{30,140,350,160,"",""}</definedName>
    <definedName name="hff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ff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ff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gfshg" localSheetId="1" hidden="1">{#N/A,#N/A,TRUE,"일정"}</definedName>
    <definedName name="hgfshg" localSheetId="0" hidden="1">{#N/A,#N/A,TRUE,"일정"}</definedName>
    <definedName name="hgfshg" hidden="1">{#N/A,#N/A,TRUE,"일정"}</definedName>
    <definedName name="hgfxd" localSheetId="1" hidden="1">{#N/A,#N/A,TRUE,"일정"}</definedName>
    <definedName name="hgfxd" localSheetId="0" hidden="1">{#N/A,#N/A,TRUE,"일정"}</definedName>
    <definedName name="hgfxd" hidden="1">{#N/A,#N/A,TRUE,"일정"}</definedName>
    <definedName name="hgh" localSheetId="1">{30,140,350,160,"",""}</definedName>
    <definedName name="hgh" localSheetId="0">{30,140,350,160,"",""}</definedName>
    <definedName name="hgh">{30,140,350,160,"",""}</definedName>
    <definedName name="hghghghg" localSheetId="0">'[17]Форма №2а'!#REF!</definedName>
    <definedName name="hghghghg">'[17]Форма №2а'!#REF!</definedName>
    <definedName name="hghghghghghgh" localSheetId="1">#REF!</definedName>
    <definedName name="hghghghghghgh" localSheetId="0">#REF!</definedName>
    <definedName name="hghghghghghgh">#REF!</definedName>
    <definedName name="hhh" localSheetId="1">#N/A</definedName>
    <definedName name="hhh" localSheetId="0">#N/A</definedName>
    <definedName name="hhh">#REF!</definedName>
    <definedName name="hhj" localSheetId="1">#REF!</definedName>
    <definedName name="hhj" localSheetId="0">#REF!</definedName>
    <definedName name="hhj">#REF!</definedName>
    <definedName name="HING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j" localSheetId="1">#REF!</definedName>
    <definedName name="hj" localSheetId="0">#REF!</definedName>
    <definedName name="hj">#REF!</definedName>
    <definedName name="hkj" localSheetId="1">#REF!</definedName>
    <definedName name="hkj" localSheetId="0">#REF!</definedName>
    <definedName name="hkj">#REF!</definedName>
    <definedName name="HTML_CodePage" hidden="1">874</definedName>
    <definedName name="HTML_Control" localSheetId="1" hidden="1">{"'Monthly 1997'!$A$3:$S$89"}</definedName>
    <definedName name="HTML_Control" localSheetId="0" hidden="1">{"'Monthly 1997'!$A$3:$S$89"}</definedName>
    <definedName name="HTML_Control" hidden="1">{"'Monthly 1997'!$A$3:$S$89"}</definedName>
    <definedName name="HTML_Control1" localSheetId="1" hidden="1">{"'Monthly 1997'!$A$3:$S$89"}</definedName>
    <definedName name="HTML_Control1" localSheetId="0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vv" localSheetId="1">#REF!</definedName>
    <definedName name="hvv" localSheetId="0">#REF!</definedName>
    <definedName name="hvv">#REF!</definedName>
    <definedName name="I" localSheetId="1">#N/A</definedName>
    <definedName name="I" localSheetId="0">#N/A</definedName>
    <definedName name="I">#REF!</definedName>
    <definedName name="IDNO">#N/A</definedName>
    <definedName name="IMPORT" localSheetId="1">#REF!</definedName>
    <definedName name="IMPORT" localSheetId="0">#REF!</definedName>
    <definedName name="IMPORT">#REF!</definedName>
    <definedName name="InnCol">'[7]Форма №2а'!$A$2,'[7]Форма №2а'!$C$1:$C$65536</definedName>
    <definedName name="INSERT" localSheetId="1">#REF!</definedName>
    <definedName name="INSERT" localSheetId="0">#REF!</definedName>
    <definedName name="INSERT">#REF!</definedName>
    <definedName name="Interest_Rate" localSheetId="1">#REF!</definedName>
    <definedName name="Interest_Rate" localSheetId="0">#REF!</definedName>
    <definedName name="Interest_Rate">#REF!</definedName>
    <definedName name="INTINC" localSheetId="1">#N/A</definedName>
    <definedName name="INTINC" localSheetId="0">#N/A</definedName>
    <definedName name="INTINC">'[18]Analysis of Interest'!$B$41</definedName>
    <definedName name="INTRISSNO">#N/A</definedName>
    <definedName name="INTRRATE">#N/A</definedName>
    <definedName name="INVESTMENT" localSheetId="1">[0]!_a1Z,[0]!_a2Z</definedName>
    <definedName name="INVESTMENT" localSheetId="0">[0]!_a1Z,[0]!_a2Z</definedName>
    <definedName name="INVESTMENT">[0]!_a1Z,[0]!_a2Z</definedName>
    <definedName name="io" localSheetId="1">{30,140,350,160,"",""}</definedName>
    <definedName name="io" localSheetId="0">{30,140,350,160,"",""}</definedName>
    <definedName name="io">{30,140,350,160,"",""}</definedName>
    <definedName name="io_1" localSheetId="1">{30,140,350,160,"",""}</definedName>
    <definedName name="io_1" localSheetId="0">{30,140,350,160,"",""}</definedName>
    <definedName name="io_1">{30,140,350,160,"",""}</definedName>
    <definedName name="io_2" localSheetId="1">{30,140,350,160,"",""}</definedName>
    <definedName name="io_2" localSheetId="0">{30,140,350,160,"",""}</definedName>
    <definedName name="io_2">{30,140,350,160,"",""}</definedName>
    <definedName name="io_3" localSheetId="1">{30,140,350,160,"",""}</definedName>
    <definedName name="io_3" localSheetId="0">{30,140,350,160,"",""}</definedName>
    <definedName name="io_3">{30,140,350,160,"",""}</definedName>
    <definedName name="io_4" localSheetId="1">{30,140,350,160,"",""}</definedName>
    <definedName name="io_4" localSheetId="0">{30,140,350,160,"",""}</definedName>
    <definedName name="io_4">{30,140,350,160,"",""}</definedName>
    <definedName name="io_5" localSheetId="1">{30,140,350,160,"",""}</definedName>
    <definedName name="io_5" localSheetId="0">{30,140,350,160,"",""}</definedName>
    <definedName name="io_5">{30,140,350,160,"",""}</definedName>
    <definedName name="IOJPO" localSheetId="1" hidden="1">{#N/A,#N/A,FALSE,"단축1";#N/A,#N/A,FALSE,"단축2";#N/A,#N/A,FALSE,"단축3";#N/A,#N/A,FALSE,"장축";#N/A,#N/A,FALSE,"4WD"}</definedName>
    <definedName name="IOJPO" localSheetId="0" hidden="1">{#N/A,#N/A,FALSE,"단축1";#N/A,#N/A,FALSE,"단축2";#N/A,#N/A,FALSE,"단축3";#N/A,#N/A,FALSE,"장축";#N/A,#N/A,FALSE,"4WD"}</definedName>
    <definedName name="IOJPO" hidden="1">{#N/A,#N/A,FALSE,"단축1";#N/A,#N/A,FALSE,"단축2";#N/A,#N/A,FALSE,"단축3";#N/A,#N/A,FALSE,"장축";#N/A,#N/A,FALSE,"4WD"}</definedName>
    <definedName name="irrigatsiya" localSheetId="1">#REF!</definedName>
    <definedName name="irrigatsiya" localSheetId="0">#REF!</definedName>
    <definedName name="irrigatsiya">#REF!</definedName>
    <definedName name="itog_title" localSheetId="1">#REF!</definedName>
    <definedName name="itog_title" localSheetId="0">#REF!</definedName>
    <definedName name="itog_title">#REF!</definedName>
    <definedName name="iu" localSheetId="1">{30,140,350,160,"",""}</definedName>
    <definedName name="iu" localSheetId="0">{30,140,350,160,"",""}</definedName>
    <definedName name="iu">{30,140,350,160,"",""}</definedName>
    <definedName name="iu_1" localSheetId="1">{30,140,350,160,"",""}</definedName>
    <definedName name="iu_1" localSheetId="0">{30,140,350,160,"",""}</definedName>
    <definedName name="iu_1">{30,140,350,160,"",""}</definedName>
    <definedName name="IU_2" localSheetId="0">'[19]2-жадвал Свод'!#REF!</definedName>
    <definedName name="IU_2">'[19]2-жадвал Свод'!#REF!</definedName>
    <definedName name="iu_3" localSheetId="1">{30,140,350,160,"",""}</definedName>
    <definedName name="iu_3" localSheetId="0">{30,140,350,160,"",""}</definedName>
    <definedName name="iu_3">{30,140,350,160,"",""}</definedName>
    <definedName name="iu_4" localSheetId="1">{30,140,350,160,"",""}</definedName>
    <definedName name="iu_4" localSheetId="0">{30,140,350,160,"",""}</definedName>
    <definedName name="iu_4">{30,140,350,160,"",""}</definedName>
    <definedName name="iu_5" localSheetId="1">{30,140,350,160,"",""}</definedName>
    <definedName name="iu_5" localSheetId="0">{30,140,350,160,"",""}</definedName>
    <definedName name="iu_5">{30,140,350,160,"",""}</definedName>
    <definedName name="iuy" localSheetId="1">{30,140,350,160,"",""}</definedName>
    <definedName name="iuy" localSheetId="0">{30,140,350,160,"",""}</definedName>
    <definedName name="iuy">{30,140,350,160,"",""}</definedName>
    <definedName name="iuy_1" localSheetId="1">{30,140,350,160,"",""}</definedName>
    <definedName name="iuy_1" localSheetId="0">{30,140,350,160,"",""}</definedName>
    <definedName name="iuy_1">{30,140,350,160,"",""}</definedName>
    <definedName name="iuy_2" localSheetId="1">{30,140,350,160,"",""}</definedName>
    <definedName name="iuy_2" localSheetId="0">{30,140,350,160,"",""}</definedName>
    <definedName name="iuy_2">{30,140,350,160,"",""}</definedName>
    <definedName name="iuy_3" localSheetId="1">{30,140,350,160,"",""}</definedName>
    <definedName name="iuy_3" localSheetId="0">{30,140,350,160,"",""}</definedName>
    <definedName name="iuy_3">{30,140,350,160,"",""}</definedName>
    <definedName name="iuy_4" localSheetId="1">{30,140,350,160,"",""}</definedName>
    <definedName name="iuy_4" localSheetId="0">{30,140,350,160,"",""}</definedName>
    <definedName name="iuy_4">{30,140,350,160,"",""}</definedName>
    <definedName name="iuy_5" localSheetId="1">{30,140,350,160,"",""}</definedName>
    <definedName name="iuy_5" localSheetId="0">{30,140,350,160,"",""}</definedName>
    <definedName name="iuy_5">{30,140,350,160,"",""}</definedName>
    <definedName name="j" localSheetId="1">{30,140,350,160,"",""}</definedName>
    <definedName name="j" localSheetId="0">{30,140,350,160,"",""}</definedName>
    <definedName name="J">#REF!</definedName>
    <definedName name="jgfsjhgfsjhgfsdjhgfds" localSheetId="1" hidden="1">{#N/A,#N/A,TRUE,"일정"}</definedName>
    <definedName name="jgfsjhgfsjhgfsdjhgfds" localSheetId="0" hidden="1">{#N/A,#N/A,TRUE,"일정"}</definedName>
    <definedName name="jgfsjhgfsjhgfsdjhgfds" hidden="1">{#N/A,#N/A,TRUE,"일정"}</definedName>
    <definedName name="jhjkfhkj" localSheetId="1">#REF!</definedName>
    <definedName name="jhjkfhkj" localSheetId="0">#REF!</definedName>
    <definedName name="jhjkfhkj">#REF!</definedName>
    <definedName name="JJ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kjkjkjkj" localSheetId="1">#N/A</definedName>
    <definedName name="jjkjkjkjkj" localSheetId="0">#N/A</definedName>
    <definedName name="jjkjkjkjkj">#REF!</definedName>
    <definedName name="jkkn" localSheetId="1">{30,140,350,160,"",""}</definedName>
    <definedName name="jkkn" localSheetId="0">{30,140,350,160,"",""}</definedName>
    <definedName name="jkkn">{30,140,350,160,"",""}</definedName>
    <definedName name="jkkn_1" localSheetId="1">{30,140,350,160,"",""}</definedName>
    <definedName name="jkkn_1" localSheetId="0">{30,140,350,160,"",""}</definedName>
    <definedName name="jkkn_1">{30,140,350,160,"",""}</definedName>
    <definedName name="jkkn_2" localSheetId="1">{30,140,350,160,"",""}</definedName>
    <definedName name="jkkn_2" localSheetId="0">{30,140,350,160,"",""}</definedName>
    <definedName name="jkkn_2">{30,140,350,160,"",""}</definedName>
    <definedName name="jkkn_3" localSheetId="1">{30,140,350,160,"",""}</definedName>
    <definedName name="jkkn_3" localSheetId="0">{30,140,350,160,"",""}</definedName>
    <definedName name="jkkn_3">{30,140,350,160,"",""}</definedName>
    <definedName name="jkkn_4" localSheetId="1">{30,140,350,160,"",""}</definedName>
    <definedName name="jkkn_4" localSheetId="0">{30,140,350,160,"",""}</definedName>
    <definedName name="jkkn_4">{30,140,350,160,"",""}</definedName>
    <definedName name="jkkn_5" localSheetId="1">{30,140,350,160,"",""}</definedName>
    <definedName name="jkkn_5" localSheetId="0">{30,140,350,160,"",""}</definedName>
    <definedName name="jkkn_5">{30,140,350,160,"",""}</definedName>
    <definedName name="jlk" localSheetId="1">#REF!</definedName>
    <definedName name="jlk" localSheetId="0">#REF!</definedName>
    <definedName name="jlk">#REF!</definedName>
    <definedName name="JOB" localSheetId="1">#REF!</definedName>
    <definedName name="JOB" localSheetId="0">#REF!</definedName>
    <definedName name="JOB">#REF!</definedName>
    <definedName name="JPY" localSheetId="1">[15]капитал_расчет!#REF!</definedName>
    <definedName name="JPY" localSheetId="0">[15]капитал_расчет!#REF!</definedName>
    <definedName name="JPY">[15]капитал_расчет!#REF!</definedName>
    <definedName name="k" localSheetId="1">#REF!</definedName>
    <definedName name="k" localSheetId="0">#REF!</definedName>
    <definedName name="K">#REF!</definedName>
    <definedName name="K4Box" localSheetId="1">#REF!</definedName>
    <definedName name="K4Box" localSheetId="0">#REF!</definedName>
    <definedName name="K4Box">#REF!</definedName>
    <definedName name="K9Box" localSheetId="1">#REF!</definedName>
    <definedName name="K9Box" localSheetId="0">#REF!</definedName>
    <definedName name="K9Box">#REF!</definedName>
    <definedName name="KalkulyatsiyaBox" localSheetId="0">#REF!</definedName>
    <definedName name="KalkulyatsiyaBox">#REF!</definedName>
    <definedName name="KaustikaBox" localSheetId="0">#REF!</definedName>
    <definedName name="KaustikaBox">#REF!</definedName>
    <definedName name="Kbcn" localSheetId="1">{30,140,350,160,"",""}</definedName>
    <definedName name="Kbcn" localSheetId="0">{30,140,350,160,"",""}</definedName>
    <definedName name="Kbcn">{30,140,350,160,"",""}</definedName>
    <definedName name="Kbcn_1" localSheetId="1">{30,140,350,160,"",""}</definedName>
    <definedName name="Kbcn_1" localSheetId="0">{30,140,350,160,"",""}</definedName>
    <definedName name="Kbcn_1">{30,140,350,160,"",""}</definedName>
    <definedName name="Kbcn_2" localSheetId="1">{30,140,350,160,"",""}</definedName>
    <definedName name="Kbcn_2" localSheetId="0">{30,140,350,160,"",""}</definedName>
    <definedName name="Kbcn_2">{30,140,350,160,"",""}</definedName>
    <definedName name="Kbcn_3" localSheetId="1">{30,140,350,160,"",""}</definedName>
    <definedName name="Kbcn_3" localSheetId="0">{30,140,350,160,"",""}</definedName>
    <definedName name="Kbcn_3">{30,140,350,160,"",""}</definedName>
    <definedName name="Kbcn_4" localSheetId="1">{30,140,350,160,"",""}</definedName>
    <definedName name="Kbcn_4" localSheetId="0">{30,140,350,160,"",""}</definedName>
    <definedName name="Kbcn_4">{30,140,350,160,"",""}</definedName>
    <definedName name="Kbcn_5" localSheetId="1">{30,140,350,160,"",""}</definedName>
    <definedName name="Kbcn_5" localSheetId="0">{30,140,350,160,"",""}</definedName>
    <definedName name="Kbcn_5">{30,140,350,160,"",""}</definedName>
    <definedName name="kbcnjr" localSheetId="1" hidden="1">#REF!</definedName>
    <definedName name="kbcnjr" localSheetId="0" hidden="1">#REF!</definedName>
    <definedName name="kbcnjr" hidden="1">#REF!</definedName>
    <definedName name="KD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ICKOF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CKOF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slAzot_SSBox" localSheetId="1">#REF!</definedName>
    <definedName name="KislAzot_SSBox" localSheetId="0">#REF!</definedName>
    <definedName name="KislAzot_SSBox">#REF!</definedName>
    <definedName name="KislAzot3Box" localSheetId="1">#REF!</definedName>
    <definedName name="KislAzot3Box" localSheetId="0">#REF!</definedName>
    <definedName name="KislAzot3Box">#REF!</definedName>
    <definedName name="KislAzotBox" localSheetId="1">#REF!</definedName>
    <definedName name="KislAzotBox" localSheetId="0">#REF!</definedName>
    <definedName name="KislAzotBox">#REF!</definedName>
    <definedName name="KislIng450Box" localSheetId="0">#REF!</definedName>
    <definedName name="KislIng450Box">#REF!</definedName>
    <definedName name="kj" localSheetId="0">#REF!</definedName>
    <definedName name="kj">#REF!</definedName>
    <definedName name="kjl" localSheetId="1">#REF!,#REF!,#REF!</definedName>
    <definedName name="kjl" localSheetId="0">#REF!,#REF!,#REF!</definedName>
    <definedName name="kjl">#REF!,#REF!,#REF!</definedName>
    <definedName name="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1" hidden="1">{#N/A,#N/A,FALSE,"BODY"}</definedName>
    <definedName name="KLJLK" localSheetId="0" hidden="1">{#N/A,#N/A,FALSE,"BODY"}</definedName>
    <definedName name="KLJLK" hidden="1">{#N/A,#N/A,FALSE,"BODY"}</definedName>
    <definedName name="KNSBox" localSheetId="1">#REF!</definedName>
    <definedName name="KNSBox" localSheetId="0">#REF!</definedName>
    <definedName name="KNSBox">#REF!</definedName>
    <definedName name="korr">[14]расчет1!$R$3:$X$15</definedName>
    <definedName name="KTemp" localSheetId="1">#REF!</definedName>
    <definedName name="KTemp" localSheetId="0">#REF!</definedName>
    <definedName name="KTemp">#REF!</definedName>
    <definedName name="KursovayaBox" localSheetId="1">#REF!</definedName>
    <definedName name="KursovayaBox" localSheetId="0">#REF!</definedName>
    <definedName name="KursovayaBox">#REF!</definedName>
    <definedName name="L" localSheetId="1">#N/A</definedName>
    <definedName name="L" localSheetId="0">#N/A</definedName>
    <definedName name="L">#REF!</definedName>
    <definedName name="L5A" localSheetId="1">#REF!</definedName>
    <definedName name="L5A" localSheetId="0">#REF!</definedName>
    <definedName name="L5A">#REF!</definedName>
    <definedName name="L5C" localSheetId="1">#REF!</definedName>
    <definedName name="L5C" localSheetId="0">#REF!</definedName>
    <definedName name="L5C">#REF!</definedName>
    <definedName name="L5CT" localSheetId="1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NOS" localSheetId="0">#REF!</definedName>
    <definedName name="LANOS">#REF!</definedName>
    <definedName name="Last_Row">#N/A</definedName>
    <definedName name="lastday">37165</definedName>
    <definedName name="LAYOU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AYOU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BJ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B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EFT" localSheetId="1">#REF!</definedName>
    <definedName name="LEFT" localSheetId="0">#REF!</definedName>
    <definedName name="LEFT">#REF!</definedName>
    <definedName name="len" localSheetId="1">#REF!</definedName>
    <definedName name="len" localSheetId="0">#REF!</definedName>
    <definedName name="len">#REF!</definedName>
    <definedName name="LGL" localSheetId="1">#REF!,#REF!</definedName>
    <definedName name="LGL" localSheetId="0">#REF!,#REF!</definedName>
    <definedName name="LGL">#REF!,#REF!</definedName>
    <definedName name="LGR" localSheetId="1">#REF!,#REF!</definedName>
    <definedName name="LGR" localSheetId="0">#REF!,#REF!</definedName>
    <definedName name="LGR">#REF!,#REF!</definedName>
    <definedName name="LHSDHSD" localSheetId="1" hidden="1">{#N/A,#N/A,TRUE,"일정"}</definedName>
    <definedName name="LHSDHSD" localSheetId="0" hidden="1">{#N/A,#N/A,TRUE,"일정"}</definedName>
    <definedName name="LHSDHSD" hidden="1">{#N/A,#N/A,TRUE,"일정"}</definedName>
    <definedName name="LIM" localSheetId="1">#REF!</definedName>
    <definedName name="LIM" localSheetId="0">#REF!</definedName>
    <definedName name="LIM">#REF!</definedName>
    <definedName name="ListToShow" localSheetId="1">'[19]2-жадвал Свод'!#REF!</definedName>
    <definedName name="ListToShow" localSheetId="0">'[19]2-жадвал Свод'!#REF!</definedName>
    <definedName name="ListToShow">'[19]2-жадвал Свод'!#REF!</definedName>
    <definedName name="L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an_Amount" localSheetId="1">#REF!</definedName>
    <definedName name="Loan_Amount" localSheetId="0">#REF!</definedName>
    <definedName name="Loan_Amount">#REF!</definedName>
    <definedName name="Loan_Start" localSheetId="1">#REF!</definedName>
    <definedName name="Loan_Start" localSheetId="0">#REF!</definedName>
    <definedName name="Loan_Start">#REF!</definedName>
    <definedName name="Loan_Years" localSheetId="1">#REF!</definedName>
    <definedName name="Loan_Years" localSheetId="0">#REF!</definedName>
    <definedName name="Loan_Years">#REF!</definedName>
    <definedName name="local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lsv" localSheetId="1">#REF!</definedName>
    <definedName name="lsv" localSheetId="0">#REF!</definedName>
    <definedName name="lsv">#REF!</definedName>
    <definedName name="m" localSheetId="1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m" localSheetId="0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M">#REF!</definedName>
    <definedName name="m_AA" localSheetId="1">#REF!</definedName>
    <definedName name="m_AA" localSheetId="0">#REF!</definedName>
    <definedName name="m_AA">#REF!</definedName>
    <definedName name="MABox" localSheetId="1">#REF!</definedName>
    <definedName name="MABox" localSheetId="0">#REF!</definedName>
    <definedName name="MABox">#REF!</definedName>
    <definedName name="MAIN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I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I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NSUROV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NSUROV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 localSheetId="1">#REF!</definedName>
    <definedName name="MARKET" localSheetId="0">#REF!</definedName>
    <definedName name="MARKET">#REF!</definedName>
    <definedName name="MARKET2" localSheetId="1">#REF!</definedName>
    <definedName name="MARKET2" localSheetId="0">#REF!</definedName>
    <definedName name="MARKET2">#REF!</definedName>
    <definedName name="MARKET3" localSheetId="1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ASTER" localSheetId="1" hidden="1">{#N/A,#N/A,TRUE,"일정"}</definedName>
    <definedName name="MASTER" localSheetId="0" hidden="1">{#N/A,#N/A,TRUE,"일정"}</definedName>
    <definedName name="MASTER" hidden="1">{#N/A,#N/A,TRUE,"일정"}</definedName>
    <definedName name="MEDIU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DIU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DI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tanol_RekBox" localSheetId="1">#REF!</definedName>
    <definedName name="Metanol_RekBox" localSheetId="0">#REF!</definedName>
    <definedName name="Metanol_RekBox">#REF!</definedName>
    <definedName name="Metanol_SBox" localSheetId="1">#REF!</definedName>
    <definedName name="Metanol_SBox" localSheetId="0">#REF!</definedName>
    <definedName name="Metanol_SBox">#REF!</definedName>
    <definedName name="MFT" localSheetId="1">#REF!,#REF!,#REF!,#REF!</definedName>
    <definedName name="MFT" localSheetId="0">#REF!,#REF!,#REF!,#REF!</definedName>
    <definedName name="MFT">#REF!,#REF!,#REF!,#REF!</definedName>
    <definedName name="MFTU" localSheetId="1">#REF!,#REF!,#REF!,#REF!</definedName>
    <definedName name="MFTU" localSheetId="0">#REF!,#REF!,#REF!,#REF!</definedName>
    <definedName name="MFTU">#REF!,#REF!,#REF!,#REF!</definedName>
    <definedName name="mn">"Август"</definedName>
    <definedName name="Money1" localSheetId="1">#REF!</definedName>
    <definedName name="Money1" localSheetId="0">#REF!</definedName>
    <definedName name="Money1">#REF!</definedName>
    <definedName name="Money2" localSheetId="1">#REF!</definedName>
    <definedName name="Money2" localSheetId="0">#REF!</definedName>
    <definedName name="Money2">#REF!</definedName>
    <definedName name="MONTH">#N/A</definedName>
    <definedName name="month_begin" localSheetId="1">#REF!</definedName>
    <definedName name="month_begin" localSheetId="0">#REF!</definedName>
    <definedName name="month_begin">#REF!</definedName>
    <definedName name="month_end" localSheetId="1">#REF!</definedName>
    <definedName name="month_end" localSheetId="0">#REF!</definedName>
    <definedName name="month_end">#REF!</definedName>
    <definedName name="monthl" localSheetId="1" hidden="1">{"'Monthly 1997'!$A$3:$S$89"}</definedName>
    <definedName name="monthl" localSheetId="0" hidden="1">{"'Monthly 1997'!$A$3:$S$89"}</definedName>
    <definedName name="monthl" hidden="1">{"'Monthly 1997'!$A$3:$S$89"}</definedName>
    <definedName name="Monthly" localSheetId="1" hidden="1">{"'Monthly 1997'!$A$3:$S$89"}</definedName>
    <definedName name="Monthly" localSheetId="0" hidden="1">{"'Monthly 1997'!$A$3:$S$89"}</definedName>
    <definedName name="Monthly" hidden="1">{"'Monthly 1997'!$A$3:$S$89"}</definedName>
    <definedName name="Months" localSheetId="0">#REF!</definedName>
    <definedName name="Months">#REF!</definedName>
    <definedName name="MSIX" localSheetId="0">#REF!</definedName>
    <definedName name="MSIX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1">{30,140,350,160,"",""}</definedName>
    <definedName name="n" localSheetId="0">{30,140,350,160,"",""}</definedName>
    <definedName name="N">#REF!</definedName>
    <definedName name="n_1" localSheetId="1">{30,140,350,160,"",""}</definedName>
    <definedName name="n_1" localSheetId="0">{30,140,350,160,"",""}</definedName>
    <definedName name="n_1">{30,140,350,160,"",""}</definedName>
    <definedName name="n_2" localSheetId="1">{30,140,350,160,"",""}</definedName>
    <definedName name="n_2" localSheetId="0">{30,140,350,160,"",""}</definedName>
    <definedName name="n_2">{30,140,350,160,"",""}</definedName>
    <definedName name="n_3" localSheetId="1">{30,140,350,160,"",""}</definedName>
    <definedName name="n_3" localSheetId="0">{30,140,350,160,"",""}</definedName>
    <definedName name="n_3">{30,140,350,160,"",""}</definedName>
    <definedName name="n_4" localSheetId="1">{30,140,350,160,"",""}</definedName>
    <definedName name="n_4" localSheetId="0">{30,140,350,160,"",""}</definedName>
    <definedName name="n_4">{30,140,350,160,"",""}</definedName>
    <definedName name="n_5" localSheetId="1">{30,140,350,160,"",""}</definedName>
    <definedName name="n_5" localSheetId="0">{30,140,350,160,"",""}</definedName>
    <definedName name="n_5">{30,140,350,160,"",""}</definedName>
    <definedName name="NaCNSBox" localSheetId="1">#REF!</definedName>
    <definedName name="NaCNSBox" localSheetId="0">#REF!</definedName>
    <definedName name="NaCNSBox">#REF!</definedName>
    <definedName name="naim">1</definedName>
    <definedName name="NAKBox" localSheetId="1">#REF!</definedName>
    <definedName name="NAKBox" localSheetId="0">#REF!</definedName>
    <definedName name="NAKBox">#REF!</definedName>
    <definedName name="nakDay" localSheetId="1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alogiBox" localSheetId="0">#REF!</definedName>
    <definedName name="NalogiBox">#REF!</definedName>
    <definedName name="Natur" localSheetId="0">#REF!</definedName>
    <definedName name="Natur">#REF!</definedName>
    <definedName name="nb" localSheetId="1">{30,140,350,160,"",""}</definedName>
    <definedName name="nb" localSheetId="0">{30,140,350,160,"",""}</definedName>
    <definedName name="nb">{30,140,350,160,"",""}</definedName>
    <definedName name="nb_1" localSheetId="1">{30,140,350,160,"",""}</definedName>
    <definedName name="nb_1" localSheetId="0">{30,140,350,160,"",""}</definedName>
    <definedName name="nb_1">{30,140,350,160,"",""}</definedName>
    <definedName name="nb_2" localSheetId="1">{30,140,350,160,"",""}</definedName>
    <definedName name="nb_2" localSheetId="0">{30,140,350,160,"",""}</definedName>
    <definedName name="nb_2">{30,140,350,160,"",""}</definedName>
    <definedName name="nb_3" localSheetId="1">{30,140,350,160,"",""}</definedName>
    <definedName name="nb_3" localSheetId="0">{30,140,350,160,"",""}</definedName>
    <definedName name="nb_3">{30,140,350,160,"",""}</definedName>
    <definedName name="nb_4" localSheetId="1">{30,140,350,160,"",""}</definedName>
    <definedName name="nb_4" localSheetId="0">{30,140,350,160,"",""}</definedName>
    <definedName name="nb_4">{30,140,350,160,"",""}</definedName>
    <definedName name="nb_5" localSheetId="1">{30,140,350,160,"",""}</definedName>
    <definedName name="nb_5" localSheetId="0">{30,140,350,160,"",""}</definedName>
    <definedName name="nb_5">{30,140,350,160,"",""}</definedName>
    <definedName name="nbv" localSheetId="1">{30,140,350,160,"",""}</definedName>
    <definedName name="nbv" localSheetId="0">{30,140,350,160,"",""}</definedName>
    <definedName name="nbv">{30,140,350,160,"",""}</definedName>
    <definedName name="nbv_1" localSheetId="1">{30,140,350,160,"",""}</definedName>
    <definedName name="nbv_1" localSheetId="0">{30,140,350,160,"",""}</definedName>
    <definedName name="nbv_1">{30,140,350,160,"",""}</definedName>
    <definedName name="nbv_2" localSheetId="1">{30,140,350,160,"",""}</definedName>
    <definedName name="nbv_2" localSheetId="0">{30,140,350,160,"",""}</definedName>
    <definedName name="nbv_2">{30,140,350,160,"",""}</definedName>
    <definedName name="nbv_3" localSheetId="1">{30,140,350,160,"",""}</definedName>
    <definedName name="nbv_3" localSheetId="0">{30,140,350,160,"",""}</definedName>
    <definedName name="nbv_3">{30,140,350,160,"",""}</definedName>
    <definedName name="nbv_4" localSheetId="1">{30,140,350,160,"",""}</definedName>
    <definedName name="nbv_4" localSheetId="0">{30,140,350,160,"",""}</definedName>
    <definedName name="nbv_4">{30,140,350,160,"",""}</definedName>
    <definedName name="nbv_5" localSheetId="1">{30,140,350,160,"",""}</definedName>
    <definedName name="nbv_5" localSheetId="0">{30,140,350,160,"",""}</definedName>
    <definedName name="nbv_5">{30,140,350,160,"",""}</definedName>
    <definedName name="NDEDUINDC">#N/A</definedName>
    <definedName name="NETINC">'[20]Income '!$B$71</definedName>
    <definedName name="New" localSheetId="1" hidden="1">{#N/A,#N/A,TRUE,"일정"}</definedName>
    <definedName name="New" localSheetId="0" hidden="1">{#N/A,#N/A,TRUE,"일정"}</definedName>
    <definedName name="New" hidden="1">{#N/A,#N/A,TRUE,"일정"}</definedName>
    <definedName name="NewFondTemp" localSheetId="1">#REF!</definedName>
    <definedName name="NewFondTemp" localSheetId="0">#REF!</definedName>
    <definedName name="NewFondTemp">#REF!</definedName>
    <definedName name="NFT" localSheetId="1">#REF!,#REF!,#REF!,#REF!</definedName>
    <definedName name="NFT" localSheetId="0">#REF!,#REF!,#REF!,#REF!</definedName>
    <definedName name="NFT">#REF!,#REF!,#REF!,#REF!</definedName>
    <definedName name="N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GtmB" localSheetId="1">#REF!</definedName>
    <definedName name="NGtmB" localSheetId="0">#REF!</definedName>
    <definedName name="NGtmB">#REF!</definedName>
    <definedName name="NGtmK" localSheetId="1">#REF!</definedName>
    <definedName name="NGtmK" localSheetId="0">#REF!</definedName>
    <definedName name="NGtmK">#REF!</definedName>
    <definedName name="NGtmT" localSheetId="1">#REF!</definedName>
    <definedName name="NGtmT" localSheetId="0">#REF!</definedName>
    <definedName name="NGtmT">#REF!</definedName>
    <definedName name="nhg" localSheetId="1">{30,140,350,160,"",""}</definedName>
    <definedName name="nhg" localSheetId="0">{30,140,350,160,"",""}</definedName>
    <definedName name="nhg">{30,140,350,160,"",""}</definedName>
    <definedName name="nhg_1" localSheetId="1">{30,140,350,160,"",""}</definedName>
    <definedName name="nhg_1" localSheetId="0">{30,140,350,160,"",""}</definedName>
    <definedName name="nhg_1">{30,140,350,160,"",""}</definedName>
    <definedName name="nhg_2" localSheetId="1">{30,140,350,160,"",""}</definedName>
    <definedName name="nhg_2" localSheetId="0">{30,140,350,160,"",""}</definedName>
    <definedName name="nhg_2">{30,140,350,160,"",""}</definedName>
    <definedName name="nhg_3" localSheetId="1">{30,140,350,160,"",""}</definedName>
    <definedName name="nhg_3" localSheetId="0">{30,140,350,160,"",""}</definedName>
    <definedName name="nhg_3">{30,140,350,160,"",""}</definedName>
    <definedName name="nhg_4" localSheetId="1">{30,140,350,160,"",""}</definedName>
    <definedName name="nhg_4" localSheetId="0">{30,140,350,160,"",""}</definedName>
    <definedName name="nhg_4">{30,140,350,160,"",""}</definedName>
    <definedName name="nhg_5" localSheetId="1">{30,140,350,160,"",""}</definedName>
    <definedName name="nhg_5" localSheetId="0">{30,140,350,160,"",""}</definedName>
    <definedName name="nhg_5">{30,140,350,160,"",""}</definedName>
    <definedName name="NitronBox" localSheetId="1">#REF!</definedName>
    <definedName name="NitronBox" localSheetId="0">#REF!</definedName>
    <definedName name="NitronBox">#REF!</definedName>
    <definedName name="nj" localSheetId="1">#REF!</definedName>
    <definedName name="nj" localSheetId="0">#REF!</definedName>
    <definedName name="nj">#REF!</definedName>
    <definedName name="nn" localSheetId="1">{30,140,350,160,"",""}</definedName>
    <definedName name="nn" localSheetId="0">{30,140,350,160,"",""}</definedName>
    <definedName name="nn">{30,140,350,160,"",""}</definedName>
    <definedName name="NNN" localSheetId="1">#REF!</definedName>
    <definedName name="NNN" localSheetId="0">#REF!</definedName>
    <definedName name="NNN">#REF!</definedName>
    <definedName name="no">15</definedName>
    <definedName name="nonbaht" localSheetId="1">#REF!</definedName>
    <definedName name="nonbaht" localSheetId="0">#REF!</definedName>
    <definedName name="nonbaht">#REF!</definedName>
    <definedName name="np">1</definedName>
    <definedName name="NPV" localSheetId="1">#REF!</definedName>
    <definedName name="NPV" localSheetId="0">#REF!</definedName>
    <definedName name="NPV">#REF!</definedName>
    <definedName name="numb">0</definedName>
    <definedName name="number" localSheetId="1">#REF!</definedName>
    <definedName name="number" localSheetId="0">#REF!</definedName>
    <definedName name="number">#REF!</definedName>
    <definedName name="nyny">#N/A</definedName>
    <definedName name="№1" localSheetId="1">#REF!</definedName>
    <definedName name="№1" localSheetId="0">#REF!</definedName>
    <definedName name="№1">#REF!</definedName>
    <definedName name="o" localSheetId="1">{30,140,350,160,"",""}</definedName>
    <definedName name="o" localSheetId="0">{30,140,350,160,"",""}</definedName>
    <definedName name="O">#REF!</definedName>
    <definedName name="o_1" localSheetId="1">{30,140,350,160,"",""}</definedName>
    <definedName name="o_1" localSheetId="0">{30,140,350,160,"",""}</definedName>
    <definedName name="o_1">{30,140,350,160,"",""}</definedName>
    <definedName name="o_2" localSheetId="1">{30,140,350,160,"",""}</definedName>
    <definedName name="o_2" localSheetId="0">{30,140,350,160,"",""}</definedName>
    <definedName name="o_2">{30,140,350,160,"",""}</definedName>
    <definedName name="o_3" localSheetId="1">{30,140,350,160,"",""}</definedName>
    <definedName name="o_3" localSheetId="0">{30,140,350,160,"",""}</definedName>
    <definedName name="o_3">{30,140,350,160,"",""}</definedName>
    <definedName name="o_4" localSheetId="1">{30,140,350,160,"",""}</definedName>
    <definedName name="o_4" localSheetId="0">{30,140,350,160,"",""}</definedName>
    <definedName name="o_4">{30,140,350,160,"",""}</definedName>
    <definedName name="o_5" localSheetId="1">{30,140,350,160,"",""}</definedName>
    <definedName name="o_5" localSheetId="0">{30,140,350,160,"",""}</definedName>
    <definedName name="o_5">{30,140,350,160,"",""}</definedName>
    <definedName name="object_name" localSheetId="1">#REF!</definedName>
    <definedName name="object_name" localSheetId="0">#REF!</definedName>
    <definedName name="object_name">#REF!</definedName>
    <definedName name="OBJECT_NUMBER1" localSheetId="1">#REF!</definedName>
    <definedName name="OBJECT_NUMBER1" localSheetId="0">#REF!</definedName>
    <definedName name="OBJECT_NUMBER1">#REF!</definedName>
    <definedName name="OBJECT_NUMBER2" localSheetId="1">#REF!</definedName>
    <definedName name="OBJECT_NUMBER2" localSheetId="0">#REF!</definedName>
    <definedName name="OBJECT_NUMBER2">#REF!</definedName>
    <definedName name="OBJECT_NUMBER3" localSheetId="0">#REF!</definedName>
    <definedName name="OBJECT_NUMBER3">#REF!</definedName>
    <definedName name="OBJECT_NUMBER5" localSheetId="0">#REF!</definedName>
    <definedName name="OBJECT_NUMBER5">#REF!</definedName>
    <definedName name="OBJECT_NUMBER6" localSheetId="0">#REF!</definedName>
    <definedName name="OBJECT_NUMBER6">#REF!</definedName>
    <definedName name="OBJECT_NUMBER7" localSheetId="0">#REF!</definedName>
    <definedName name="OBJECT_NUMBER7">#REF!</definedName>
    <definedName name="OBJECT_NUMBER8" localSheetId="0">#REF!</definedName>
    <definedName name="OBJECT_NUMBER8">#REF!</definedName>
    <definedName name="object1" localSheetId="0">#REF!</definedName>
    <definedName name="object1">#REF!</definedName>
    <definedName name="object2" localSheetId="0">#REF!</definedName>
    <definedName name="object2">#REF!</definedName>
    <definedName name="object3" localSheetId="0">#REF!</definedName>
    <definedName name="object3">#REF!</definedName>
    <definedName name="object5" localSheetId="0">#REF!</definedName>
    <definedName name="object5">#REF!</definedName>
    <definedName name="object6" localSheetId="0">#REF!</definedName>
    <definedName name="object6">#REF!</definedName>
    <definedName name="object7" localSheetId="0">#REF!</definedName>
    <definedName name="object7">#REF!</definedName>
    <definedName name="object8" localSheetId="0">#REF!</definedName>
    <definedName name="object8">#REF!</definedName>
    <definedName name="OborBox" localSheetId="0">#REF!</definedName>
    <definedName name="OborBox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FF_ROAD" localSheetId="1">#REF!,#REF!,#REF!,#REF!,#REF!,#REF!,#REF!,#REF!,#REF!,#REF!,#REF!,#REF!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D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D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u" localSheetId="1">{30,140,350,160,"",""}</definedName>
    <definedName name="oiu" localSheetId="0">{30,140,350,160,"",""}</definedName>
    <definedName name="oiu">{30,140,350,160,"",""}</definedName>
    <definedName name="oiu_1" localSheetId="1">{30,140,350,160,"",""}</definedName>
    <definedName name="oiu_1" localSheetId="0">{30,140,350,160,"",""}</definedName>
    <definedName name="oiu_1">{30,140,350,160,"",""}</definedName>
    <definedName name="oiu_2" localSheetId="1">{30,140,350,160,"",""}</definedName>
    <definedName name="oiu_2" localSheetId="0">{30,140,350,160,"",""}</definedName>
    <definedName name="oiu_2">{30,140,350,160,"",""}</definedName>
    <definedName name="oiu_3" localSheetId="1">{30,140,350,160,"",""}</definedName>
    <definedName name="oiu_3" localSheetId="0">{30,140,350,160,"",""}</definedName>
    <definedName name="oiu_3">{30,140,350,160,"",""}</definedName>
    <definedName name="oiu_4" localSheetId="1">{30,140,350,160,"",""}</definedName>
    <definedName name="oiu_4" localSheetId="0">{30,140,350,160,"",""}</definedName>
    <definedName name="oiu_4">{30,140,350,160,"",""}</definedName>
    <definedName name="oiu_5" localSheetId="1">{30,140,350,160,"",""}</definedName>
    <definedName name="oiu_5" localSheetId="0">{30,140,350,160,"",""}</definedName>
    <definedName name="oiu_5">{30,140,350,160,"",""}</definedName>
    <definedName name="OLE_LINK1" localSheetId="1">#REF!</definedName>
    <definedName name="OLE_LINK1" localSheetId="0">#REF!</definedName>
    <definedName name="OLE_LINK1">#REF!</definedName>
    <definedName name="OLE_LINK3" localSheetId="1">#REF!</definedName>
    <definedName name="OLE_LINK3" localSheetId="0">#REF!</definedName>
    <definedName name="OLE_LINK3">#REF!</definedName>
    <definedName name="OLE_LINK6" localSheetId="0">#REF!</definedName>
    <definedName name="OLE_LINK6">#REF!</definedName>
    <definedName name="O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1">#REF!</definedName>
    <definedName name="op" localSheetId="0">#REF!</definedName>
    <definedName name="op">#REF!</definedName>
    <definedName name="OPEN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E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E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svVodaBox" localSheetId="1">#REF!</definedName>
    <definedName name="OsvVodaBox" localSheetId="0">#REF!</definedName>
    <definedName name="OsvVodaBox">#REF!</definedName>
    <definedName name="OtchetBox" localSheetId="1">#REF!</definedName>
    <definedName name="OtchetBox" localSheetId="0">#REF!</definedName>
    <definedName name="OtchetBox">#REF!</definedName>
    <definedName name="oy">#N/A</definedName>
    <definedName name="p" localSheetId="1">{30,140,350,160,"",""}</definedName>
    <definedName name="p" localSheetId="0">{30,140,350,160,"",""}</definedName>
    <definedName name="P">#REF!</definedName>
    <definedName name="p_1" localSheetId="1">{30,140,350,160,"",""}</definedName>
    <definedName name="p_1" localSheetId="0">{30,140,350,160,"",""}</definedName>
    <definedName name="p_1">{30,140,350,160,"",""}</definedName>
    <definedName name="p_2" localSheetId="1">{30,140,350,160,"",""}</definedName>
    <definedName name="p_2" localSheetId="0">{30,140,350,160,"",""}</definedName>
    <definedName name="p_2">{30,140,350,160,"",""}</definedName>
    <definedName name="p_3" localSheetId="1">{30,140,350,160,"",""}</definedName>
    <definedName name="p_3" localSheetId="0">{30,140,350,160,"",""}</definedName>
    <definedName name="p_3">{30,140,350,160,"",""}</definedName>
    <definedName name="p_4" localSheetId="1">{30,140,350,160,"",""}</definedName>
    <definedName name="p_4" localSheetId="0">{30,140,350,160,"",""}</definedName>
    <definedName name="p_4">{30,140,350,160,"",""}</definedName>
    <definedName name="p_5" localSheetId="1">{30,140,350,160,"",""}</definedName>
    <definedName name="p_5" localSheetId="0">{30,140,350,160,"",""}</definedName>
    <definedName name="p_5">{30,140,350,160,"",""}</definedName>
    <definedName name="PACK" localSheetId="1" hidden="1">{#N/A,#N/A,FALSE,"BODY"}</definedName>
    <definedName name="PACK" localSheetId="0" hidden="1">{#N/A,#N/A,FALSE,"BODY"}</definedName>
    <definedName name="PACK" hidden="1">{#N/A,#N/A,FALSE,"BODY"}</definedName>
    <definedName name="PACKING" localSheetId="1" hidden="1">{#N/A,#N/A,FALSE,"BODY"}</definedName>
    <definedName name="PACKING" localSheetId="0" hidden="1">{#N/A,#N/A,FALSE,"BODY"}</definedName>
    <definedName name="PACKING" hidden="1">{#N/A,#N/A,FALSE,"BODY"}</definedName>
    <definedName name="PACKINGLIST" localSheetId="1" hidden="1">{#N/A,#N/A,FALSE,"BODY"}</definedName>
    <definedName name="PACKINGLIST" localSheetId="0" hidden="1">{#N/A,#N/A,FALSE,"BODY"}</definedName>
    <definedName name="PACKINGLIST" hidden="1">{#N/A,#N/A,FALSE,"BODY"}</definedName>
    <definedName name="pani" localSheetId="1" hidden="1">{#N/A,#N/A,FALSE,"SimInp1";#N/A,#N/A,FALSE,"SimInp2";#N/A,#N/A,FALSE,"SimOut1";#N/A,#N/A,FALSE,"SimOut2";#N/A,#N/A,FALSE,"SimOut3";#N/A,#N/A,FALSE,"SimOut4";#N/A,#N/A,FALSE,"SimOut5"}</definedName>
    <definedName name="pani" localSheetId="0" hidden="1">{#N/A,#N/A,FALSE,"SimInp1";#N/A,#N/A,FALSE,"SimInp2";#N/A,#N/A,FALSE,"SimOut1";#N/A,#N/A,FALSE,"SimOut2";#N/A,#N/A,FALSE,"SimOut3";#N/A,#N/A,FALSE,"SimOut4";#N/A,#N/A,FALSE,"SimOut5"}</definedName>
    <definedName name="pani" hidden="1">{#N/A,#N/A,FALSE,"SimInp1";#N/A,#N/A,FALSE,"SimInp2";#N/A,#N/A,FALSE,"SimOut1";#N/A,#N/A,FALSE,"SimOut2";#N/A,#N/A,FALSE,"SimOut3";#N/A,#N/A,FALSE,"SimOut4";#N/A,#N/A,FALSE,"SimOut5"}</definedName>
    <definedName name="Par82Box" localSheetId="1">#REF!</definedName>
    <definedName name="Par82Box" localSheetId="0">#REF!</definedName>
    <definedName name="Par82Box">#REF!</definedName>
    <definedName name="ParBox" localSheetId="1">#REF!</definedName>
    <definedName name="ParBox" localSheetId="0">#REF!</definedName>
    <definedName name="ParBox">#REF!</definedName>
    <definedName name="PARTNO">#N/A</definedName>
    <definedName name="PARTS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RTS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RT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YBACK" localSheetId="1">#REF!</definedName>
    <definedName name="PAYBACK" localSheetId="0">#REF!</definedName>
    <definedName name="PAYBACK">#REF!</definedName>
    <definedName name="pds" localSheetId="1">#REF!</definedName>
    <definedName name="pds" localSheetId="0">#REF!</definedName>
    <definedName name="pds">#REF!</definedName>
    <definedName name="Per_Nam">#N/A</definedName>
    <definedName name="Person">#N/A</definedName>
    <definedName name="perv" localSheetId="1">#REF!</definedName>
    <definedName name="perv" localSheetId="0">#REF!</definedName>
    <definedName name="perv">#REF!</definedName>
    <definedName name="Pfujkjdrb_lkz_gtxfnb" localSheetId="1">'[21]б 6-и'!#REF!</definedName>
    <definedName name="Pfujkjdrb_lkz_gtxfnb" localSheetId="0">'[21]б 6-и'!#REF!</definedName>
    <definedName name="Pfujkjdrb_lkz_gtxfnb">'[21]б 6-и'!#REF!</definedName>
    <definedName name="PH단계별" localSheetId="1" hidden="1">{#N/A,#N/A,TRUE,"일정"}</definedName>
    <definedName name="PH단계별" localSheetId="0" hidden="1">{#N/A,#N/A,TRUE,"일정"}</definedName>
    <definedName name="PH단계별" hidden="1">{#N/A,#N/A,TRUE,"일정"}</definedName>
    <definedName name="PJ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v" localSheetId="1">#REF!</definedName>
    <definedName name="pjv" localSheetId="0">#REF!</definedName>
    <definedName name="pjv">#REF!</definedName>
    <definedName name="PL" localSheetId="1" hidden="1">{#N/A,#N/A,FALSE,"BODY"}</definedName>
    <definedName name="PL" localSheetId="0" hidden="1">{#N/A,#N/A,FALSE,"BODY"}</definedName>
    <definedName name="PL" hidden="1">{#N/A,#N/A,FALSE,"BODY"}</definedName>
    <definedName name="pmnCCode1" localSheetId="1">#REF!</definedName>
    <definedName name="pmnCCode1" localSheetId="0">#REF!</definedName>
    <definedName name="pmnCCode1">#REF!</definedName>
    <definedName name="pmnCCode2" localSheetId="1">#REF!</definedName>
    <definedName name="pmnCCode2" localSheetId="0">#REF!</definedName>
    <definedName name="pmnCCode2">#REF!</definedName>
    <definedName name="pmnDay" localSheetId="1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#N/A</definedName>
    <definedName name="PNOTENO">#N/A</definedName>
    <definedName name="PNumMon">#N/A</definedName>
    <definedName name="po" localSheetId="1">{30,140,350,160,"",""}</definedName>
    <definedName name="po" localSheetId="0">{30,140,350,160,"",""}</definedName>
    <definedName name="po">{30,140,350,160,"",""}</definedName>
    <definedName name="po_1" localSheetId="1">{30,140,350,160,"",""}</definedName>
    <definedName name="po_1" localSheetId="0">{30,140,350,160,"",""}</definedName>
    <definedName name="po_1">{30,140,350,160,"",""}</definedName>
    <definedName name="po_2" localSheetId="1">{30,140,350,160,"",""}</definedName>
    <definedName name="po_2" localSheetId="0">{30,140,350,160,"",""}</definedName>
    <definedName name="po_2">{30,140,350,160,"",""}</definedName>
    <definedName name="po_3" localSheetId="1">{30,140,350,160,"",""}</definedName>
    <definedName name="po_3" localSheetId="0">{30,140,350,160,"",""}</definedName>
    <definedName name="po_3">{30,140,350,160,"",""}</definedName>
    <definedName name="po_4" localSheetId="1">{30,140,350,160,"",""}</definedName>
    <definedName name="po_4" localSheetId="0">{30,140,350,160,"",""}</definedName>
    <definedName name="po_4">{30,140,350,160,"",""}</definedName>
    <definedName name="po_5" localSheetId="1">{30,140,350,160,"",""}</definedName>
    <definedName name="po_5" localSheetId="0">{30,140,350,160,"",""}</definedName>
    <definedName name="po_5">{30,140,350,160,"",""}</definedName>
    <definedName name="POI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kupnieBox" localSheetId="1">#REF!</definedName>
    <definedName name="PokupnieBox" localSheetId="0">#REF!</definedName>
    <definedName name="PokupnieBox">#REF!</definedName>
    <definedName name="PoliakGelBox" localSheetId="1">#REF!</definedName>
    <definedName name="PoliakGelBox" localSheetId="0">#REF!</definedName>
    <definedName name="PoliakGelBox">#REF!</definedName>
    <definedName name="PoliakGranBox" localSheetId="1">#REF!</definedName>
    <definedName name="PoliakGranBox" localSheetId="0">#REF!</definedName>
    <definedName name="PoliakGranBox">#REF!</definedName>
    <definedName name="POP">[22]Kurs!$B$1</definedName>
    <definedName name="pp" localSheetId="1">#REF!</definedName>
    <definedName name="pp" localSheetId="0">#REF!</definedName>
    <definedName name="pp">#REF!</definedName>
    <definedName name="PPPPP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P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E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E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E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iApplication1" localSheetId="1">#REF!</definedName>
    <definedName name="priApplication1" localSheetId="0">#REF!</definedName>
    <definedName name="priApplication1">#REF!</definedName>
    <definedName name="priApplication2" localSheetId="1">#REF!</definedName>
    <definedName name="priApplication2" localSheetId="0">#REF!</definedName>
    <definedName name="priApplication2">#REF!</definedName>
    <definedName name="PRICE" localSheetId="0">#REF!</definedName>
    <definedName name="PRICE">#REF!</definedName>
    <definedName name="Price_Esc">'[12]Data input'!$B$11</definedName>
    <definedName name="priDate1" localSheetId="1">#REF!</definedName>
    <definedName name="priDate1" localSheetId="0">#REF!</definedName>
    <definedName name="priDate1">#REF!</definedName>
    <definedName name="priDate2" localSheetId="1">#REF!</definedName>
    <definedName name="priDate2" localSheetId="0">#REF!</definedName>
    <definedName name="priDate2">#REF!</definedName>
    <definedName name="priKDay" localSheetId="1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t_3_pages" localSheetId="1">#REF!,#REF!,#REF!</definedName>
    <definedName name="Print_3_pages" localSheetId="0">#REF!,#REF!,#REF!</definedName>
    <definedName name="Print_3_pages">#REF!,#REF!,#REF!</definedName>
    <definedName name="Print_Area" localSheetId="1">#REF!</definedName>
    <definedName name="Print_Area" localSheetId="0">#REF!</definedName>
    <definedName name="Print_Area">#REF!</definedName>
    <definedName name="Print_Area_MI" localSheetId="1">#REF!</definedName>
    <definedName name="Print_Area_MI" localSheetId="0">#REF!</definedName>
    <definedName name="Print_Area_MI">#REF!</definedName>
    <definedName name="Print_Titles" localSheetId="1">#REF!</definedName>
    <definedName name="Print_Titles" localSheetId="0">#REF!</definedName>
    <definedName name="Print_Titles">#REF!</definedName>
    <definedName name="Print_Titles_MI" localSheetId="0">#REF!</definedName>
    <definedName name="Print_Titles_MI">#REF!</definedName>
    <definedName name="print3pages" localSheetId="1">#REF!,#REF!,#REF!</definedName>
    <definedName name="print3pages" localSheetId="0">#REF!,#REF!,#REF!</definedName>
    <definedName name="print3pages">#REF!,#REF!,#REF!</definedName>
    <definedName name="PRINT객ITLES" localSheetId="1">#REF!</definedName>
    <definedName name="PRINT객ITLES" localSheetId="0">#REF!</definedName>
    <definedName name="PRINT객ITLES">#REF!</definedName>
    <definedName name="PRINT객ITLES강I" localSheetId="1">#REF!</definedName>
    <definedName name="PRINT객ITLES강I" localSheetId="0">#REF!</definedName>
    <definedName name="PRINT객ITLES강I">#REF!</definedName>
    <definedName name="PRINTㅣREA" localSheetId="1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" localSheetId="1" hidden="1">{#N/A,#N/A,TRUE,"일정"}</definedName>
    <definedName name="PRO" localSheetId="0" hidden="1">{#N/A,#N/A,TRUE,"일정"}</definedName>
    <definedName name="PRO" hidden="1">{#N/A,#N/A,TRUE,"일정"}</definedName>
    <definedName name="ProcDiscount" localSheetId="1">#N/A</definedName>
    <definedName name="ProcDiscount" localSheetId="0">#N/A</definedName>
    <definedName name="ProcDiscount">[23]Store!$B$128</definedName>
    <definedName name="ProchieBox" localSheetId="1">#REF!</definedName>
    <definedName name="ProchieBox" localSheetId="0">#REF!</definedName>
    <definedName name="ProchieBox">#REF!</definedName>
    <definedName name="Prod_1">'[12]Data input'!$A$32</definedName>
    <definedName name="Prod_2">'[12]Data input'!$A$33</definedName>
    <definedName name="Prod_3">'[12]Data input'!$A$34</definedName>
    <definedName name="Prod_4">'[12]Data input'!$A$35</definedName>
    <definedName name="prod_5">'[24]Data input'!$A$23</definedName>
    <definedName name="prod_6">'[24]Data input'!$A$24</definedName>
    <definedName name="prod_7">'[24]Data input'!$A$25</definedName>
    <definedName name="Prod_Year">'[12]Data input'!$B$7</definedName>
    <definedName name="ProdFact" localSheetId="1">#REF!</definedName>
    <definedName name="ProdFact" localSheetId="0">#REF!</definedName>
    <definedName name="ProdFact">#REF!</definedName>
    <definedName name="PROJEC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EC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ect_dom_sale_var_1">'[12]План пр-ва'!$C$128:$Y$128</definedName>
    <definedName name="project_dom_sale_var_2">'[12]План пр-ва'!$C$129:$Y$129</definedName>
    <definedName name="project_dom_sale_var_3">'[12]План пр-ва'!$C$130:$Y$130</definedName>
    <definedName name="project_dom_sale_var_4">'[12]План пр-ва'!$C$131:$Y$131</definedName>
    <definedName name="project_exp_sale_var_1">'[12]План пр-ва'!$C$120:$Y$120</definedName>
    <definedName name="project_exp_sale_var_2">'[12]План пр-ва'!$C$121:$Y$121</definedName>
    <definedName name="project_exp_sale_var_3">'[12]План пр-ва'!$C$122:$Y$122</definedName>
    <definedName name="project_exp_sale_var_4">'[12]План пр-ва'!$C$123:$Y$123</definedName>
    <definedName name="Project_Life">'[12]Data input'!$B$8</definedName>
    <definedName name="project_prod">'[12]Data input'!$B$28</definedName>
    <definedName name="PROJNO">#N/A</definedName>
    <definedName name="PYear2">#N/A</definedName>
    <definedName name="q" localSheetId="1">#REF!</definedName>
    <definedName name="q" localSheetId="0">#REF!</definedName>
    <definedName name="Q">#REF!</definedName>
    <definedName name="q_1" localSheetId="1">{30,140,350,160,"",""}</definedName>
    <definedName name="q_1" localSheetId="0">{30,140,350,160,"",""}</definedName>
    <definedName name="q_1">{30,140,350,160,"",""}</definedName>
    <definedName name="q_2" localSheetId="1">{30,140,350,160,"",""}</definedName>
    <definedName name="q_2" localSheetId="0">{30,140,350,160,"",""}</definedName>
    <definedName name="q_2">{30,140,350,160,"",""}</definedName>
    <definedName name="q_3" localSheetId="1">{30,140,350,160,"",""}</definedName>
    <definedName name="q_3" localSheetId="0">{30,140,350,160,"",""}</definedName>
    <definedName name="q_3">{30,140,350,160,"",""}</definedName>
    <definedName name="q_4" localSheetId="1">{30,140,350,160,"",""}</definedName>
    <definedName name="q_4" localSheetId="0">{30,140,350,160,"",""}</definedName>
    <definedName name="q_4">{30,140,350,160,"",""}</definedName>
    <definedName name="q_5" localSheetId="1">{30,140,350,160,"",""}</definedName>
    <definedName name="q_5" localSheetId="0">{30,140,350,160,"",""}</definedName>
    <definedName name="q_5">{30,140,350,160,"",""}</definedName>
    <definedName name="qn">32</definedName>
    <definedName name="qq" localSheetId="1">#REF!</definedName>
    <definedName name="qq" localSheetId="0">#REF!</definedName>
    <definedName name="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" localSheetId="1">#REF!</definedName>
    <definedName name="qqq" localSheetId="0">#REF!</definedName>
    <definedName name="QQQ" hidden="1">{#N/A,#N/A,FALSE,"삼진정공";#N/A,#N/A,FALSE,"영신금속";#N/A,#N/A,FALSE,"태양금속";#N/A,#N/A,FALSE,"진합정공";#N/A,#N/A,FALSE,"코리아";#N/A,#N/A,FALSE,"풍강금속";#N/A,#N/A,FALSE,"선일기계"}</definedName>
    <definedName name="qqqq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qq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q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localSheetId="1">#REF!</definedName>
    <definedName name="qqqqqqqqqqq" localSheetId="0">#REF!</definedName>
    <definedName name="qq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TY">#N/A</definedName>
    <definedName name="QULIT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ULIT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w" localSheetId="1">{30,140,350,160,"",""}</definedName>
    <definedName name="qw" localSheetId="0">{30,140,350,160,"",""}</definedName>
    <definedName name="qw">#REF!</definedName>
    <definedName name="qw_1" localSheetId="1">{30,140,350,160,"",""}</definedName>
    <definedName name="qw_1" localSheetId="0">{30,140,350,160,"",""}</definedName>
    <definedName name="qw_1">{30,140,350,160,"",""}</definedName>
    <definedName name="qw_2" localSheetId="1">{30,140,350,160,"",""}</definedName>
    <definedName name="qw_2" localSheetId="0">{30,140,350,160,"",""}</definedName>
    <definedName name="qw_2">{30,140,350,160,"",""}</definedName>
    <definedName name="qw_3" localSheetId="1">{30,140,350,160,"",""}</definedName>
    <definedName name="qw_3" localSheetId="0">{30,140,350,160,"",""}</definedName>
    <definedName name="qw_3">{30,140,350,160,"",""}</definedName>
    <definedName name="qw_4" localSheetId="1">{30,140,350,160,"",""}</definedName>
    <definedName name="qw_4" localSheetId="0">{30,140,350,160,"",""}</definedName>
    <definedName name="qw_4">{30,140,350,160,"",""}</definedName>
    <definedName name="qw_5" localSheetId="1">{30,140,350,160,"",""}</definedName>
    <definedName name="qw_5" localSheetId="0">{30,140,350,160,"",""}</definedName>
    <definedName name="qw_5">{30,140,350,160,"",""}</definedName>
    <definedName name="qwe" localSheetId="1">{30,140,350,160,"",""}</definedName>
    <definedName name="qwe" localSheetId="0">{30,140,350,160,"",""}</definedName>
    <definedName name="qwe">{30,140,350,160,"",""}</definedName>
    <definedName name="qwe_1" localSheetId="1">{30,140,350,160,"",""}</definedName>
    <definedName name="qwe_1" localSheetId="0">{30,140,350,160,"",""}</definedName>
    <definedName name="qwe_1">{30,140,350,160,"",""}</definedName>
    <definedName name="qwe_2" localSheetId="1">{30,140,350,160,"",""}</definedName>
    <definedName name="qwe_2" localSheetId="0">{30,140,350,160,"",""}</definedName>
    <definedName name="qwe_2">{30,140,350,160,"",""}</definedName>
    <definedName name="qwe_3" localSheetId="1">{30,140,350,160,"",""}</definedName>
    <definedName name="qwe_3" localSheetId="0">{30,140,350,160,"",""}</definedName>
    <definedName name="qwe_3">{30,140,350,160,"",""}</definedName>
    <definedName name="qwe_4" localSheetId="1">{30,140,350,160,"",""}</definedName>
    <definedName name="qwe_4" localSheetId="0">{30,140,350,160,"",""}</definedName>
    <definedName name="qwe_4">{30,140,350,160,"",""}</definedName>
    <definedName name="qwe_5" localSheetId="1">{30,140,350,160,"",""}</definedName>
    <definedName name="qwe_5" localSheetId="0">{30,140,350,160,"",""}</definedName>
    <definedName name="qwe_5">{30,140,350,160,"",""}</definedName>
    <definedName name="R_COVER" localSheetId="1" hidden="1">{#N/A,#N/A,FALSE,"단축1";#N/A,#N/A,FALSE,"단축2";#N/A,#N/A,FALSE,"단축3";#N/A,#N/A,FALSE,"장축";#N/A,#N/A,FALSE,"4WD"}</definedName>
    <definedName name="R_COVER" localSheetId="0" hidden="1">{#N/A,#N/A,FALSE,"단축1";#N/A,#N/A,FALSE,"단축2";#N/A,#N/A,FALSE,"단축3";#N/A,#N/A,FALSE,"장축";#N/A,#N/A,FALSE,"4WD"}</definedName>
    <definedName name="R_COVER" hidden="1">{#N/A,#N/A,FALSE,"단축1";#N/A,#N/A,FALSE,"단축2";#N/A,#N/A,FALSE,"단축3";#N/A,#N/A,FALSE,"장축";#N/A,#N/A,FALSE,"4WD"}</definedName>
    <definedName name="rasApplication1" localSheetId="1">#REF!</definedName>
    <definedName name="rasApplication1" localSheetId="0">#REF!</definedName>
    <definedName name="rasApplication1">#REF!</definedName>
    <definedName name="rasApplication2" localSheetId="1">#REF!</definedName>
    <definedName name="rasApplication2" localSheetId="0">#REF!</definedName>
    <definedName name="rasApplication2">#REF!</definedName>
    <definedName name="rasDate1" localSheetId="1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hody_tmp">[14]tmp!$I$19:$N$31</definedName>
    <definedName name="Rasmot" localSheetId="1">#N/A</definedName>
    <definedName name="Rasmot" localSheetId="0">#N/A</definedName>
    <definedName name="Rasmot">#REF!</definedName>
    <definedName name="rasNumber" localSheetId="1">#REF!</definedName>
    <definedName name="rasNumber" localSheetId="0">#REF!</definedName>
    <definedName name="rasNumber">#REF!</definedName>
    <definedName name="rasOrgn" localSheetId="1">#REF!</definedName>
    <definedName name="rasOrgn" localSheetId="0">#REF!</definedName>
    <definedName name="rasOrgn">#REF!</definedName>
    <definedName name="rasRecDay" localSheetId="1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asxPerBox" localSheetId="0">#REF!</definedName>
    <definedName name="RasxPerBox">#REF!</definedName>
    <definedName name="Raz1g3str2" localSheetId="0">'[99]Адресная часть'!#REF!</definedName>
    <definedName name="Raz1g3str2">'[25]Адресная часть'!#REF!</definedName>
    <definedName name="Raz1g7str2" localSheetId="0">'[99]Адресная часть'!#REF!</definedName>
    <definedName name="Raz1g7str2">'[25]Адресная часть'!#REF!</definedName>
    <definedName name="razdel">2</definedName>
    <definedName name="RazdVozduxBox" localSheetId="1">#REF!</definedName>
    <definedName name="RazdVozduxBox" localSheetId="0">#REF!</definedName>
    <definedName name="RazdVozduxBox">#REF!</definedName>
    <definedName name="RCPTNO">#N/A</definedName>
    <definedName name="r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_1" localSheetId="1">{30,140,350,160,"",""}</definedName>
    <definedName name="re_1" localSheetId="0">{30,140,350,160,"",""}</definedName>
    <definedName name="re_1">{30,140,350,160,"",""}</definedName>
    <definedName name="re_2" localSheetId="1">{30,140,350,160,"",""}</definedName>
    <definedName name="re_2" localSheetId="0">{30,140,350,160,"",""}</definedName>
    <definedName name="re_2">{30,140,350,160,"",""}</definedName>
    <definedName name="re_3" localSheetId="1">{30,140,350,160,"",""}</definedName>
    <definedName name="re_3" localSheetId="0">{30,140,350,160,"",""}</definedName>
    <definedName name="re_3">{30,140,350,160,"",""}</definedName>
    <definedName name="re_4" localSheetId="1">{30,140,350,160,"",""}</definedName>
    <definedName name="re_4" localSheetId="0">{30,140,350,160,"",""}</definedName>
    <definedName name="re_4">{30,140,350,160,"",""}</definedName>
    <definedName name="re_5" localSheetId="1">{30,140,350,160,"",""}</definedName>
    <definedName name="re_5" localSheetId="0">{30,140,350,160,"",""}</definedName>
    <definedName name="re_5">{30,140,350,160,"",""}</definedName>
    <definedName name="Recorder" localSheetId="1">#REF!</definedName>
    <definedName name="Recorder" localSheetId="0">#REF!</definedName>
    <definedName name="Recorder">#REF!</definedName>
    <definedName name="Recover">[26]Macro1!$A$56</definedName>
    <definedName name="REFNO" localSheetId="1">#REF!</definedName>
    <definedName name="REFNO" localSheetId="0">#REF!</definedName>
    <definedName name="REFNO">#REF!</definedName>
    <definedName name="regions">[13]Guidance!$B$9:$B$24</definedName>
    <definedName name="REMARK">#N/A</definedName>
    <definedName name="RESPO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P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ults" localSheetId="1">#REF!</definedName>
    <definedName name="Results" localSheetId="0">#REF!</definedName>
    <definedName name="Results">#REF!</definedName>
    <definedName name="RETE54" localSheetId="1" hidden="1">{#N/A,#N/A,FALSE,"신규dep";#N/A,#N/A,FALSE,"신규dep-금형상각후";#N/A,#N/A,FALSE,"신규dep-연구비상각후";#N/A,#N/A,FALSE,"신규dep-기계,공구상각후"}</definedName>
    <definedName name="RETE54" localSheetId="0" hidden="1">{#N/A,#N/A,FALSE,"신규dep";#N/A,#N/A,FALSE,"신규dep-금형상각후";#N/A,#N/A,FALSE,"신규dep-연구비상각후";#N/A,#N/A,FALSE,"신규dep-기계,공구상각후"}</definedName>
    <definedName name="RETE54" hidden="1">{#N/A,#N/A,FALSE,"신규dep";#N/A,#N/A,FALSE,"신규dep-금형상각후";#N/A,#N/A,FALSE,"신규dep-연구비상각후";#N/A,#N/A,FALSE,"신규dep-기계,공구상각후"}</definedName>
    <definedName name="retgre" localSheetId="1">#REF!</definedName>
    <definedName name="retgre" localSheetId="0">#REF!</definedName>
    <definedName name="retgre">#REF!</definedName>
    <definedName name="rew" localSheetId="1">{30,140,350,160,"",""}</definedName>
    <definedName name="rew" localSheetId="0">{30,140,350,160,"",""}</definedName>
    <definedName name="rew">{30,140,350,160,"",""}</definedName>
    <definedName name="rew_1" localSheetId="1">{30,140,350,160,"",""}</definedName>
    <definedName name="rew_1" localSheetId="0">{30,140,350,160,"",""}</definedName>
    <definedName name="rew_1">{30,140,350,160,"",""}</definedName>
    <definedName name="rew_2" localSheetId="1">{30,140,350,160,"",""}</definedName>
    <definedName name="rew_2" localSheetId="0">{30,140,350,160,"",""}</definedName>
    <definedName name="rew_2">{30,140,350,160,"",""}</definedName>
    <definedName name="rew_3" localSheetId="1">{30,140,350,160,"",""}</definedName>
    <definedName name="rew_3" localSheetId="0">{30,140,350,160,"",""}</definedName>
    <definedName name="rew_3">{30,140,350,160,"",""}</definedName>
    <definedName name="rew_4" localSheetId="1">{30,140,350,160,"",""}</definedName>
    <definedName name="rew_4" localSheetId="0">{30,140,350,160,"",""}</definedName>
    <definedName name="rew_4">{30,140,350,160,"",""}</definedName>
    <definedName name="rew_5" localSheetId="1">{30,140,350,160,"",""}</definedName>
    <definedName name="rew_5" localSheetId="0">{30,140,350,160,"",""}</definedName>
    <definedName name="rew_5">{30,140,350,160,"",""}</definedName>
    <definedName name="rexfn" localSheetId="1">#REF!</definedName>
    <definedName name="rexfn" localSheetId="0">#REF!</definedName>
    <definedName name="rexfn">#REF!</definedName>
    <definedName name="RezultatBox" localSheetId="1">#REF!</definedName>
    <definedName name="RezultatBox" localSheetId="0">#REF!</definedName>
    <definedName name="RezultatBox">#REF!</definedName>
    <definedName name="rfkmr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#N/A</definedName>
    <definedName name="riskATSSboxGraph" localSheetId="0">FALSE</definedName>
    <definedName name="riskATSSboxGraph">FALSE</definedName>
    <definedName name="riskATSSincludeSimtables" localSheetId="0">TRUE</definedName>
    <definedName name="riskATSSincludeSimtables">TRUE</definedName>
    <definedName name="riskATSSinputsGraphs" localSheetId="0">FALSE</definedName>
    <definedName name="riskATSSinputsGraphs">FALSE</definedName>
    <definedName name="riskATSSoutputStatistic">3</definedName>
    <definedName name="riskATSSpercentChangeGraph" localSheetId="0">TRUE</definedName>
    <definedName name="riskATSSpercentChangeGraph">TRUE</definedName>
    <definedName name="riskATSSpercentileGraph" localSheetId="0">TRUE</definedName>
    <definedName name="riskATSSpercentileGraph">TRUE</definedName>
    <definedName name="riskATSSpercentileValue">0.5</definedName>
    <definedName name="riskATSSprintReport" localSheetId="0">FALSE</definedName>
    <definedName name="riskATSSprintReport">FALSE</definedName>
    <definedName name="riskATSSreportsInActiveBook" localSheetId="0">FALSE</definedName>
    <definedName name="riskATSSreportsInActiveBook">FALSE</definedName>
    <definedName name="riskATSSreportsSelected" localSheetId="0">TRUE</definedName>
    <definedName name="riskATSSreportsSelected">TRUE</definedName>
    <definedName name="riskATSSsummaryReport" localSheetId="0">TRUE</definedName>
    <definedName name="riskATSSsummaryReport">TRUE</definedName>
    <definedName name="riskATSStornadoGraph" localSheetId="0">TRUE</definedName>
    <definedName name="riskATSStornadoGraph">TRUE</definedName>
    <definedName name="RiskAutoStopPercChange">1.5</definedName>
    <definedName name="RiskCollectDistributionSamples">2</definedName>
    <definedName name="RiskExcelReportsGoInNewWorkbook" localSheetId="0">FALSE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 localSheetId="0">TRUE</definedName>
    <definedName name="RiskGenerateExcelReportsAtEndOfSimulation">TRUE</definedName>
    <definedName name="RiskHasSettings" localSheetId="0">TRUE</definedName>
    <definedName name="RiskHasSettings">TRUE</definedName>
    <definedName name="RiskMinimizeOnStart" localSheetId="0">FALSE</definedName>
    <definedName name="RiskMinimizeOnStart">FALSE</definedName>
    <definedName name="RiskMonitorConvergence" localSheetId="0">FALSE</definedName>
    <definedName name="RiskMonitorConvergence">FALSE</definedName>
    <definedName name="RiskNumIterations">1000</definedName>
    <definedName name="RiskNumSimulations">1</definedName>
    <definedName name="RiskPauseOnError" localSheetId="0">FALSE</definedName>
    <definedName name="RiskPauseOnError">FALSE</definedName>
    <definedName name="RiskRealTimeResults" localSheetId="0">FALSE</definedName>
    <definedName name="RiskRealTimeResults">FALSE</definedName>
    <definedName name="RiskReportGraphFormat">0</definedName>
    <definedName name="RiskResultsUpdateFreq">100</definedName>
    <definedName name="RiskRunAfterRecalcMacro" localSheetId="0">FALSE</definedName>
    <definedName name="RiskRunAfterRecalcMacro">FALSE</definedName>
    <definedName name="RiskRunAfterSimMacro" localSheetId="0">FALSE</definedName>
    <definedName name="RiskRunAfterSimMacro">FALSE</definedName>
    <definedName name="RiskRunBeforeRecalcMacro" localSheetId="0">FALSE</definedName>
    <definedName name="RiskRunBeforeRecalcMacro">FALSE</definedName>
    <definedName name="RiskRunBeforeSimMacro" localSheetId="0">FALSE</definedName>
    <definedName name="RiskRunBeforeSimMacro">FALSE</definedName>
    <definedName name="RiskSamplingType">3</definedName>
    <definedName name="RiskShowRiskWindowAtEndOfSimulation" localSheetId="0">TRUE</definedName>
    <definedName name="RiskShowRiskWindowAtEndOfSimulation">TRUE</definedName>
    <definedName name="RiskStandardRecalc">2</definedName>
    <definedName name="RiskTemplateSheetName">"myTemplate"</definedName>
    <definedName name="RISKTOTASS" localSheetId="1">SUM('[27]Calculation of Risk Weighted As'!$C$38:$F$38)</definedName>
    <definedName name="RISKTOTASS">SUM('[27]Calculation of Risk Weighted As'!$C$38:$F$38)</definedName>
    <definedName name="RiskUpdateDisplay" localSheetId="0">TRUE</definedName>
    <definedName name="RiskUpdateDisplay">TRUE</definedName>
    <definedName name="RiskUseDifferentSeedForEachSim" localSheetId="0">FALSE</definedName>
    <definedName name="RiskUseDifferentSeedForEachSim">FALSE</definedName>
    <definedName name="RiskUseFixedSeed" localSheetId="0">FALSE</definedName>
    <definedName name="RiskUseFixedSeed">FALSE</definedName>
    <definedName name="RiskUseMultipleCPUs" localSheetId="0">FALSE</definedName>
    <definedName name="RiskUseMultipleCPUs">FALSE</definedName>
    <definedName name="RJARN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JAR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JAR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M" localSheetId="1">#REF!</definedName>
    <definedName name="RM" localSheetId="0">#REF!</definedName>
    <definedName name="RM">#REF!</definedName>
    <definedName name="RNCLTYPE">#N/A</definedName>
    <definedName name="RO" localSheetId="1">#REF!</definedName>
    <definedName name="RO" localSheetId="0">#REF!</definedName>
    <definedName name="RO">#REF!</definedName>
    <definedName name="Robo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b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dAmBox" localSheetId="1">#REF!</definedName>
    <definedName name="RodAmBox" localSheetId="0">#REF!</definedName>
    <definedName name="RodAmBox">#REF!</definedName>
    <definedName name="rom" localSheetId="1">#N/A</definedName>
    <definedName name="rom" localSheetId="0">#N/A</definedName>
    <definedName name="rom">#REF!</definedName>
    <definedName name="ROOF" localSheetId="1" hidden="1">{#N/A,#N/A,TRUE,"일정"}</definedName>
    <definedName name="ROOF" localSheetId="0" hidden="1">{#N/A,#N/A,TRUE,"일정"}</definedName>
    <definedName name="ROOF" hidden="1">{#N/A,#N/A,TRUE,"일정"}</definedName>
    <definedName name="ROOF투자명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투자명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W" localSheetId="1">#REF!</definedName>
    <definedName name="ROW" localSheetId="0">#REF!</definedName>
    <definedName name="ROW">#REF!</definedName>
    <definedName name="RP">#N/A</definedName>
    <definedName name="RP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" localSheetId="0">[28]Фин.пок!#REF!</definedName>
    <definedName name="rrrr">[28]Фин.пок!#REF!</definedName>
    <definedName name="RRRRR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R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RRRRR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RRRRR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1">#REF!</definedName>
    <definedName name="RT" localSheetId="0">#REF!</definedName>
    <definedName name="RT">#REF!</definedName>
    <definedName name="rtew" localSheetId="1">{30,140,350,160,"",""}</definedName>
    <definedName name="rtew" localSheetId="0">{30,140,350,160,"",""}</definedName>
    <definedName name="rtew">{30,140,350,160,"",""}</definedName>
    <definedName name="rtew_1" localSheetId="1">{30,140,350,160,"",""}</definedName>
    <definedName name="rtew_1" localSheetId="0">{30,140,350,160,"",""}</definedName>
    <definedName name="rtew_1">{30,140,350,160,"",""}</definedName>
    <definedName name="rtew_2" localSheetId="1">{30,140,350,160,"",""}</definedName>
    <definedName name="rtew_2" localSheetId="0">{30,140,350,160,"",""}</definedName>
    <definedName name="rtew_2">{30,140,350,160,"",""}</definedName>
    <definedName name="rtew_3" localSheetId="1">{30,140,350,160,"",""}</definedName>
    <definedName name="rtew_3" localSheetId="0">{30,140,350,160,"",""}</definedName>
    <definedName name="rtew_3">{30,140,350,160,"",""}</definedName>
    <definedName name="rtew_4" localSheetId="1">{30,140,350,160,"",""}</definedName>
    <definedName name="rtew_4" localSheetId="0">{30,140,350,160,"",""}</definedName>
    <definedName name="rtew_4">{30,140,350,160,"",""}</definedName>
    <definedName name="rtew_5" localSheetId="1">{30,140,350,160,"",""}</definedName>
    <definedName name="rtew_5" localSheetId="0">{30,140,350,160,"",""}</definedName>
    <definedName name="rtew_5">{30,140,350,160,"",""}</definedName>
    <definedName name="RUR" localSheetId="0">[15]капитал_расчет!#REF!</definedName>
    <definedName name="RUR">[15]капитал_расчет!#REF!</definedName>
    <definedName name="Rw" localSheetId="1">#REF!</definedName>
    <definedName name="Rw" localSheetId="0">#REF!</definedName>
    <definedName name="Rw">#REF!</definedName>
    <definedName name="RY" localSheetId="1">#REF!</definedName>
    <definedName name="RY" localSheetId="0">#REF!</definedName>
    <definedName name="RY">#REF!</definedName>
    <definedName name="RZVD">#N/A</definedName>
    <definedName name="S" localSheetId="1">#N/A</definedName>
    <definedName name="S" localSheetId="0">#N/A</definedName>
    <definedName name="S">#REF!</definedName>
    <definedName name="sa" localSheetId="1">{30,140,350,160,"",""}</definedName>
    <definedName name="sa" localSheetId="0">{30,140,350,160,"",""}</definedName>
    <definedName name="sa">{30,140,350,160,"",""}</definedName>
    <definedName name="sa_1" localSheetId="1">{30,140,350,160,"",""}</definedName>
    <definedName name="sa_1" localSheetId="0">{30,140,350,160,"",""}</definedName>
    <definedName name="sa_1">{30,140,350,160,"",""}</definedName>
    <definedName name="sa_2" localSheetId="1">{30,140,350,160,"",""}</definedName>
    <definedName name="sa_2" localSheetId="0">{30,140,350,160,"",""}</definedName>
    <definedName name="sa_2">{30,140,350,160,"",""}</definedName>
    <definedName name="sa_3" localSheetId="1">{30,140,350,160,"",""}</definedName>
    <definedName name="sa_3" localSheetId="0">{30,140,350,160,"",""}</definedName>
    <definedName name="sa_3">{30,140,350,160,"",""}</definedName>
    <definedName name="sa_4" localSheetId="1">{30,140,350,160,"",""}</definedName>
    <definedName name="sa_4" localSheetId="0">{30,140,350,160,"",""}</definedName>
    <definedName name="sa_4">{30,140,350,160,"",""}</definedName>
    <definedName name="sa_5" localSheetId="1">{30,140,350,160,"",""}</definedName>
    <definedName name="sa_5" localSheetId="0">{30,140,350,160,"",""}</definedName>
    <definedName name="sa_5">{30,140,350,160,"",""}</definedName>
    <definedName name="SA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le_var_1">'[12]Data input'!$A$40</definedName>
    <definedName name="sale_var_2">'[12]Data input'!$A$41</definedName>
    <definedName name="sale_var_3">'[12]Data input'!$A$42</definedName>
    <definedName name="sale_var_4">'[12]Data input'!$A$43</definedName>
    <definedName name="sana" localSheetId="1">DATE(yil,oy,1)</definedName>
    <definedName name="sana" localSheetId="0">DATE(yil,oy,1)</definedName>
    <definedName name="sana">DATE(yil,oy,1)</definedName>
    <definedName name="SC" localSheetId="1" hidden="1">{#N/A,#N/A,TRUE,"일정"}</definedName>
    <definedName name="SC" localSheetId="0" hidden="1">{#N/A,#N/A,TRUE,"일정"}</definedName>
    <definedName name="SC" hidden="1">{#N/A,#N/A,TRUE,"일정"}</definedName>
    <definedName name="SC금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C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" localSheetId="1">{30,140,350,160,"",""}</definedName>
    <definedName name="sd" localSheetId="0">{30,140,350,160,"",""}</definedName>
    <definedName name="sd">{30,140,350,160,"",""}</definedName>
    <definedName name="SDA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d" localSheetId="1" hidden="1">{#N/A,#N/A,TRUE,"일정"}</definedName>
    <definedName name="sdd" localSheetId="0" hidden="1">{#N/A,#N/A,TRUE,"일정"}</definedName>
    <definedName name="sdd" hidden="1">{#N/A,#N/A,TRUE,"일정"}</definedName>
    <definedName name="sdfg" localSheetId="1">#REF!</definedName>
    <definedName name="sdfg" localSheetId="0">#REF!</definedName>
    <definedName name="sdfg">#REF!</definedName>
    <definedName name="sdfsdfsd" localSheetId="1">TRUNC((oy-1)/3+1)</definedName>
    <definedName name="sdfsdfsd" localSheetId="0">TRUNC((oy-1)/3+1)</definedName>
    <definedName name="sdfsdfsd">TRUNC((oy-1)/3+1)</definedName>
    <definedName name="sdfsfdf" localSheetId="1">#REF!</definedName>
    <definedName name="sdfsfdf" localSheetId="0">#REF!</definedName>
    <definedName name="sdfsfdf">#REF!</definedName>
    <definedName name="se" localSheetId="1">{30,140,350,160,"",""}</definedName>
    <definedName name="se" localSheetId="0">{30,140,350,160,"",""}</definedName>
    <definedName name="se">{30,140,350,160,"",""}</definedName>
    <definedName name="se_1" localSheetId="1">{30,140,350,160,"",""}</definedName>
    <definedName name="se_1" localSheetId="0">{30,140,350,160,"",""}</definedName>
    <definedName name="se_1">{30,140,350,160,"",""}</definedName>
    <definedName name="se_2" localSheetId="1">{30,140,350,160,"",""}</definedName>
    <definedName name="se_2" localSheetId="0">{30,140,350,160,"",""}</definedName>
    <definedName name="se_2">{30,140,350,160,"",""}</definedName>
    <definedName name="se_3" localSheetId="1">{30,140,350,160,"",""}</definedName>
    <definedName name="se_3" localSheetId="0">{30,140,350,160,"",""}</definedName>
    <definedName name="se_3">{30,140,350,160,"",""}</definedName>
    <definedName name="se_4" localSheetId="1">{30,140,350,160,"",""}</definedName>
    <definedName name="se_4" localSheetId="0">{30,140,350,160,"",""}</definedName>
    <definedName name="se_4">{30,140,350,160,"",""}</definedName>
    <definedName name="se_5" localSheetId="1">{30,140,350,160,"",""}</definedName>
    <definedName name="se_5" localSheetId="0">{30,140,350,160,"",""}</definedName>
    <definedName name="se_5">{30,140,350,160,"",""}</definedName>
    <definedName name="SEL" localSheetId="1" hidden="1">{#N/A,#N/A,TRUE,"일정"}</definedName>
    <definedName name="SEL" localSheetId="0" hidden="1">{#N/A,#N/A,TRUE,"일정"}</definedName>
    <definedName name="SEL" hidden="1">{#N/A,#N/A,TRUE,"일정"}</definedName>
    <definedName name="SELECTOR" localSheetId="1" hidden="1">{#N/A,#N/A,TRUE,"일정"}</definedName>
    <definedName name="SELECTOR" localSheetId="0" hidden="1">{#N/A,#N/A,TRUE,"일정"}</definedName>
    <definedName name="SELECTOR" hidden="1">{#N/A,#N/A,TRUE,"일정"}</definedName>
    <definedName name="self">2</definedName>
    <definedName name="Selitra_SSBox" localSheetId="1">#REF!</definedName>
    <definedName name="Selitra_SSBox" localSheetId="0">#REF!</definedName>
    <definedName name="Selitra_SSBox">#REF!</definedName>
    <definedName name="Selitra3Box" localSheetId="1">#REF!</definedName>
    <definedName name="Selitra3Box" localSheetId="0">#REF!</definedName>
    <definedName name="Selitra3Box">#REF!</definedName>
    <definedName name="SelitraBox" localSheetId="1">#REF!</definedName>
    <definedName name="SelitraBox" localSheetId="0">#REF!</definedName>
    <definedName name="SelitraBox">#REF!</definedName>
    <definedName name="sel개발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l개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count" hidden="1">2</definedName>
    <definedName name="SERNO">#N/A</definedName>
    <definedName name="SetBanks">#N/A</definedName>
    <definedName name="SetDay">#N/A</definedName>
    <definedName name="sf" localSheetId="1">{30,140,350,160,"",""}</definedName>
    <definedName name="sf" localSheetId="0">{30,140,350,160,"",""}</definedName>
    <definedName name="sf">{30,140,350,160,"",""}</definedName>
    <definedName name="sf_1" localSheetId="1">{30,140,350,160,"",""}</definedName>
    <definedName name="sf_1" localSheetId="0">{30,140,350,160,"",""}</definedName>
    <definedName name="sf_1">{30,140,350,160,"",""}</definedName>
    <definedName name="sf_2" localSheetId="1">{30,140,350,160,"",""}</definedName>
    <definedName name="sf_2" localSheetId="0">{30,140,350,160,"",""}</definedName>
    <definedName name="sf_2">{30,140,350,160,"",""}</definedName>
    <definedName name="sf_3" localSheetId="1">{30,140,350,160,"",""}</definedName>
    <definedName name="sf_3" localSheetId="0">{30,140,350,160,"",""}</definedName>
    <definedName name="sf_3">{30,140,350,160,"",""}</definedName>
    <definedName name="sf_4" localSheetId="1">{30,140,350,160,"",""}</definedName>
    <definedName name="sf_4" localSheetId="0">{30,140,350,160,"",""}</definedName>
    <definedName name="sf_4">{30,140,350,160,"",""}</definedName>
    <definedName name="sf_5" localSheetId="1">{30,140,350,160,"",""}</definedName>
    <definedName name="sf_5" localSheetId="0">{30,140,350,160,"",""}</definedName>
    <definedName name="sf_5">{30,140,350,160,"",""}</definedName>
    <definedName name="SFD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anNaBox" localSheetId="1">#REF!</definedName>
    <definedName name="SianNaBox" localSheetId="0">#REF!</definedName>
    <definedName name="SianNaBox">#REF!</definedName>
    <definedName name="SianNGMKBox" localSheetId="1">#REF!</definedName>
    <definedName name="SianNGMKBox" localSheetId="0">#REF!</definedName>
    <definedName name="SianNGMKBox">#REF!</definedName>
    <definedName name="SinilkaBox" localSheetId="1">#REF!</definedName>
    <definedName name="SinilkaBox" localSheetId="0">#REF!</definedName>
    <definedName name="SinilkaBox">#REF!</definedName>
    <definedName name="SintezGazBox" localSheetId="0">#REF!</definedName>
    <definedName name="SintezGazBox">#REF!</definedName>
    <definedName name="SLL" localSheetId="1" hidden="1">{#N/A,#N/A,FALSE,"단축1";#N/A,#N/A,FALSE,"단축2";#N/A,#N/A,FALSE,"단축3";#N/A,#N/A,FALSE,"장축";#N/A,#N/A,FALSE,"4WD"}</definedName>
    <definedName name="SLL" localSheetId="0" hidden="1">{#N/A,#N/A,FALSE,"단축1";#N/A,#N/A,FALSE,"단축2";#N/A,#N/A,FALSE,"단축3";#N/A,#N/A,FALSE,"장축";#N/A,#N/A,FALSE,"4WD"}</definedName>
    <definedName name="SLL" hidden="1">{#N/A,#N/A,FALSE,"단축1";#N/A,#N/A,FALSE,"단축2";#N/A,#N/A,FALSE,"단축3";#N/A,#N/A,FALSE,"장축";#N/A,#N/A,FALSE,"4WD"}</definedName>
    <definedName name="SLRCPTNO">#N/A</definedName>
    <definedName name="SLSERNO">#N/A</definedName>
    <definedName name="SolyankaBox" localSheetId="1">#REF!</definedName>
    <definedName name="SolyankaBox" localSheetId="0">#REF!</definedName>
    <definedName name="SolyankaBox">#REF!</definedName>
    <definedName name="SolyankaKatBox" localSheetId="1">#REF!</definedName>
    <definedName name="SolyankaKatBox" localSheetId="0">#REF!</definedName>
    <definedName name="SolyankaKatBox">#REF!</definedName>
    <definedName name="SOP일정3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P일정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P일정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R" localSheetId="1">#REF!</definedName>
    <definedName name="SR" localSheetId="0">#REF!</definedName>
    <definedName name="SR">#REF!</definedName>
    <definedName name="SravnenieBox" localSheetId="1">#REF!</definedName>
    <definedName name="SravnenieBox" localSheetId="0">#REF!</definedName>
    <definedName name="SravnenieBox">#REF!</definedName>
    <definedName name="SravnitelnayaBox" localSheetId="0">#REF!</definedName>
    <definedName name="SravnitelnayaBox">#REF!</definedName>
    <definedName name="ss" localSheetId="1">{30,140,350,160,"",""}</definedName>
    <definedName name="ss" localSheetId="0">{30,140,350,160,"",""}</definedName>
    <definedName name="ss">{30,140,350,160,"",""}</definedName>
    <definedName name="ss_1" localSheetId="1">{30,140,350,160,"",""}</definedName>
    <definedName name="ss_1" localSheetId="0">{30,140,350,160,"",""}</definedName>
    <definedName name="ss_1">{30,140,350,160,"",""}</definedName>
    <definedName name="ss_2" localSheetId="1">{30,140,350,160,"",""}</definedName>
    <definedName name="ss_2" localSheetId="0">{30,140,350,160,"",""}</definedName>
    <definedName name="ss_2">{30,140,350,160,"",""}</definedName>
    <definedName name="ss_3" localSheetId="1">{30,140,350,160,"",""}</definedName>
    <definedName name="ss_3" localSheetId="0">{30,140,350,160,"",""}</definedName>
    <definedName name="ss_3">{30,140,350,160,"",""}</definedName>
    <definedName name="ss_4" localSheetId="1">{30,140,350,160,"",""}</definedName>
    <definedName name="ss_4" localSheetId="0">{30,140,350,160,"",""}</definedName>
    <definedName name="ss_4">{30,140,350,160,"",""}</definedName>
    <definedName name="ss_5" localSheetId="1">{30,140,350,160,"",""}</definedName>
    <definedName name="ss_5" localSheetId="0">{30,140,350,160,"",""}</definedName>
    <definedName name="ss_5">{30,140,350,160,"",""}</definedName>
    <definedName name="ssf" localSheetId="1">#REF!</definedName>
    <definedName name="ssf" localSheetId="0">#REF!</definedName>
    <definedName name="ssf">#REF!</definedName>
    <definedName name="S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dddd" localSheetId="1">#REF!</definedName>
    <definedName name="sssdddd" localSheetId="0">#REF!</definedName>
    <definedName name="sssdddd">#REF!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#N/A</definedName>
    <definedName name="sss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art_Year">'[12]Data input'!$B$6</definedName>
    <definedName name="StartDate" localSheetId="1">#REF!</definedName>
    <definedName name="StartDate" localSheetId="0">#REF!</definedName>
    <definedName name="StartDate">#REF!</definedName>
    <definedName name="StartDebCred" localSheetId="1">'[7]Форма №2а'!#REF!</definedName>
    <definedName name="StartDebCred" localSheetId="0">'[7]Форма №2а'!#REF!</definedName>
    <definedName name="StartDebCred">'[7]Форма №2а'!#REF!</definedName>
    <definedName name="STDATE" localSheetId="1">#REF!</definedName>
    <definedName name="STDATE" localSheetId="0">#REF!</definedName>
    <definedName name="STDATE">#REF!</definedName>
    <definedName name="STE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E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ulfatBox" localSheetId="1">#REF!</definedName>
    <definedName name="SulfatBox" localSheetId="0">#REF!</definedName>
    <definedName name="SulfatBox">#REF!</definedName>
    <definedName name="summa_work" localSheetId="1">#REF!</definedName>
    <definedName name="summa_work" localSheetId="0">#REF!</definedName>
    <definedName name="summa_work">#REF!</definedName>
    <definedName name="SUMMARY" localSheetId="0">#REF!</definedName>
    <definedName name="SUMMARY">#REF!</definedName>
    <definedName name="sung" localSheetId="1" hidden="1">{"'Monthly 1997'!$A$3:$S$89"}</definedName>
    <definedName name="sung" localSheetId="0" hidden="1">{"'Monthly 1997'!$A$3:$S$89"}</definedName>
    <definedName name="sung" hidden="1">{"'Monthly 1997'!$A$3:$S$89"}</definedName>
    <definedName name="sung2" localSheetId="1" hidden="1">{"'Monthly 1997'!$A$3:$S$89"}</definedName>
    <definedName name="sung2" localSheetId="0" hidden="1">{"'Monthly 1997'!$A$3:$S$89"}</definedName>
    <definedName name="sung2" hidden="1">{"'Monthly 1997'!$A$3:$S$89"}</definedName>
    <definedName name="SVOD">#N/A</definedName>
    <definedName name="svod1">#N/A</definedName>
    <definedName name="SxemBox" localSheetId="1">#REF!</definedName>
    <definedName name="SxemBox" localSheetId="0">#REF!</definedName>
    <definedName name="SxemBox">#REF!</definedName>
    <definedName name="SxemNitronBox" localSheetId="1">#REF!</definedName>
    <definedName name="SxemNitronBox" localSheetId="0">#REF!</definedName>
    <definedName name="SxemNitronBox">#REF!</definedName>
    <definedName name="t" localSheetId="1">{30,140,350,160,"",""}</definedName>
    <definedName name="t" localSheetId="0">{30,140,350,160,"",""}</definedName>
    <definedName name="T">#REF!</definedName>
    <definedName name="t_1" localSheetId="1">{30,140,350,160,"",""}</definedName>
    <definedName name="t_1" localSheetId="0">{30,140,350,160,"",""}</definedName>
    <definedName name="t_1">{30,140,350,160,"",""}</definedName>
    <definedName name="t_2" localSheetId="1">{30,140,350,160,"",""}</definedName>
    <definedName name="t_2" localSheetId="0">{30,140,350,160,"",""}</definedName>
    <definedName name="t_2">{30,140,350,160,"",""}</definedName>
    <definedName name="t_3" localSheetId="1">{30,140,350,160,"",""}</definedName>
    <definedName name="t_3" localSheetId="0">{30,140,350,160,"",""}</definedName>
    <definedName name="t_3">{30,140,350,160,"",""}</definedName>
    <definedName name="t_4" localSheetId="1">{30,140,350,160,"",""}</definedName>
    <definedName name="t_4" localSheetId="0">{30,140,350,160,"",""}</definedName>
    <definedName name="t_4">{30,140,350,160,"",""}</definedName>
    <definedName name="t_5" localSheetId="1">{30,140,350,160,"",""}</definedName>
    <definedName name="t_5" localSheetId="0">{30,140,350,160,"",""}</definedName>
    <definedName name="t_5">{30,140,350,160,"",""}</definedName>
    <definedName name="T2004HP16" localSheetId="1" hidden="1">{#N/A,#N/A,TRUE,"일정"}</definedName>
    <definedName name="T2004HP16" localSheetId="0" hidden="1">{#N/A,#N/A,TRUE,"일정"}</definedName>
    <definedName name="T2004HP16" hidden="1">{#N/A,#N/A,TRUE,"일정"}</definedName>
    <definedName name="T200SEL금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SEL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개발계획B" localSheetId="1" hidden="1">{#N/A,#N/A,FALSE,"단축1";#N/A,#N/A,FALSE,"단축2";#N/A,#N/A,FALSE,"단축3";#N/A,#N/A,FALSE,"장축";#N/A,#N/A,FALSE,"4WD"}</definedName>
    <definedName name="T200개발계획B" localSheetId="0" hidden="1">{#N/A,#N/A,FALSE,"단축1";#N/A,#N/A,FALSE,"단축2";#N/A,#N/A,FALSE,"단축3";#N/A,#N/A,FALSE,"장축";#N/A,#N/A,FALSE,"4WD"}</definedName>
    <definedName name="T200개발계획B" hidden="1">{#N/A,#N/A,FALSE,"단축1";#N/A,#N/A,FALSE,"단축2";#N/A,#N/A,FALSE,"단축3";#N/A,#N/A,FALSE,"장축";#N/A,#N/A,FALSE,"4WD"}</definedName>
    <definedName name="T200팀별투자비" localSheetId="1" hidden="1">{#N/A,#N/A,TRUE,"일정"}</definedName>
    <definedName name="T200팀별투자비" localSheetId="0" hidden="1">{#N/A,#N/A,TRUE,"일정"}</definedName>
    <definedName name="T200팀별투자비" hidden="1">{#N/A,#N/A,TRUE,"일정"}</definedName>
    <definedName name="TablBox" localSheetId="1">#REF!</definedName>
    <definedName name="TablBox" localSheetId="0">#REF!</definedName>
    <definedName name="TablBox">#REF!</definedName>
    <definedName name="TABLE" localSheetId="1">#REF!</definedName>
    <definedName name="TABLE" localSheetId="0">#REF!</definedName>
    <definedName name="TABLE">#REF!</definedName>
    <definedName name="TABLE_10" localSheetId="1">#REF!</definedName>
    <definedName name="TABLE_10" localSheetId="0">#REF!</definedName>
    <definedName name="TABLE_10">#REF!</definedName>
    <definedName name="TABLE_2" localSheetId="0">#REF!</definedName>
    <definedName name="TABLE_2">#REF!</definedName>
    <definedName name="TABLE_3" localSheetId="0">#REF!</definedName>
    <definedName name="TABLE_3">#REF!</definedName>
    <definedName name="TABLE_4" localSheetId="0">#REF!</definedName>
    <definedName name="TABLE_4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Name">"Dummy"</definedName>
    <definedName name="Tablica1Структура_рабочих_мест_по_формам_собственности_и_по_видам_деятельности_созданных" localSheetId="1">#N/A</definedName>
    <definedName name="Tablica1Структура_рабочих_мест_по_формам_собственности_и_по_видам_деятельности_созданных" localSheetId="0">#N/A</definedName>
    <definedName name="Tablica1Структура_рабочих_мест_по_формам_собственности_и_по_видам_деятельности_созданных">#REF!</definedName>
    <definedName name="TANK_BAFFLE" localSheetId="1">#REF!</definedName>
    <definedName name="TANK_BAFFLE" localSheetId="0">#REF!</definedName>
    <definedName name="TANK_BAFFLE">#REF!</definedName>
    <definedName name="TDate" localSheetId="1">#REF!</definedName>
    <definedName name="TDate" localSheetId="0">#REF!</definedName>
    <definedName name="TDate">#REF!</definedName>
    <definedName name="TEMPQTY">#N/A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">#REF!</definedName>
    <definedName name="TEST" localSheetId="0">#REF!</definedName>
    <definedName name="TEST">#REF!</definedName>
    <definedName name="test1" localSheetId="1">#REF!</definedName>
    <definedName name="test1" localSheetId="0">#REF!</definedName>
    <definedName name="test1">#REF!</definedName>
    <definedName name="test2" localSheetId="1">#REF!</definedName>
    <definedName name="test2" localSheetId="0">#REF!</definedName>
    <definedName name="test2">#REF!</definedName>
    <definedName name="TFT" localSheetId="1">#REF!,#REF!,#REF!,#REF!</definedName>
    <definedName name="TFT" localSheetId="0">#REF!,#REF!,#REF!,#REF!</definedName>
    <definedName name="TFT">#REF!,#REF!,#REF!,#REF!</definedName>
    <definedName name="th" localSheetId="1">#REF!</definedName>
    <definedName name="th" localSheetId="0">#REF!</definedName>
    <definedName name="th">#REF!</definedName>
    <definedName name="TiomochBox" localSheetId="1">#REF!</definedName>
    <definedName name="TiomochBox" localSheetId="0">#REF!</definedName>
    <definedName name="TiomochBox">#REF!</definedName>
    <definedName name="TIR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tle" localSheetId="1">#REF!</definedName>
    <definedName name="Title" localSheetId="0">#REF!</definedName>
    <definedName name="Title">#REF!</definedName>
    <definedName name="title_date">"17.01.96"</definedName>
    <definedName name="titlename">"Выполнение плана реализации по бытовому сектору за 1997 год"</definedName>
    <definedName name="TJ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lfAprt" localSheetId="1">#REF!</definedName>
    <definedName name="tlfAprt" localSheetId="0">#REF!</definedName>
    <definedName name="tlfAprt">#REF!</definedName>
    <definedName name="tlfBank" localSheetId="1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tal" localSheetId="1">[0]!дел/1000</definedName>
    <definedName name="total" localSheetId="0">[0]!дел/1000</definedName>
    <definedName name="total">[0]!дел/1000</definedName>
    <definedName name="TOTASS">'[27]Bank Assets Analysis'!$H$28</definedName>
    <definedName name="TOTEQT">'[27]Changes in Equity'!$B$13</definedName>
    <definedName name="TOTLIAB">'[27]Bank Liabilities Analysis'!$H$24</definedName>
    <definedName name="tr" localSheetId="1">{30,140,350,160,"",""}</definedName>
    <definedName name="tr" localSheetId="0">{30,140,350,160,"",""}</definedName>
    <definedName name="tr">{30,140,350,160,"",""}</definedName>
    <definedName name="tr_1" localSheetId="1">{30,140,350,160,"",""}</definedName>
    <definedName name="tr_1" localSheetId="0">{30,140,350,160,"",""}</definedName>
    <definedName name="tr_1">{30,140,350,160,"",""}</definedName>
    <definedName name="tr_2" localSheetId="1">{30,140,350,160,"",""}</definedName>
    <definedName name="tr_2" localSheetId="0">{30,140,350,160,"",""}</definedName>
    <definedName name="tr_2">{30,140,350,160,"",""}</definedName>
    <definedName name="tr_3" localSheetId="1">{30,140,350,160,"",""}</definedName>
    <definedName name="tr_3" localSheetId="0">{30,140,350,160,"",""}</definedName>
    <definedName name="tr_3">{30,140,350,160,"",""}</definedName>
    <definedName name="tr_4" localSheetId="1">{30,140,350,160,"",""}</definedName>
    <definedName name="tr_4" localSheetId="0">{30,140,350,160,"",""}</definedName>
    <definedName name="tr_4">{30,140,350,160,"",""}</definedName>
    <definedName name="tr_5" localSheetId="1">{30,140,350,160,"",""}</definedName>
    <definedName name="tr_5" localSheetId="0">{30,140,350,160,"",""}</definedName>
    <definedName name="tr_5">{30,140,350,160,"",""}</definedName>
    <definedName name="tre" localSheetId="1">{30,140,350,160,"",""}</definedName>
    <definedName name="tre" localSheetId="0">{30,140,350,160,"",""}</definedName>
    <definedName name="tre">{30,140,350,160,"",""}</definedName>
    <definedName name="tre_1" localSheetId="1">{30,140,350,160,"",""}</definedName>
    <definedName name="tre_1" localSheetId="0">{30,140,350,160,"",""}</definedName>
    <definedName name="tre_1">{30,140,350,160,"",""}</definedName>
    <definedName name="tre_2" localSheetId="1">{30,140,350,160,"",""}</definedName>
    <definedName name="tre_2" localSheetId="0">{30,140,350,160,"",""}</definedName>
    <definedName name="tre_2">{30,140,350,160,"",""}</definedName>
    <definedName name="tre_3" localSheetId="1">{30,140,350,160,"",""}</definedName>
    <definedName name="tre_3" localSheetId="0">{30,140,350,160,"",""}</definedName>
    <definedName name="tre_3">{30,140,350,160,"",""}</definedName>
    <definedName name="tre_4" localSheetId="1">{30,140,350,160,"",""}</definedName>
    <definedName name="tre_4" localSheetId="0">{30,140,350,160,"",""}</definedName>
    <definedName name="tre_4">{30,140,350,160,"",""}</definedName>
    <definedName name="tre_5" localSheetId="1">{30,140,350,160,"",""}</definedName>
    <definedName name="tre_5" localSheetId="0">{30,140,350,160,"",""}</definedName>
    <definedName name="tre_5">{30,140,350,160,"",""}</definedName>
    <definedName name="tr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UNK_TAILGATE_HANDLE" localSheetId="1">#REF!</definedName>
    <definedName name="TRUNK_TAILGATE_HANDLE" localSheetId="0">#REF!</definedName>
    <definedName name="TRUNK_TAILGATE_HANDLE">#REF!</definedName>
    <definedName name="TRXNAMT" localSheetId="1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1" hidden="1">{#N/A,#N/A,TRUE,"일정"}</definedName>
    <definedName name="tt" localSheetId="0" hidden="1">{#N/A,#N/A,TRUE,"일정"}</definedName>
    <definedName name="tt" hidden="1">{#N/A,#N/A,TRUE,"일정"}</definedName>
    <definedName name="TTemp" localSheetId="1">#REF!</definedName>
    <definedName name="TTemp" localSheetId="0">#REF!</definedName>
    <definedName name="TTemp">#REF!</definedName>
    <definedName name="TTN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" localSheetId="1">#REF!</definedName>
    <definedName name="TTT" localSheetId="0">#REF!</definedName>
    <definedName name="TTT">#REF!</definedName>
    <definedName name="TTTT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T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y" localSheetId="1">{30,140,350,160,"",""}</definedName>
    <definedName name="ty" localSheetId="0">{30,140,350,160,"",""}</definedName>
    <definedName name="ty">{30,140,350,160,"",""}</definedName>
    <definedName name="ty_1" localSheetId="1">{30,140,350,160,"",""}</definedName>
    <definedName name="ty_1" localSheetId="0">{30,140,350,160,"",""}</definedName>
    <definedName name="ty_1">{30,140,350,160,"",""}</definedName>
    <definedName name="ty_2" localSheetId="1">{30,140,350,160,"",""}</definedName>
    <definedName name="ty_2" localSheetId="0">{30,140,350,160,"",""}</definedName>
    <definedName name="ty_2">{30,140,350,160,"",""}</definedName>
    <definedName name="ty_3" localSheetId="1">{30,140,350,160,"",""}</definedName>
    <definedName name="ty_3" localSheetId="0">{30,140,350,160,"",""}</definedName>
    <definedName name="ty_3">{30,140,350,160,"",""}</definedName>
    <definedName name="ty_4" localSheetId="1">{30,140,350,160,"",""}</definedName>
    <definedName name="ty_4" localSheetId="0">{30,140,350,160,"",""}</definedName>
    <definedName name="ty_4">{30,140,350,160,"",""}</definedName>
    <definedName name="ty_5" localSheetId="1">{30,140,350,160,"",""}</definedName>
    <definedName name="ty_5" localSheetId="0">{30,140,350,160,"",""}</definedName>
    <definedName name="ty_5">{30,140,350,160,"",""}</definedName>
    <definedName name="TY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u" localSheetId="1">{30,140,350,160,"",""}</definedName>
    <definedName name="tyu" localSheetId="0">{30,140,350,160,"",""}</definedName>
    <definedName name="tyu">{30,140,350,160,"",""}</definedName>
    <definedName name="tyu_1" localSheetId="1">{30,140,350,160,"",""}</definedName>
    <definedName name="tyu_1" localSheetId="0">{30,140,350,160,"",""}</definedName>
    <definedName name="tyu_1">{30,140,350,160,"",""}</definedName>
    <definedName name="tyu_2" localSheetId="1">{30,140,350,160,"",""}</definedName>
    <definedName name="tyu_2" localSheetId="0">{30,140,350,160,"",""}</definedName>
    <definedName name="tyu_2">{30,140,350,160,"",""}</definedName>
    <definedName name="tyu_3" localSheetId="1">{30,140,350,160,"",""}</definedName>
    <definedName name="tyu_3" localSheetId="0">{30,140,350,160,"",""}</definedName>
    <definedName name="tyu_3">{30,140,350,160,"",""}</definedName>
    <definedName name="tyu_4" localSheetId="1">{30,140,350,160,"",""}</definedName>
    <definedName name="tyu_4" localSheetId="0">{30,140,350,160,"",""}</definedName>
    <definedName name="tyu_4">{30,140,350,160,"",""}</definedName>
    <definedName name="tyu_5" localSheetId="1">{30,140,350,160,"",""}</definedName>
    <definedName name="tyu_5" localSheetId="0">{30,140,350,160,"",""}</definedName>
    <definedName name="tyu_5">{30,140,350,160,"",""}</definedName>
    <definedName name="u" localSheetId="1">{30,140,350,160,"",""}</definedName>
    <definedName name="u" localSheetId="0">{30,140,350,160,"",""}</definedName>
    <definedName name="U">#REF!</definedName>
    <definedName name="u_1" localSheetId="1">{30,140,350,160,"",""}</definedName>
    <definedName name="u_1" localSheetId="0">{30,140,350,160,"",""}</definedName>
    <definedName name="u_1">{30,140,350,160,"",""}</definedName>
    <definedName name="u_2" localSheetId="1">{30,140,350,160,"",""}</definedName>
    <definedName name="u_2" localSheetId="0">{30,140,350,160,"",""}</definedName>
    <definedName name="u_2">{30,140,350,160,"",""}</definedName>
    <definedName name="u_3" localSheetId="1">{30,140,350,160,"",""}</definedName>
    <definedName name="u_3" localSheetId="0">{30,140,350,160,"",""}</definedName>
    <definedName name="u_3">{30,140,350,160,"",""}</definedName>
    <definedName name="u_4" localSheetId="1">{30,140,350,160,"",""}</definedName>
    <definedName name="u_4" localSheetId="0">{30,140,350,160,"",""}</definedName>
    <definedName name="u_4">{30,140,350,160,"",""}</definedName>
    <definedName name="u_5" localSheetId="1">{30,140,350,160,"",""}</definedName>
    <definedName name="u_5" localSheetId="0">{30,140,350,160,"",""}</definedName>
    <definedName name="u_5">{30,140,350,160,"",""}</definedName>
    <definedName name="u100tir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i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glekisBox" localSheetId="1">#REF!</definedName>
    <definedName name="UglekisBox" localSheetId="0">#REF!</definedName>
    <definedName name="UglekisBox">#REF!</definedName>
    <definedName name="uiy" localSheetId="1">{30,140,350,160,"",""}</definedName>
    <definedName name="uiy" localSheetId="0">{30,140,350,160,"",""}</definedName>
    <definedName name="uiy">{30,140,350,160,"",""}</definedName>
    <definedName name="uiy_1" localSheetId="1">{30,140,350,160,"",""}</definedName>
    <definedName name="uiy_1" localSheetId="0">{30,140,350,160,"",""}</definedName>
    <definedName name="uiy_1">{30,140,350,160,"",""}</definedName>
    <definedName name="uiy_2" localSheetId="1">{30,140,350,160,"",""}</definedName>
    <definedName name="uiy_2" localSheetId="0">{30,140,350,160,"",""}</definedName>
    <definedName name="uiy_2">{30,140,350,160,"",""}</definedName>
    <definedName name="uiy_3" localSheetId="1">{30,140,350,160,"",""}</definedName>
    <definedName name="uiy_3" localSheetId="0">{30,140,350,160,"",""}</definedName>
    <definedName name="uiy_3">{30,140,350,160,"",""}</definedName>
    <definedName name="uiy_4" localSheetId="1">{30,140,350,160,"",""}</definedName>
    <definedName name="uiy_4" localSheetId="0">{30,140,350,160,"",""}</definedName>
    <definedName name="uiy_4">{30,140,350,160,"",""}</definedName>
    <definedName name="uiy_5" localSheetId="1">{30,140,350,160,"",""}</definedName>
    <definedName name="uiy_5" localSheetId="0">{30,140,350,160,"",""}</definedName>
    <definedName name="uiy_5">{30,140,350,160,"",""}</definedName>
    <definedName name="ujks" localSheetId="1">TRUNC((oy-1)/3+1)</definedName>
    <definedName name="ujks" localSheetId="0">TRUNC((oy-1)/3+1)</definedName>
    <definedName name="ujks">TRUNC((oy-1)/3+1)</definedName>
    <definedName name="Uksus70Box" localSheetId="1">#REF!</definedName>
    <definedName name="Uksus70Box" localSheetId="0">#REF!</definedName>
    <definedName name="Uksus70Box">#REF!</definedName>
    <definedName name="Uksus99Box" localSheetId="1">#REF!</definedName>
    <definedName name="Uksus99Box" localSheetId="0">#REF!</definedName>
    <definedName name="Uksus99Box">#REF!</definedName>
    <definedName name="UNIT">#N/A</definedName>
    <definedName name="UOM">#N/A</definedName>
    <definedName name="ure" localSheetId="1">#N/A</definedName>
    <definedName name="ure" localSheetId="0">#N/A</definedName>
    <definedName name="ure">#REF!</definedName>
    <definedName name="USD" localSheetId="1">[15]капитал_расчет!#REF!</definedName>
    <definedName name="USD" localSheetId="0">[15]капитал_расчет!#REF!</definedName>
    <definedName name="USD">[15]капитал_расчет!#REF!</definedName>
    <definedName name="UUUUUU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y" localSheetId="1">{30,140,350,160,"",""}</definedName>
    <definedName name="uy" localSheetId="0">{30,140,350,160,"",""}</definedName>
    <definedName name="uy">{30,140,350,160,"",""}</definedName>
    <definedName name="uy_1" localSheetId="1">{30,140,350,160,"",""}</definedName>
    <definedName name="uy_1" localSheetId="0">{30,140,350,160,"",""}</definedName>
    <definedName name="uy_1">{30,140,350,160,"",""}</definedName>
    <definedName name="uy_2" localSheetId="1">{30,140,350,160,"",""}</definedName>
    <definedName name="uy_2" localSheetId="0">{30,140,350,160,"",""}</definedName>
    <definedName name="uy_2">{30,140,350,160,"",""}</definedName>
    <definedName name="uy_3" localSheetId="1">{30,140,350,160,"",""}</definedName>
    <definedName name="uy_3" localSheetId="0">{30,140,350,160,"",""}</definedName>
    <definedName name="uy_3">{30,140,350,160,"",""}</definedName>
    <definedName name="uy_4" localSheetId="1">{30,140,350,160,"",""}</definedName>
    <definedName name="uy_4" localSheetId="0">{30,140,350,160,"",""}</definedName>
    <definedName name="uy_4">{30,140,350,160,"",""}</definedName>
    <definedName name="uy_5" localSheetId="1">{30,140,350,160,"",""}</definedName>
    <definedName name="uy_5" localSheetId="0">{30,140,350,160,"",""}</definedName>
    <definedName name="uy_5">{30,140,350,160,"",""}</definedName>
    <definedName name="uyjh" localSheetId="1">{30,140,350,160,"",""}</definedName>
    <definedName name="uyjh" localSheetId="0">{30,140,350,160,"",""}</definedName>
    <definedName name="uyjh">{30,140,350,160,"",""}</definedName>
    <definedName name="uyjh_1" localSheetId="1">{30,140,350,160,"",""}</definedName>
    <definedName name="uyjh_1" localSheetId="0">{30,140,350,160,"",""}</definedName>
    <definedName name="uyjh_1">{30,140,350,160,"",""}</definedName>
    <definedName name="uyjh_2" localSheetId="1">{30,140,350,160,"",""}</definedName>
    <definedName name="uyjh_2" localSheetId="0">{30,140,350,160,"",""}</definedName>
    <definedName name="uyjh_2">{30,140,350,160,"",""}</definedName>
    <definedName name="uyjh_3" localSheetId="1">{30,140,350,160,"",""}</definedName>
    <definedName name="uyjh_3" localSheetId="0">{30,140,350,160,"",""}</definedName>
    <definedName name="uyjh_3">{30,140,350,160,"",""}</definedName>
    <definedName name="uyjh_4" localSheetId="1">{30,140,350,160,"",""}</definedName>
    <definedName name="uyjh_4" localSheetId="0">{30,140,350,160,"",""}</definedName>
    <definedName name="uyjh_4">{30,140,350,160,"",""}</definedName>
    <definedName name="uyjh_5" localSheetId="1">{30,140,350,160,"",""}</definedName>
    <definedName name="uyjh_5" localSheetId="0">{30,140,350,160,"",""}</definedName>
    <definedName name="uyjh_5">{30,140,350,160,"",""}</definedName>
    <definedName name="uyt" localSheetId="1">{30,140,350,160,"",""}</definedName>
    <definedName name="uyt" localSheetId="0">{30,140,350,160,"",""}</definedName>
    <definedName name="uyt">{30,140,350,160,"",""}</definedName>
    <definedName name="uyt_1" localSheetId="1">{30,140,350,160,"",""}</definedName>
    <definedName name="uyt_1" localSheetId="0">{30,140,350,160,"",""}</definedName>
    <definedName name="uyt_1">{30,140,350,160,"",""}</definedName>
    <definedName name="uyt_2" localSheetId="1">{30,140,350,160,"",""}</definedName>
    <definedName name="uyt_2" localSheetId="0">{30,140,350,160,"",""}</definedName>
    <definedName name="uyt_2">{30,140,350,160,"",""}</definedName>
    <definedName name="uyt_3" localSheetId="1">{30,140,350,160,"",""}</definedName>
    <definedName name="uyt_3" localSheetId="0">{30,140,350,160,"",""}</definedName>
    <definedName name="uyt_3">{30,140,350,160,"",""}</definedName>
    <definedName name="uyt_4" localSheetId="1">{30,140,350,160,"",""}</definedName>
    <definedName name="uyt_4" localSheetId="0">{30,140,350,160,"",""}</definedName>
    <definedName name="uyt_4">{30,140,350,160,"",""}</definedName>
    <definedName name="uyt_5" localSheetId="1">{30,140,350,160,"",""}</definedName>
    <definedName name="uyt_5" localSheetId="0">{30,140,350,160,"",""}</definedName>
    <definedName name="uyt_5">{30,140,350,160,"",""}</definedName>
    <definedName name="v" localSheetId="1">{30,140,350,160,"",""}</definedName>
    <definedName name="v" localSheetId="0">{30,140,350,160,"",""}</definedName>
    <definedName name="V">#REF!</definedName>
    <definedName name="v_1" localSheetId="1">{30,140,350,160,"",""}</definedName>
    <definedName name="v_1" localSheetId="0">{30,140,350,160,"",""}</definedName>
    <definedName name="v_1">{30,140,350,160,"",""}</definedName>
    <definedName name="v_2" localSheetId="1">{30,140,350,160,"",""}</definedName>
    <definedName name="v_2" localSheetId="0">{30,140,350,160,"",""}</definedName>
    <definedName name="v_2">{30,140,350,160,"",""}</definedName>
    <definedName name="v_3" localSheetId="1">{30,140,350,160,"",""}</definedName>
    <definedName name="v_3" localSheetId="0">{30,140,350,160,"",""}</definedName>
    <definedName name="v_3">{30,140,350,160,"",""}</definedName>
    <definedName name="v_4" localSheetId="1">{30,140,350,160,"",""}</definedName>
    <definedName name="v_4" localSheetId="0">{30,140,350,160,"",""}</definedName>
    <definedName name="v_4">{30,140,350,160,"",""}</definedName>
    <definedName name="v_5" localSheetId="1">{30,140,350,160,"",""}</definedName>
    <definedName name="v_5" localSheetId="0">{30,140,350,160,"",""}</definedName>
    <definedName name="v_5">{30,140,350,160,"",""}</definedName>
    <definedName name="V222SEL종합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222SEL종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al_poz">[14]расчет1!$AC$3:$AI$59</definedName>
    <definedName name="VarABox" localSheetId="1">#REF!</definedName>
    <definedName name="VarABox" localSheetId="0">#REF!</definedName>
    <definedName name="VarABox">#REF!</definedName>
    <definedName name="VarBBox" localSheetId="1">#REF!</definedName>
    <definedName name="VarBBox" localSheetId="0">#REF!</definedName>
    <definedName name="VarBBox">#REF!</definedName>
    <definedName name="vb" localSheetId="1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cx" localSheetId="1">{30,140,350,160,"",""}</definedName>
    <definedName name="vcx" localSheetId="0">{30,140,350,160,"",""}</definedName>
    <definedName name="vcx">{30,140,350,160,"",""}</definedName>
    <definedName name="vcx_1" localSheetId="1">{30,140,350,160,"",""}</definedName>
    <definedName name="vcx_1" localSheetId="0">{30,140,350,160,"",""}</definedName>
    <definedName name="vcx_1">{30,140,350,160,"",""}</definedName>
    <definedName name="vcx_2" localSheetId="1">{30,140,350,160,"",""}</definedName>
    <definedName name="vcx_2" localSheetId="0">{30,140,350,160,"",""}</definedName>
    <definedName name="vcx_2">{30,140,350,160,"",""}</definedName>
    <definedName name="vcx_3" localSheetId="1">{30,140,350,160,"",""}</definedName>
    <definedName name="vcx_3" localSheetId="0">{30,140,350,160,"",""}</definedName>
    <definedName name="vcx_3">{30,140,350,160,"",""}</definedName>
    <definedName name="vcx_4" localSheetId="1">{30,140,350,160,"",""}</definedName>
    <definedName name="vcx_4" localSheetId="0">{30,140,350,160,"",""}</definedName>
    <definedName name="vcx_4">{30,140,350,160,"",""}</definedName>
    <definedName name="vcx_5" localSheetId="1">{30,140,350,160,"",""}</definedName>
    <definedName name="vcx_5" localSheetId="0">{30,140,350,160,"",""}</definedName>
    <definedName name="vcx_5">{30,140,350,160,"",""}</definedName>
    <definedName name="VDSAG" localSheetId="1" hidden="1">{#N/A,#N/A,TRUE,"일정"}</definedName>
    <definedName name="VDSAG" localSheetId="0" hidden="1">{#N/A,#N/A,TRUE,"일정"}</definedName>
    <definedName name="VDSAG" hidden="1">{#N/A,#N/A,TRUE,"일정"}</definedName>
    <definedName name="VENDOR">#N/A</definedName>
    <definedName name="VII.LAYOU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II.LAYOU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NPNO">#N/A</definedName>
    <definedName name="vor" localSheetId="1">#REF!</definedName>
    <definedName name="vor" localSheetId="0">#REF!</definedName>
    <definedName name="vor">#REF!</definedName>
    <definedName name="VozduxKIP450Box" localSheetId="1">#REF!</definedName>
    <definedName name="VozduxKIP450Box" localSheetId="0">#REF!</definedName>
    <definedName name="VozduxKIP450Box">#REF!</definedName>
    <definedName name="VR" localSheetId="1">#REF!</definedName>
    <definedName name="VR" localSheetId="0">#REF!</definedName>
    <definedName name="VR">#REF!</definedName>
    <definedName name="VRT_E" localSheetId="0">#REF!</definedName>
    <definedName name="VRT_E">#REF!</definedName>
    <definedName name="VRT_M" localSheetId="0">#REF!</definedName>
    <definedName name="VRT_M">#REF!</definedName>
    <definedName name="VRT_T" localSheetId="0">#REF!</definedName>
    <definedName name="VRT_T">#REF!</definedName>
    <definedName name="VRT_V" localSheetId="0">#REF!</definedName>
    <definedName name="VRT_V">#REF!</definedName>
    <definedName name="vv">0</definedName>
    <definedName name="vx" localSheetId="0">#REF!</definedName>
    <definedName name="vx">#REF!</definedName>
    <definedName name="vxzdgsdfg" localSheetId="0">#REF!</definedName>
    <definedName name="vxzdgsdfg">#REF!</definedName>
    <definedName name="w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#REF!</definedName>
    <definedName name="W.SHOP">#N/A</definedName>
    <definedName name="w_1" localSheetId="1">{30,140,350,160,"",""}</definedName>
    <definedName name="w_1" localSheetId="0">{30,140,350,160,"",""}</definedName>
    <definedName name="w_1">{30,140,350,160,"",""}</definedName>
    <definedName name="w_2" localSheetId="1">{30,140,350,160,"",""}</definedName>
    <definedName name="w_2" localSheetId="0">{30,140,350,160,"",""}</definedName>
    <definedName name="w_2">{30,140,350,160,"",""}</definedName>
    <definedName name="w_3" localSheetId="1">{30,140,350,160,"",""}</definedName>
    <definedName name="w_3" localSheetId="0">{30,140,350,160,"",""}</definedName>
    <definedName name="w_3">{30,140,350,160,"",""}</definedName>
    <definedName name="w_4" localSheetId="1">{30,140,350,160,"",""}</definedName>
    <definedName name="w_4" localSheetId="0">{30,140,350,160,"",""}</definedName>
    <definedName name="w_4">{30,140,350,160,"",""}</definedName>
    <definedName name="w_5" localSheetId="1">{30,140,350,160,"",""}</definedName>
    <definedName name="w_5" localSheetId="0">{30,140,350,160,"",""}</definedName>
    <definedName name="w_5">{30,140,350,160,"",""}</definedName>
    <definedName name="wa" localSheetId="1">#REF!</definedName>
    <definedName name="wa" localSheetId="0">#REF!</definedName>
    <definedName name="wa">#REF!</definedName>
    <definedName name="WDayB" localSheetId="1">#REF!</definedName>
    <definedName name="WDayB" localSheetId="0">#REF!</definedName>
    <definedName name="WDayB">#REF!</definedName>
    <definedName name="WDayB2015" localSheetId="1">#REF!</definedName>
    <definedName name="WDayB2015" localSheetId="0">#REF!</definedName>
    <definedName name="WDayB2015">#REF!</definedName>
    <definedName name="WDayK" localSheetId="0">#REF!</definedName>
    <definedName name="WDayK">#REF!</definedName>
    <definedName name="WDayK2015" localSheetId="0">#REF!</definedName>
    <definedName name="WDayK2015">#REF!</definedName>
    <definedName name="WDayT" localSheetId="0">#REF!</definedName>
    <definedName name="WDayT">#REF!</definedName>
    <definedName name="WDayT2015" localSheetId="0">#REF!</definedName>
    <definedName name="WDayT2015">#REF!</definedName>
    <definedName name="we" localSheetId="1">{30,140,350,160,"",""}</definedName>
    <definedName name="we" localSheetId="0">{30,140,350,160,"",""}</definedName>
    <definedName name="we">{30,140,350,160,"",""}</definedName>
    <definedName name="we_1" localSheetId="1">{30,140,350,160,"",""}</definedName>
    <definedName name="we_1" localSheetId="0">{30,140,350,160,"",""}</definedName>
    <definedName name="we_1">{30,140,350,160,"",""}</definedName>
    <definedName name="we_2" localSheetId="1">{30,140,350,160,"",""}</definedName>
    <definedName name="we_2" localSheetId="0">{30,140,350,160,"",""}</definedName>
    <definedName name="we_2">{30,140,350,160,"",""}</definedName>
    <definedName name="we_3" localSheetId="1">{30,140,350,160,"",""}</definedName>
    <definedName name="we_3" localSheetId="0">{30,140,350,160,"",""}</definedName>
    <definedName name="we_3">{30,140,350,160,"",""}</definedName>
    <definedName name="we_4" localSheetId="1">{30,140,350,160,"",""}</definedName>
    <definedName name="we_4" localSheetId="0">{30,140,350,160,"",""}</definedName>
    <definedName name="we_4">{30,140,350,160,"",""}</definedName>
    <definedName name="we_5" localSheetId="1">{30,140,350,160,"",""}</definedName>
    <definedName name="we_5" localSheetId="0">{30,140,350,160,"",""}</definedName>
    <definedName name="we_5">{30,140,350,160,"",""}</definedName>
    <definedName name="weee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llProd" localSheetId="1">#REF!</definedName>
    <definedName name="WellProd" localSheetId="0">#REF!</definedName>
    <definedName name="WellProd">#REF!</definedName>
    <definedName name="wer" localSheetId="1">{30,140,350,160,"",""}</definedName>
    <definedName name="wer" localSheetId="0">{30,140,350,160,"",""}</definedName>
    <definedName name="wer">{30,140,350,160,"",""}</definedName>
    <definedName name="wer_1" localSheetId="1">{30,140,350,160,"",""}</definedName>
    <definedName name="wer_1" localSheetId="0">{30,140,350,160,"",""}</definedName>
    <definedName name="wer_1">{30,140,350,160,"",""}</definedName>
    <definedName name="wer_2" localSheetId="1">{30,140,350,160,"",""}</definedName>
    <definedName name="wer_2" localSheetId="0">{30,140,350,160,"",""}</definedName>
    <definedName name="wer_2">{30,140,350,160,"",""}</definedName>
    <definedName name="wer_3" localSheetId="1">{30,140,350,160,"",""}</definedName>
    <definedName name="wer_3" localSheetId="0">{30,140,350,160,"",""}</definedName>
    <definedName name="wer_3">{30,140,350,160,"",""}</definedName>
    <definedName name="wer_4" localSheetId="1">{30,140,350,160,"",""}</definedName>
    <definedName name="wer_4" localSheetId="0">{30,140,350,160,"",""}</definedName>
    <definedName name="wer_4">{30,140,350,160,"",""}</definedName>
    <definedName name="wer_5" localSheetId="1">{30,140,350,160,"",""}</definedName>
    <definedName name="wer_5" localSheetId="0">{30,140,350,160,"",""}</definedName>
    <definedName name="wer_5">{30,140,350,160,"",""}</definedName>
    <definedName name="wf" localSheetId="1">{30,140,350,160,"",""}</definedName>
    <definedName name="wf" localSheetId="0">{30,140,350,160,"",""}</definedName>
    <definedName name="wf">{30,140,350,160,"",""}</definedName>
    <definedName name="wf_1" localSheetId="1">{30,140,350,160,"",""}</definedName>
    <definedName name="wf_1" localSheetId="0">{30,140,350,160,"",""}</definedName>
    <definedName name="wf_1">{30,140,350,160,"",""}</definedName>
    <definedName name="wf_2" localSheetId="1">{30,140,350,160,"",""}</definedName>
    <definedName name="wf_2" localSheetId="0">{30,140,350,160,"",""}</definedName>
    <definedName name="wf_2">{30,140,350,160,"",""}</definedName>
    <definedName name="wf_3" localSheetId="1">{30,140,350,160,"",""}</definedName>
    <definedName name="wf_3" localSheetId="0">{30,140,350,160,"",""}</definedName>
    <definedName name="wf_3">{30,140,350,160,"",""}</definedName>
    <definedName name="wf_4" localSheetId="1">{30,140,350,160,"",""}</definedName>
    <definedName name="wf_4" localSheetId="0">{30,140,350,160,"",""}</definedName>
    <definedName name="wf_4">{30,140,350,160,"",""}</definedName>
    <definedName name="wf_5" localSheetId="1">{30,140,350,160,"",""}</definedName>
    <definedName name="wf_5" localSheetId="0">{30,140,350,160,"",""}</definedName>
    <definedName name="wf_5">{30,140,350,160,"",""}</definedName>
    <definedName name="WFL" localSheetId="1">#REF!,#REF!</definedName>
    <definedName name="WFL" localSheetId="0">#REF!,#REF!</definedName>
    <definedName name="WFL">#REF!,#REF!</definedName>
    <definedName name="wgeaw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 localSheetId="1">#REF!</definedName>
    <definedName name="whole" localSheetId="0">#REF!</definedName>
    <definedName name="whole">#REF!</definedName>
    <definedName name="WIL" localSheetId="1">#REF!,#REF!</definedName>
    <definedName name="WIL" localSheetId="0">#REF!,#REF!</definedName>
    <definedName name="WIL">#REF!,#REF!</definedName>
    <definedName name="WIR" localSheetId="1">#REF!,#REF!</definedName>
    <definedName name="WIR" localSheetId="0">#REF!,#REF!</definedName>
    <definedName name="WIR">#REF!,#REF!</definedName>
    <definedName name="wn">0.7</definedName>
    <definedName name="work_title" localSheetId="1">#REF!</definedName>
    <definedName name="work_title" localSheetId="0">#REF!</definedName>
    <definedName name="work_title">#REF!</definedName>
    <definedName name="WP투자사업개요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P투자사업개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 localSheetId="1">#REF!</definedName>
    <definedName name="wq" localSheetId="0">#REF!</definedName>
    <definedName name="wq">#REF!</definedName>
    <definedName name="wqe" localSheetId="1">{30,140,350,160,"",""}</definedName>
    <definedName name="wqe" localSheetId="0">{30,140,350,160,"",""}</definedName>
    <definedName name="wqe">{30,140,350,160,"",""}</definedName>
    <definedName name="wqe_1" localSheetId="1">{30,140,350,160,"",""}</definedName>
    <definedName name="wqe_1" localSheetId="0">{30,140,350,160,"",""}</definedName>
    <definedName name="wqe_1">{30,140,350,160,"",""}</definedName>
    <definedName name="wqe_2" localSheetId="1">{30,140,350,160,"",""}</definedName>
    <definedName name="wqe_2" localSheetId="0">{30,140,350,160,"",""}</definedName>
    <definedName name="wqe_2">{30,140,350,160,"",""}</definedName>
    <definedName name="wqe_3" localSheetId="1">{30,140,350,160,"",""}</definedName>
    <definedName name="wqe_3" localSheetId="0">{30,140,350,160,"",""}</definedName>
    <definedName name="wqe_3">{30,140,350,160,"",""}</definedName>
    <definedName name="wqe_4" localSheetId="1">{30,140,350,160,"",""}</definedName>
    <definedName name="wqe_4" localSheetId="0">{30,140,350,160,"",""}</definedName>
    <definedName name="wqe_4">{30,140,350,160,"",""}</definedName>
    <definedName name="wqe_5" localSheetId="1">{30,140,350,160,"",""}</definedName>
    <definedName name="wqe_5" localSheetId="0">{30,140,350,160,"",""}</definedName>
    <definedName name="wqe_5">{30,140,350,160,"",""}</definedName>
    <definedName name="wr" localSheetId="1" hidden="1">#REF!</definedName>
    <definedName name="wr" localSheetId="0" hidden="1">#REF!</definedName>
    <definedName name="wr" hidden="1">#REF!</definedName>
    <definedName name="wrn.????._.??????." localSheetId="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????._.??????." localSheetId="0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????._.??????.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ACCEL._.PERF." localSheetId="1" hidden="1">{#N/A,#N/A,FALSE,"입력SHT"}</definedName>
    <definedName name="wrn.ACCEL._.PERF." localSheetId="0" hidden="1">{#N/A,#N/A,FALSE,"입력SHT"}</definedName>
    <definedName name="wrn.ACCEL._.PERF." hidden="1">{#N/A,#N/A,FALSE,"입력SHT"}</definedName>
    <definedName name="wrn.BOP_MIDTERM." localSheetId="1" hidden="1">{"BOP_TAB",#N/A,FALSE,"N";"MIDTERM_TAB",#N/A,FALSE,"O"}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1" hidden="1">{#N/A,#N/A,FALSE,"BODY"}</definedName>
    <definedName name="wrn.ccr." localSheetId="0" hidden="1">{#N/A,#N/A,FALSE,"BODY"}</definedName>
    <definedName name="wrn.ccr." hidden="1">{#N/A,#N/A,FALSE,"BODY"}</definedName>
    <definedName name="wrn.Controlled._.Shipping._.Orion." localSheetId="1" hidden="1">{#N/A,#N/A,FALSE,"Repair";#N/A,#N/A,FALSE,"Audit Room";#N/A,#N/A,FALSE,"Simulator"}</definedName>
    <definedName name="wrn.Controlled._.Shipping._.Orion." localSheetId="0" hidden="1">{#N/A,#N/A,FALSE,"Repair";#N/A,#N/A,FALSE,"Audit Room";#N/A,#N/A,FALSE,"Simulator"}</definedName>
    <definedName name="wrn.Controlled._.Shipping._.Orion." hidden="1">{#N/A,#N/A,FALSE,"Repair";#N/A,#N/A,FALSE,"Audit Room";#N/A,#N/A,FALSE,"Simulator"}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localSheetId="1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Financial._.Projections." localSheetId="0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HWITEM." localSheetId="1" hidden="1">{#N/A,#N/A,FALSE,"삼진정공";#N/A,#N/A,FALSE,"영신금속";#N/A,#N/A,FALSE,"태양금속";#N/A,#N/A,FALSE,"진합정공";#N/A,#N/A,FALSE,"코리아";#N/A,#N/A,FALSE,"풍강금속";#N/A,#N/A,FALSE,"선일기계"}</definedName>
    <definedName name="wrn.HWITEM.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KIM2." localSheetId="1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KIM2.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0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localSheetId="1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SHIN." localSheetId="0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WEO." localSheetId="1" hidden="1">{"WEO",#N/A,FALSE,"T"}</definedName>
    <definedName name="wrn.WEO." localSheetId="0" hidden="1">{"WEO",#N/A,FALSE,"T"}</definedName>
    <definedName name="wrn.WEO." hidden="1">{"WEO",#N/A,FALSE,"T"}</definedName>
    <definedName name="wrn.고명석._.하반기._.업무보고." localSheetId="1" hidden="1">{#N/A,#N/A,FALSE,"검사-1";#N/A,#N/A,FALSE,"품질관리공정도";#N/A,#N/A,FALSE,"DR-1";#N/A,#N/A,FALSE,"DR-부적합";#N/A,#N/A,FALSE,"검사-부적합";#N/A,#N/A,FALSE,"검사기준서"}</definedName>
    <definedName name="wrn.고명석._.하반기._.업무보고." localSheetId="0" hidden="1">{#N/A,#N/A,FALSE,"검사-1";#N/A,#N/A,FALSE,"품질관리공정도";#N/A,#N/A,FALSE,"DR-1";#N/A,#N/A,FALSE,"DR-부적합";#N/A,#N/A,FALSE,"검사-부적합";#N/A,#N/A,FALSE,"검사기준서"}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localSheetId="1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남재연._.하반기._.업무보고." localSheetId="0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신규dep._.full._.set." localSheetId="1" hidden="1">{#N/A,#N/A,FALSE,"신규dep";#N/A,#N/A,FALSE,"신규dep-금형상각후";#N/A,#N/A,FALSE,"신규dep-연구비상각후";#N/A,#N/A,FALSE,"신규dep-기계,공구상각후"}</definedName>
    <definedName name="wrn.신규dep._.full._.set." localSheetId="0" hidden="1">{#N/A,#N/A,FALSE,"신규dep";#N/A,#N/A,FALSE,"신규dep-금형상각후";#N/A,#N/A,FALSE,"신규dep-연구비상각후";#N/A,#N/A,FALSE,"신규dep-기계,공구상각후"}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윤원훈._.하반기._.보고." localSheetId="1" hidden="1">{#N/A,#N/A,FALSE,"검사-1";#N/A,#N/A,FALSE,"품질관리공정도";#N/A,#N/A,FALSE,"DR-1";#N/A,#N/A,FALSE,"검사-부적합";#N/A,#N/A,FALSE,"DR-부적합";#N/A,#N/A,FALSE,"검사기준서"}</definedName>
    <definedName name="wrn.윤원훈._.하반기._.보고." localSheetId="0" hidden="1">{#N/A,#N/A,FALSE,"검사-1";#N/A,#N/A,FALSE,"품질관리공정도";#N/A,#N/A,FALSE,"DR-1";#N/A,#N/A,FALSE,"검사-부적합";#N/A,#N/A,FALSE,"DR-부적합";#N/A,#N/A,FALSE,"검사기준서"}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이사님." localSheetId="1" hidden="1">{#N/A,#N/A,TRUE,"이사님";#N/A,#N/A,TRUE,"이사님"}</definedName>
    <definedName name="wrn.이사님." localSheetId="0" hidden="1">{#N/A,#N/A,TRUE,"이사님";#N/A,#N/A,TRUE,"이사님"}</definedName>
    <definedName name="wrn.이사님." hidden="1">{#N/A,#N/A,TRUE,"이사님";#N/A,#N/A,TRUE,"이사님"}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1" hidden="1">{#N/A,#N/A,FALSE,"단축1";#N/A,#N/A,FALSE,"단축2";#N/A,#N/A,FALSE,"단축3";#N/A,#N/A,FALSE,"장축";#N/A,#N/A,FALSE,"4WD"}</definedName>
    <definedName name="wrn.전부인쇄." localSheetId="0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rn.주간._.보고." localSheetId="1" hidden="1">{#N/A,#N/A,TRUE,"일정"}</definedName>
    <definedName name="wrn.주간._.보고." localSheetId="0" hidden="1">{#N/A,#N/A,TRUE,"일정"}</definedName>
    <definedName name="wrn.주간._.보고." hidden="1">{#N/A,#N/A,TRUE,"일정"}</definedName>
    <definedName name="wrn.표면처리._.현황." localSheetId="1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표면처리._.현황." localSheetId="0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localSheetId="1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하반기2팀._.보고서." localSheetId="0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localSheetId="1" hidden="1">{#N/A,#N/A,FALSE,"검사-1";#N/A,#N/A,FALSE,"품질관리공정도";#N/A,#N/A,FALSE,"DR-1";#N/A,#N/A,FALSE,"DR-부적합";#N/A,#N/A,FALSE,"DR-제조공정";#N/A,#N/A,FALSE,"검사-부적합";#N/A,#N/A,FALSE,"검사기준서"}</definedName>
    <definedName name="wrn.허치환씨._.하반기._.자료." localSheetId="0" hidden="1">{#N/A,#N/A,FALSE,"검사-1";#N/A,#N/A,FALSE,"품질관리공정도";#N/A,#N/A,FALSE,"DR-1";#N/A,#N/A,FALSE,"DR-부적합";#N/A,#N/A,FALSE,"DR-제조공정";#N/A,#N/A,FALSE,"검사-부적합";#N/A,#N/A,FALSE,"검사기준서"}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s" localSheetId="1">{30,140,350,160,"",""}</definedName>
    <definedName name="ws" localSheetId="0">{30,140,350,160,"",""}</definedName>
    <definedName name="ws">{30,140,350,160,"",""}</definedName>
    <definedName name="ws_1" localSheetId="1">{30,140,350,160,"",""}</definedName>
    <definedName name="ws_1" localSheetId="0">{30,140,350,160,"",""}</definedName>
    <definedName name="ws_1">{30,140,350,160,"",""}</definedName>
    <definedName name="ws_2" localSheetId="1">{30,140,350,160,"",""}</definedName>
    <definedName name="ws_2" localSheetId="0">{30,140,350,160,"",""}</definedName>
    <definedName name="ws_2">{30,140,350,160,"",""}</definedName>
    <definedName name="ws_3" localSheetId="1">{30,140,350,160,"",""}</definedName>
    <definedName name="ws_3" localSheetId="0">{30,140,350,160,"",""}</definedName>
    <definedName name="ws_3">{30,140,350,160,"",""}</definedName>
    <definedName name="ws_4" localSheetId="1">{30,140,350,160,"",""}</definedName>
    <definedName name="ws_4" localSheetId="0">{30,140,350,160,"",""}</definedName>
    <definedName name="ws_4">{30,140,350,160,"",""}</definedName>
    <definedName name="ws_5" localSheetId="1">{30,140,350,160,"",""}</definedName>
    <definedName name="ws_5" localSheetId="0">{30,140,350,160,"",""}</definedName>
    <definedName name="ws_5">{30,140,350,160,"",""}</definedName>
    <definedName name="wsd" localSheetId="1">#REF!</definedName>
    <definedName name="wsd" localSheetId="0">#REF!</definedName>
    <definedName name="wsd">#REF!</definedName>
    <definedName name="wt" localSheetId="1">{30,140,350,160,"",""}</definedName>
    <definedName name="wt" localSheetId="0">{30,140,350,160,"",""}</definedName>
    <definedName name="wt">{30,140,350,160,"",""}</definedName>
    <definedName name="wt_1" localSheetId="1">{30,140,350,160,"",""}</definedName>
    <definedName name="wt_1" localSheetId="0">{30,140,350,160,"",""}</definedName>
    <definedName name="wt_1">{30,140,350,160,"",""}</definedName>
    <definedName name="wt_2" localSheetId="1">{30,140,350,160,"",""}</definedName>
    <definedName name="wt_2" localSheetId="0">{30,140,350,160,"",""}</definedName>
    <definedName name="wt_2">{30,140,350,160,"",""}</definedName>
    <definedName name="wt_3" localSheetId="1">{30,140,350,160,"",""}</definedName>
    <definedName name="wt_3" localSheetId="0">{30,140,350,160,"",""}</definedName>
    <definedName name="wt_3">{30,140,350,160,"",""}</definedName>
    <definedName name="wt_4" localSheetId="1">{30,140,350,160,"",""}</definedName>
    <definedName name="wt_4" localSheetId="0">{30,140,350,160,"",""}</definedName>
    <definedName name="wt_4">{30,140,350,160,"",""}</definedName>
    <definedName name="wt_5" localSheetId="1">{30,140,350,160,"",""}</definedName>
    <definedName name="wt_5" localSheetId="0">{30,140,350,160,"",""}</definedName>
    <definedName name="wt_5">{30,140,350,160,"",""}</definedName>
    <definedName name="wv" localSheetId="1">{30,140,350,160,"",""}</definedName>
    <definedName name="wv" localSheetId="0">{30,140,350,160,"",""}</definedName>
    <definedName name="wv">{30,140,350,160,"",""}</definedName>
    <definedName name="wv_1" localSheetId="1">{30,140,350,160,"",""}</definedName>
    <definedName name="wv_1" localSheetId="0">{30,140,350,160,"",""}</definedName>
    <definedName name="wv_1">{30,140,350,160,"",""}</definedName>
    <definedName name="wv_2" localSheetId="1">{30,140,350,160,"",""}</definedName>
    <definedName name="wv_2" localSheetId="0">{30,140,350,160,"",""}</definedName>
    <definedName name="wv_2">{30,140,350,160,"",""}</definedName>
    <definedName name="wv_3" localSheetId="1">{30,140,350,160,"",""}</definedName>
    <definedName name="wv_3" localSheetId="0">{30,140,350,160,"",""}</definedName>
    <definedName name="wv_3">{30,140,350,160,"",""}</definedName>
    <definedName name="wv_4" localSheetId="1">{30,140,350,160,"",""}</definedName>
    <definedName name="wv_4" localSheetId="0">{30,140,350,160,"",""}</definedName>
    <definedName name="wv_4">{30,140,350,160,"",""}</definedName>
    <definedName name="wv_5" localSheetId="1">{30,140,350,160,"",""}</definedName>
    <definedName name="wv_5" localSheetId="0">{30,140,350,160,"",""}</definedName>
    <definedName name="wv_5">{30,140,350,160,"",""}</definedName>
    <definedName name="ww" localSheetId="1">#REF!</definedName>
    <definedName name="ww" localSheetId="0">#REF!</definedName>
    <definedName name="ww">#REF!</definedName>
    <definedName name="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1" hidden="1">{#N/A,#N/A,TRUE,"일정"}</definedName>
    <definedName name="WWWW" localSheetId="0" hidden="1">{#N/A,#N/A,TRUE,"일정"}</definedName>
    <definedName name="WWWW" hidden="1">{#N/A,#N/A,TRUE,"일정"}</definedName>
    <definedName name="WW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x" localSheetId="1">{30,140,350,160,"",""}</definedName>
    <definedName name="wx" localSheetId="0">{30,140,350,160,"",""}</definedName>
    <definedName name="wx">{30,140,350,160,"",""}</definedName>
    <definedName name="wx_1" localSheetId="1">{30,140,350,160,"",""}</definedName>
    <definedName name="wx_1" localSheetId="0">{30,140,350,160,"",""}</definedName>
    <definedName name="wx_1">{30,140,350,160,"",""}</definedName>
    <definedName name="wx_2" localSheetId="1">{30,140,350,160,"",""}</definedName>
    <definedName name="wx_2" localSheetId="0">{30,140,350,160,"",""}</definedName>
    <definedName name="wx_2">{30,140,350,160,"",""}</definedName>
    <definedName name="wx_3" localSheetId="1">{30,140,350,160,"",""}</definedName>
    <definedName name="wx_3" localSheetId="0">{30,140,350,160,"",""}</definedName>
    <definedName name="wx_3">{30,140,350,160,"",""}</definedName>
    <definedName name="wx_4" localSheetId="1">{30,140,350,160,"",""}</definedName>
    <definedName name="wx_4" localSheetId="0">{30,140,350,160,"",""}</definedName>
    <definedName name="wx_4">{30,140,350,160,"",""}</definedName>
    <definedName name="wx_5" localSheetId="1">{30,140,350,160,"",""}</definedName>
    <definedName name="wx_5" localSheetId="0">{30,140,350,160,"",""}</definedName>
    <definedName name="wx_5">{30,140,350,160,"",""}</definedName>
    <definedName name="wy" localSheetId="1">{30,140,350,160,"",""}</definedName>
    <definedName name="wy" localSheetId="0">{30,140,350,160,"",""}</definedName>
    <definedName name="wy">{30,140,350,160,"",""}</definedName>
    <definedName name="wy_1" localSheetId="1">{30,140,350,160,"",""}</definedName>
    <definedName name="wy_1" localSheetId="0">{30,140,350,160,"",""}</definedName>
    <definedName name="wy_1">{30,140,350,160,"",""}</definedName>
    <definedName name="wy_2" localSheetId="1">{30,140,350,160,"",""}</definedName>
    <definedName name="wy_2" localSheetId="0">{30,140,350,160,"",""}</definedName>
    <definedName name="wy_2">{30,140,350,160,"",""}</definedName>
    <definedName name="wy_3" localSheetId="1">{30,140,350,160,"",""}</definedName>
    <definedName name="wy_3" localSheetId="0">{30,140,350,160,"",""}</definedName>
    <definedName name="wy_3">{30,140,350,160,"",""}</definedName>
    <definedName name="wy_4" localSheetId="1">{30,140,350,160,"",""}</definedName>
    <definedName name="wy_4" localSheetId="0">{30,140,350,160,"",""}</definedName>
    <definedName name="wy_4">{30,140,350,160,"",""}</definedName>
    <definedName name="wy_5" localSheetId="1">{30,140,350,160,"",""}</definedName>
    <definedName name="wy_5" localSheetId="0">{30,140,350,160,"",""}</definedName>
    <definedName name="wy_5">{30,140,350,160,"",""}</definedName>
    <definedName name="wz" localSheetId="1">#REF!</definedName>
    <definedName name="wz" localSheetId="0">#REF!</definedName>
    <definedName name="wz">#REF!</definedName>
    <definedName name="x" localSheetId="1">{30,140,350,160,"",""}</definedName>
    <definedName name="x" localSheetId="0">{30,140,350,160,"",""}</definedName>
    <definedName name="X">#REF!</definedName>
    <definedName name="x_1" localSheetId="1">{30,140,350,160,"",""}</definedName>
    <definedName name="x_1" localSheetId="0">{30,140,350,160,"",""}</definedName>
    <definedName name="x_1">{30,140,350,160,"",""}</definedName>
    <definedName name="x_2" localSheetId="1">{30,140,350,160,"",""}</definedName>
    <definedName name="x_2" localSheetId="0">{30,140,350,160,"",""}</definedName>
    <definedName name="x_2">{30,140,350,160,"",""}</definedName>
    <definedName name="x_3" localSheetId="1">{30,140,350,160,"",""}</definedName>
    <definedName name="x_3" localSheetId="0">{30,140,350,160,"",""}</definedName>
    <definedName name="x_3">{30,140,350,160,"",""}</definedName>
    <definedName name="x_4" localSheetId="1">{30,140,350,160,"",""}</definedName>
    <definedName name="x_4" localSheetId="0">{30,140,350,160,"",""}</definedName>
    <definedName name="x_4">{30,140,350,160,"",""}</definedName>
    <definedName name="x_5" localSheetId="1">{30,140,350,160,"",""}</definedName>
    <definedName name="x_5" localSheetId="0">{30,140,350,160,"",""}</definedName>
    <definedName name="x_5">{30,140,350,160,"",""}</definedName>
    <definedName name="xcv" localSheetId="1">{30,140,350,160,"",""}</definedName>
    <definedName name="xcv" localSheetId="0">{30,140,350,160,"",""}</definedName>
    <definedName name="xcv">{30,140,350,160,"",""}</definedName>
    <definedName name="xcv_1" localSheetId="1">{30,140,350,160,"",""}</definedName>
    <definedName name="xcv_1" localSheetId="0">{30,140,350,160,"",""}</definedName>
    <definedName name="xcv_1">{30,140,350,160,"",""}</definedName>
    <definedName name="xcv_2" localSheetId="1">{30,140,350,160,"",""}</definedName>
    <definedName name="xcv_2" localSheetId="0">{30,140,350,160,"",""}</definedName>
    <definedName name="xcv_2">{30,140,350,160,"",""}</definedName>
    <definedName name="xcv_3" localSheetId="1">{30,140,350,160,"",""}</definedName>
    <definedName name="xcv_3" localSheetId="0">{30,140,350,160,"",""}</definedName>
    <definedName name="xcv_3">{30,140,350,160,"",""}</definedName>
    <definedName name="xcv_4" localSheetId="1">{30,140,350,160,"",""}</definedName>
    <definedName name="xcv_4" localSheetId="0">{30,140,350,160,"",""}</definedName>
    <definedName name="xcv_4">{30,140,350,160,"",""}</definedName>
    <definedName name="xcv_5" localSheetId="1">{30,140,350,160,"",""}</definedName>
    <definedName name="xcv_5" localSheetId="0">{30,140,350,160,"",""}</definedName>
    <definedName name="xcv_5">{30,140,350,160,"",""}</definedName>
    <definedName name="xczx" localSheetId="1">{30,140,350,160,"",""}</definedName>
    <definedName name="xczx" localSheetId="0">{30,140,350,160,"",""}</definedName>
    <definedName name="xczx">{30,140,350,160,"",""}</definedName>
    <definedName name="xczx_1" localSheetId="1">{30,140,350,160,"",""}</definedName>
    <definedName name="xczx_1" localSheetId="0">{30,140,350,160,"",""}</definedName>
    <definedName name="xczx_1">{30,140,350,160,"",""}</definedName>
    <definedName name="xczx_2" localSheetId="1">{30,140,350,160,"",""}</definedName>
    <definedName name="xczx_2" localSheetId="0">{30,140,350,160,"",""}</definedName>
    <definedName name="xczx_2">{30,140,350,160,"",""}</definedName>
    <definedName name="xczx_3" localSheetId="1">{30,140,350,160,"",""}</definedName>
    <definedName name="xczx_3" localSheetId="0">{30,140,350,160,"",""}</definedName>
    <definedName name="xczx_3">{30,140,350,160,"",""}</definedName>
    <definedName name="xczx_4" localSheetId="1">{30,140,350,160,"",""}</definedName>
    <definedName name="xczx_4" localSheetId="0">{30,140,350,160,"",""}</definedName>
    <definedName name="xczx_4">{30,140,350,160,"",""}</definedName>
    <definedName name="xczx_5" localSheetId="1">{30,140,350,160,"",""}</definedName>
    <definedName name="xczx_5" localSheetId="0">{30,140,350,160,"",""}</definedName>
    <definedName name="xczx_5">{30,140,350,160,"",""}</definedName>
    <definedName name="xd품확일정" localSheetId="1" hidden="1">{#N/A,#N/A,FALSE,"단축1";#N/A,#N/A,FALSE,"단축2";#N/A,#N/A,FALSE,"단축3";#N/A,#N/A,FALSE,"장축";#N/A,#N/A,FALSE,"4WD"}</definedName>
    <definedName name="xd품확일정" localSheetId="0" hidden="1">{#N/A,#N/A,FALSE,"단축1";#N/A,#N/A,FALSE,"단축2";#N/A,#N/A,FALSE,"단축3";#N/A,#N/A,FALSE,"장축";#N/A,#N/A,FALSE,"4WD"}</definedName>
    <definedName name="xd품확일정" hidden="1">{#N/A,#N/A,FALSE,"단축1";#N/A,#N/A,FALSE,"단축2";#N/A,#N/A,FALSE,"단축3";#N/A,#N/A,FALSE,"장축";#N/A,#N/A,FALSE,"4WD"}</definedName>
    <definedName name="XlorBox" localSheetId="1">#REF!</definedName>
    <definedName name="XlorBox" localSheetId="0">#REF!</definedName>
    <definedName name="XlorBox">#REF!</definedName>
    <definedName name="Xolod2Box" localSheetId="1">#REF!</definedName>
    <definedName name="Xolod2Box" localSheetId="0">#REF!</definedName>
    <definedName name="Xolod2Box">#REF!</definedName>
    <definedName name="Xolod5Box" localSheetId="1">#REF!</definedName>
    <definedName name="Xolod5Box" localSheetId="0">#REF!</definedName>
    <definedName name="Xolod5Box">#REF!</definedName>
    <definedName name="Xolod7Box" localSheetId="0">#REF!</definedName>
    <definedName name="Xolod7Box">#REF!</definedName>
    <definedName name="XOVBox" localSheetId="0">#REF!</definedName>
    <definedName name="XOVBox">#REF!</definedName>
    <definedName name="xvcvcxzdsfs" localSheetId="0">#REF!</definedName>
    <definedName name="xvcvcxzdsfs">#REF!</definedName>
    <definedName name="xxx" localSheetId="1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xxx" localSheetId="0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xxx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XXXX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XXX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XX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xxxxxxxxxxxxxxxxxxx" localSheetId="1">#REF!</definedName>
    <definedName name="xxxxxxxxxxxxxxxxxxxx" localSheetId="0">#REF!</definedName>
    <definedName name="xxxxxxxxxxxxxxxxxxxx">#REF!</definedName>
    <definedName name="y" localSheetId="1">{30,140,350,160,"",""}</definedName>
    <definedName name="y" localSheetId="0">{30,140,350,160,"",""}</definedName>
    <definedName name="Y">#REF!</definedName>
    <definedName name="y_1" localSheetId="1">{30,140,350,160,"",""}</definedName>
    <definedName name="y_1" localSheetId="0">{30,140,350,160,"",""}</definedName>
    <definedName name="y_1">{30,140,350,160,"",""}</definedName>
    <definedName name="y_2" localSheetId="1">{30,140,350,160,"",""}</definedName>
    <definedName name="y_2" localSheetId="0">{30,140,350,160,"",""}</definedName>
    <definedName name="y_2">{30,140,350,160,"",""}</definedName>
    <definedName name="y_3" localSheetId="1">{30,140,350,160,"",""}</definedName>
    <definedName name="y_3" localSheetId="0">{30,140,350,160,"",""}</definedName>
    <definedName name="y_3">{30,140,350,160,"",""}</definedName>
    <definedName name="y_4" localSheetId="1">{30,140,350,160,"",""}</definedName>
    <definedName name="y_4" localSheetId="0">{30,140,350,160,"",""}</definedName>
    <definedName name="y_4">{30,140,350,160,"",""}</definedName>
    <definedName name="y_5" localSheetId="1">{30,140,350,160,"",""}</definedName>
    <definedName name="y_5" localSheetId="0">{30,140,350,160,"",""}</definedName>
    <definedName name="y_5">{30,140,350,160,"",""}</definedName>
    <definedName name="Year">'[12]План пр-ва'!$C$5:$Y$5</definedName>
    <definedName name="Year1" localSheetId="1">#REF!</definedName>
    <definedName name="Year1" localSheetId="0">#REF!</definedName>
    <definedName name="Year1">#REF!</definedName>
    <definedName name="Year2" localSheetId="1">#REF!</definedName>
    <definedName name="Year2" localSheetId="0">#REF!</definedName>
    <definedName name="Year2">#REF!</definedName>
    <definedName name="Year3" localSheetId="1">#REF!</definedName>
    <definedName name="Year3" localSheetId="0">#REF!</definedName>
    <definedName name="Year3">#REF!</definedName>
    <definedName name="year4" localSheetId="0">#REF!</definedName>
    <definedName name="year4">#REF!</definedName>
    <definedName name="Year5" localSheetId="0">#REF!</definedName>
    <definedName name="Year5">#REF!</definedName>
    <definedName name="Year6" localSheetId="0">#REF!</definedName>
    <definedName name="Year6">#REF!</definedName>
    <definedName name="yil">#N/A</definedName>
    <definedName name="YP">[13]Guidance!$H$2</definedName>
    <definedName name="yt" localSheetId="1">{30,140,350,160,"",""}</definedName>
    <definedName name="yt" localSheetId="0">{30,140,350,160,"",""}</definedName>
    <definedName name="yt">{30,140,350,160,"",""}</definedName>
    <definedName name="yt_1" localSheetId="1">{30,140,350,160,"",""}</definedName>
    <definedName name="yt_1" localSheetId="0">{30,140,350,160,"",""}</definedName>
    <definedName name="yt_1">{30,140,350,160,"",""}</definedName>
    <definedName name="yt_2" localSheetId="1">{30,140,350,160,"",""}</definedName>
    <definedName name="yt_2" localSheetId="0">{30,140,350,160,"",""}</definedName>
    <definedName name="yt_2">{30,140,350,160,"",""}</definedName>
    <definedName name="yt_3" localSheetId="1">{30,140,350,160,"",""}</definedName>
    <definedName name="yt_3" localSheetId="0">{30,140,350,160,"",""}</definedName>
    <definedName name="yt_3">{30,140,350,160,"",""}</definedName>
    <definedName name="yt_4" localSheetId="1">{30,140,350,160,"",""}</definedName>
    <definedName name="yt_4" localSheetId="0">{30,140,350,160,"",""}</definedName>
    <definedName name="yt_4">{30,140,350,160,"",""}</definedName>
    <definedName name="yt_5" localSheetId="1">{30,140,350,160,"",""}</definedName>
    <definedName name="yt_5" localSheetId="0">{30,140,350,160,"",""}</definedName>
    <definedName name="yt_5">{30,140,350,160,"",""}</definedName>
    <definedName name="ytr" localSheetId="1">{30,140,350,160,"",""}</definedName>
    <definedName name="ytr" localSheetId="0">{30,140,350,160,"",""}</definedName>
    <definedName name="ytr">{30,140,350,160,"",""}</definedName>
    <definedName name="ytr_1" localSheetId="1">{30,140,350,160,"",""}</definedName>
    <definedName name="ytr_1" localSheetId="0">{30,140,350,160,"",""}</definedName>
    <definedName name="ytr_1">{30,140,350,160,"",""}</definedName>
    <definedName name="ytr_2" localSheetId="1">{30,140,350,160,"",""}</definedName>
    <definedName name="ytr_2" localSheetId="0">{30,140,350,160,"",""}</definedName>
    <definedName name="ytr_2">{30,140,350,160,"",""}</definedName>
    <definedName name="ytr_3" localSheetId="1">{30,140,350,160,"",""}</definedName>
    <definedName name="ytr_3" localSheetId="0">{30,140,350,160,"",""}</definedName>
    <definedName name="ytr_3">{30,140,350,160,"",""}</definedName>
    <definedName name="ytr_4" localSheetId="1">{30,140,350,160,"",""}</definedName>
    <definedName name="ytr_4" localSheetId="0">{30,140,350,160,"",""}</definedName>
    <definedName name="ytr_4">{30,140,350,160,"",""}</definedName>
    <definedName name="ytr_5" localSheetId="1">{30,140,350,160,"",""}</definedName>
    <definedName name="ytr_5" localSheetId="0">{30,140,350,160,"",""}</definedName>
    <definedName name="ytr_5">{30,140,350,160,"",""}</definedName>
    <definedName name="YTTT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TT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TT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u" localSheetId="1">{30,140,350,160,"",""}</definedName>
    <definedName name="ytu" localSheetId="0">{30,140,350,160,"",""}</definedName>
    <definedName name="ytu">{30,140,350,160,"",""}</definedName>
    <definedName name="ytu_1" localSheetId="1">{30,140,350,160,"",""}</definedName>
    <definedName name="ytu_1" localSheetId="0">{30,140,350,160,"",""}</definedName>
    <definedName name="ytu_1">{30,140,350,160,"",""}</definedName>
    <definedName name="ytu_2" localSheetId="1">{30,140,350,160,"",""}</definedName>
    <definedName name="ytu_2" localSheetId="0">{30,140,350,160,"",""}</definedName>
    <definedName name="ytu_2">{30,140,350,160,"",""}</definedName>
    <definedName name="ytu_3" localSheetId="1">{30,140,350,160,"",""}</definedName>
    <definedName name="ytu_3" localSheetId="0">{30,140,350,160,"",""}</definedName>
    <definedName name="ytu_3">{30,140,350,160,"",""}</definedName>
    <definedName name="ytu_4" localSheetId="1">{30,140,350,160,"",""}</definedName>
    <definedName name="ytu_4" localSheetId="0">{30,140,350,160,"",""}</definedName>
    <definedName name="ytu_4">{30,140,350,160,"",""}</definedName>
    <definedName name="ytu_5" localSheetId="1">{30,140,350,160,"",""}</definedName>
    <definedName name="ytu_5" localSheetId="0">{30,140,350,160,"",""}</definedName>
    <definedName name="ytu_5">{30,140,350,160,"",""}</definedName>
    <definedName name="YUnus" localSheetId="1">#REF!</definedName>
    <definedName name="YUnus" localSheetId="0">#REF!</definedName>
    <definedName name="YUnus">#REF!</definedName>
    <definedName name="yy" localSheetId="1">#N/A</definedName>
    <definedName name="yy" localSheetId="0">#N/A</definedName>
    <definedName name="yy">#REF!</definedName>
    <definedName name="YYY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z" localSheetId="1">{30,140,350,160,"",""}</definedName>
    <definedName name="z" localSheetId="0">{30,140,350,160,"",""}</definedName>
    <definedName name="Z">#REF!</definedName>
    <definedName name="z_1" localSheetId="1">{30,140,350,160,"",""}</definedName>
    <definedName name="z_1" localSheetId="0">{30,140,350,160,"",""}</definedName>
    <definedName name="z_1">{30,140,350,160,"",""}</definedName>
    <definedName name="Z_1D408E72_59E9_4981_9A27_AF423D050CDD_.wvu.Cols" localSheetId="1" hidden="1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1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1" hidden="1">#REF!,#REF!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" localSheetId="1">{30,140,350,160,"",""}</definedName>
    <definedName name="z_2" localSheetId="0">{30,140,350,160,"",""}</definedName>
    <definedName name="z_2">{30,140,350,160,"",""}</definedName>
    <definedName name="Z_28E99C00_2E50_4A25_9D21_7801798C21BD_.wvu.PrintArea" localSheetId="1" hidden="1">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" localSheetId="1">{30,140,350,160,"",""}</definedName>
    <definedName name="z_3" localSheetId="0">{30,140,350,160,"",""}</definedName>
    <definedName name="z_3">{30,140,350,160,"",""}</definedName>
    <definedName name="Z_363221E4_558F_4717_B6AD_63B76229A86A_.wvu.PrintArea" localSheetId="1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 localSheetId="1" hidden="1">[29]оборот!$A$1:$B$65536,[29]оборот!$A$1:$IV$1</definedName>
    <definedName name="Z_3A9B8CE0_90FE_45F7_B16A_6C9B6CFEF69B_.wvu.PrintTitles" localSheetId="0" hidden="1">[29]оборот!$A$1:$B$65536,[29]оборот!$A$1:$IV$1</definedName>
    <definedName name="Z_3A9B8CE0_90FE_45F7_B16A_6C9B6CFEF69B_.wvu.PrintTitles" hidden="1">[30]оборот!$A$1:$B$65536,[30]оборот!$A$1:$IV$1</definedName>
    <definedName name="z_4" localSheetId="1">{30,140,350,160,"",""}</definedName>
    <definedName name="z_4" localSheetId="0">{30,140,350,160,"",""}</definedName>
    <definedName name="z_4">{30,140,350,160,"",""}</definedName>
    <definedName name="z_5" localSheetId="1">{30,140,350,160,"",""}</definedName>
    <definedName name="z_5" localSheetId="0">{30,140,350,160,"",""}</definedName>
    <definedName name="z_5">{30,140,350,160,"",""}</definedName>
    <definedName name="Z_5167EBEB_44EA_47B0_97C1_BDFB74A1E9C1_.wvu.PrintArea" localSheetId="1" hidden="1">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1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1" hidden="1">#N/A</definedName>
    <definedName name="Z_86A21AE1_D222_11D6_8098_444553540000_.wvu.Cols" localSheetId="0" hidden="1">#N/A</definedName>
    <definedName name="Z_86A21AE1_D222_11D6_8098_444553540000_.wvu.Cols" hidden="1">#REF!,#REF!,#REF!,#REF!</definedName>
    <definedName name="Z_90AC4916_08D5_4B9F_B8B9_D84EFD8CA14D_.wvu.PrintArea" localSheetId="1" hidden="1">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1" hidden="1">#REF!,#REF!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1" hidden="1">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1" hidden="1">#REF!,#REF!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1" hidden="1">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1" hidden="1">#REF!,#REF!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1" hidden="1">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1" hidden="1">#REF!,#REF!,#REF!,#REF!,#REF!,#REF!,#REF!,#REF!,#REF!,#REF!,#REF!,#REF!,#REF!,#REF!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1" hidden="1">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1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1" hidden="1">#REF!,#REF!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BC1F061_EFA5_11D6_819E_0050BFE70486_.wvu.FilterData" localSheetId="1" hidden="1">#REF!</definedName>
    <definedName name="Z_BBC1F061_EFA5_11D6_819E_0050BFE70486_.wvu.FilterData" localSheetId="0" hidden="1">#REF!</definedName>
    <definedName name="Z_BBC1F061_EFA5_11D6_819E_0050BFE70486_.wvu.FilterData" hidden="1">#REF!</definedName>
    <definedName name="Z_BD879655_49FA_40EC_B48C_A3116A0C7DFC_.wvu.PrintArea" localSheetId="1" hidden="1">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1" hidden="1">#REF!,#REF!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1" hidden="1">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1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a" localSheetId="1">{30,140,350,160,"",""}</definedName>
    <definedName name="za" localSheetId="0">{30,140,350,160,"",""}</definedName>
    <definedName name="za">{30,140,350,160,"",""}</definedName>
    <definedName name="za_1" localSheetId="1">{30,140,350,160,"",""}</definedName>
    <definedName name="za_1" localSheetId="0">{30,140,350,160,"",""}</definedName>
    <definedName name="za_1">{30,140,350,160,"",""}</definedName>
    <definedName name="za_2" localSheetId="1">{30,140,350,160,"",""}</definedName>
    <definedName name="za_2" localSheetId="0">{30,140,350,160,"",""}</definedName>
    <definedName name="za_2">{30,140,350,160,"",""}</definedName>
    <definedName name="za_3" localSheetId="1">{30,140,350,160,"",""}</definedName>
    <definedName name="za_3" localSheetId="0">{30,140,350,160,"",""}</definedName>
    <definedName name="za_3">{30,140,350,160,"",""}</definedName>
    <definedName name="za_4" localSheetId="1">{30,140,350,160,"",""}</definedName>
    <definedName name="za_4" localSheetId="0">{30,140,350,160,"",""}</definedName>
    <definedName name="za_4">{30,140,350,160,"",""}</definedName>
    <definedName name="za_5" localSheetId="1">{30,140,350,160,"",""}</definedName>
    <definedName name="za_5" localSheetId="0">{30,140,350,160,"",""}</definedName>
    <definedName name="za_5">{30,140,350,160,"",""}</definedName>
    <definedName name="ZAGOL" localSheetId="1">#REF!</definedName>
    <definedName name="ZAGOL" localSheetId="0">#REF!</definedName>
    <definedName name="ZAGOL">#REF!</definedName>
    <definedName name="ZaxVodaBox" localSheetId="1">#REF!</definedName>
    <definedName name="ZaxVodaBox" localSheetId="0">#REF!</definedName>
    <definedName name="ZaxVodaBox">#REF!</definedName>
    <definedName name="ZRATEINDC">#N/A</definedName>
    <definedName name="zx" localSheetId="1">{30,140,350,160,"",""}</definedName>
    <definedName name="zx" localSheetId="0">{30,140,350,160,"",""}</definedName>
    <definedName name="zx">{30,140,350,160,"",""}</definedName>
    <definedName name="zx_1" localSheetId="1">{30,140,350,160,"",""}</definedName>
    <definedName name="zx_1" localSheetId="0">{30,140,350,160,"",""}</definedName>
    <definedName name="zx_1">{30,140,350,160,"",""}</definedName>
    <definedName name="zx_2" localSheetId="1">{30,140,350,160,"",""}</definedName>
    <definedName name="zx_2" localSheetId="0">{30,140,350,160,"",""}</definedName>
    <definedName name="zx_2">{30,140,350,160,"",""}</definedName>
    <definedName name="zx_3" localSheetId="1">{30,140,350,160,"",""}</definedName>
    <definedName name="zx_3" localSheetId="0">{30,140,350,160,"",""}</definedName>
    <definedName name="zx_3">{30,140,350,160,"",""}</definedName>
    <definedName name="zx_4" localSheetId="1">{30,140,350,160,"",""}</definedName>
    <definedName name="zx_4" localSheetId="0">{30,140,350,160,"",""}</definedName>
    <definedName name="zx_4">{30,140,350,160,"",""}</definedName>
    <definedName name="zx_5" localSheetId="1">{30,140,350,160,"",""}</definedName>
    <definedName name="zx_5" localSheetId="0">{30,140,350,160,"",""}</definedName>
    <definedName name="zx_5">{30,140,350,160,"",""}</definedName>
    <definedName name="zzz" localSheetId="1">#REF!</definedName>
    <definedName name="zzz" localSheetId="0">#REF!</definedName>
    <definedName name="zzz">#REF!</definedName>
    <definedName name="а" localSheetId="1">#REF!</definedName>
    <definedName name="а" localSheetId="0">#REF!</definedName>
    <definedName name="а">{30,140,350,160,"",""}</definedName>
    <definedName name="а_1" localSheetId="1">{30,140,350,160,"",""}</definedName>
    <definedName name="а_1" localSheetId="0">{30,140,350,160,"",""}</definedName>
    <definedName name="а_1">{30,140,350,160,"",""}</definedName>
    <definedName name="а_11" localSheetId="1">#REF!</definedName>
    <definedName name="а_11" localSheetId="0">#REF!</definedName>
    <definedName name="а_11">#REF!</definedName>
    <definedName name="а_2" localSheetId="1">{30,140,350,160,"",""}</definedName>
    <definedName name="а_2" localSheetId="0">{30,140,350,160,"",""}</definedName>
    <definedName name="а_2">{30,140,350,160,"",""}</definedName>
    <definedName name="а_3" localSheetId="1">{30,140,350,160,"",""}</definedName>
    <definedName name="а_3" localSheetId="0">{30,140,350,160,"",""}</definedName>
    <definedName name="а_3">{30,140,350,160,"",""}</definedName>
    <definedName name="а_4" localSheetId="1">{30,140,350,160,"",""}</definedName>
    <definedName name="а_4" localSheetId="0">{30,140,350,160,"",""}</definedName>
    <definedName name="а_4">{30,140,350,160,"",""}</definedName>
    <definedName name="а_5" localSheetId="1">{30,140,350,160,"",""}</definedName>
    <definedName name="а_5" localSheetId="0">{30,140,350,160,"",""}</definedName>
    <definedName name="а_5">{30,140,350,160,"",""}</definedName>
    <definedName name="А1" localSheetId="1">#REF!</definedName>
    <definedName name="А1" localSheetId="0">#REF!</definedName>
    <definedName name="а1">#N/A</definedName>
    <definedName name="А10" localSheetId="1">#REF!</definedName>
    <definedName name="А10" localSheetId="0">#REF!</definedName>
    <definedName name="А10">#REF!</definedName>
    <definedName name="а12" localSheetId="1">#N/A</definedName>
    <definedName name="а12" localSheetId="0">#N/A</definedName>
    <definedName name="А12">#REF!</definedName>
    <definedName name="А121" localSheetId="0">[31]инф!#REF!</definedName>
    <definedName name="А121">[31]инф!#REF!</definedName>
    <definedName name="А17" localSheetId="1">#REF!</definedName>
    <definedName name="А17" localSheetId="0">#REF!</definedName>
    <definedName name="А17">#REF!</definedName>
    <definedName name="а2" localSheetId="1">#REF!</definedName>
    <definedName name="А2" localSheetId="0">#REF!</definedName>
    <definedName name="А2">#REF!</definedName>
    <definedName name="а209" localSheetId="1">#REF!</definedName>
    <definedName name="а209" localSheetId="0">#REF!</definedName>
    <definedName name="а209">#REF!</definedName>
    <definedName name="а3" localSheetId="0">#REF!</definedName>
    <definedName name="а3">#REF!</definedName>
    <definedName name="А5" localSheetId="1">#REF!</definedName>
    <definedName name="А5" localSheetId="0">#REF!</definedName>
    <definedName name="А5">#REF!</definedName>
    <definedName name="А6000000" localSheetId="0">#REF!</definedName>
    <definedName name="А6000000">#REF!</definedName>
    <definedName name="А65555" localSheetId="0">#REF!</definedName>
    <definedName name="А65555">#REF!</definedName>
    <definedName name="А65656" localSheetId="0">#REF!</definedName>
    <definedName name="А65656">#REF!</definedName>
    <definedName name="А7" localSheetId="0">#REF!</definedName>
    <definedName name="А7">#REF!</definedName>
    <definedName name="А9" localSheetId="0">#REF!</definedName>
    <definedName name="А9">#REF!</definedName>
    <definedName name="а9876543" localSheetId="0">#REF!</definedName>
    <definedName name="а9876543">#REF!</definedName>
    <definedName name="аа" localSheetId="0" hidden="1">#REF!</definedName>
    <definedName name="аа" hidden="1">#REF!</definedName>
    <definedName name="АА_1" localSheetId="1">{228,140,350,160,"",""}</definedName>
    <definedName name="АА_1" localSheetId="0">{228,140,350,160,"",""}</definedName>
    <definedName name="АА_1">{228,140,350,160,"",""}</definedName>
    <definedName name="АА_2" localSheetId="1">{228,140,350,160,"",""}</definedName>
    <definedName name="АА_2" localSheetId="0">{228,140,350,160,"",""}</definedName>
    <definedName name="АА_2">{228,140,350,160,"",""}</definedName>
    <definedName name="АА_3" localSheetId="1">{228,140,350,160,"",""}</definedName>
    <definedName name="АА_3" localSheetId="0">{228,140,350,160,"",""}</definedName>
    <definedName name="АА_3">{228,140,350,160,"",""}</definedName>
    <definedName name="АА_4" localSheetId="1">{228,140,350,160,"",""}</definedName>
    <definedName name="АА_4" localSheetId="0">{228,140,350,160,"",""}</definedName>
    <definedName name="АА_4">{228,140,350,160,"",""}</definedName>
    <definedName name="АА_5" localSheetId="1">{228,140,350,160,"",""}</definedName>
    <definedName name="АА_5" localSheetId="0">{228,140,350,160,"",""}</definedName>
    <definedName name="АА_5">{228,140,350,160,"",""}</definedName>
    <definedName name="ааа" localSheetId="1" hidden="1">{#N/A,#N/A,TRUE,"일정"}</definedName>
    <definedName name="ааа" localSheetId="0" hidden="1">{#N/A,#N/A,TRUE,"일정"}</definedName>
    <definedName name="ааа" hidden="1">{#N/A,#N/A,TRUE,"일정"}</definedName>
    <definedName name="аааа" localSheetId="1">#REF!</definedName>
    <definedName name="аааа" localSheetId="0">#REF!</definedName>
    <definedName name="аааа">#REF!</definedName>
    <definedName name="ааааа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АА" localSheetId="1">#REF!</definedName>
    <definedName name="аааААААА" localSheetId="0">#REF!</definedName>
    <definedName name="аааААААА">#REF!</definedName>
    <definedName name="ааааааааааанррррпрпр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ааааааанррррпрп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 localSheetId="1">DATE(yil,oy,1)</definedName>
    <definedName name="ааааппримека" localSheetId="0">DATE(yil,oy,1)</definedName>
    <definedName name="ааааппримека">DATE(yil,oy,1)</definedName>
    <definedName name="ааав" localSheetId="1">#REF!</definedName>
    <definedName name="ааав" localSheetId="0">#REF!</definedName>
    <definedName name="ааав">#REF!</definedName>
    <definedName name="АБ" localSheetId="1">#REF!</definedName>
    <definedName name="АБ" localSheetId="0">#REF!</definedName>
    <definedName name="АБ">#REF!</definedName>
    <definedName name="Аббаз" localSheetId="0">#REF!</definedName>
    <definedName name="Аббаз">#REF!</definedName>
    <definedName name="абду" localSheetId="1">#REF!</definedName>
    <definedName name="абду" localSheetId="0">#REF!</definedName>
    <definedName name="абду">#REF!</definedName>
    <definedName name="Абдулла" localSheetId="1">{228,140,350,160,"",""}</definedName>
    <definedName name="Абдулла" localSheetId="0">{228,140,350,160,"",""}</definedName>
    <definedName name="Абдулла">{228,140,350,160,"",""}</definedName>
    <definedName name="Абдулла_1" localSheetId="1">{228,140,350,160,"",""}</definedName>
    <definedName name="Абдулла_1" localSheetId="0">{228,140,350,160,"",""}</definedName>
    <definedName name="Абдулла_1">{228,140,350,160,"",""}</definedName>
    <definedName name="Абдулла_2" localSheetId="1">{228,140,350,160,"",""}</definedName>
    <definedName name="Абдулла_2" localSheetId="0">{228,140,350,160,"",""}</definedName>
    <definedName name="Абдулла_2">{228,140,350,160,"",""}</definedName>
    <definedName name="Абдулла_3" localSheetId="1">{228,140,350,160,"",""}</definedName>
    <definedName name="Абдулла_3" localSheetId="0">{228,140,350,160,"",""}</definedName>
    <definedName name="Абдулла_3">{228,140,350,160,"",""}</definedName>
    <definedName name="Абдулла_4" localSheetId="1">{228,140,350,160,"",""}</definedName>
    <definedName name="Абдулла_4" localSheetId="0">{228,140,350,160,"",""}</definedName>
    <definedName name="Абдулла_4">{228,140,350,160,"",""}</definedName>
    <definedName name="Абдулла_5" localSheetId="1">{228,140,350,160,"",""}</definedName>
    <definedName name="Абдулла_5" localSheetId="0">{228,140,350,160,"",""}</definedName>
    <definedName name="Абдулла_5">{228,140,350,160,"",""}</definedName>
    <definedName name="АВ" localSheetId="1">#REF!</definedName>
    <definedName name="АВ" localSheetId="0">#REF!</definedName>
    <definedName name="ав">#REF!</definedName>
    <definedName name="аваав" localSheetId="1">{30,140,350,160,"",""}</definedName>
    <definedName name="аваав" localSheetId="0">{30,140,350,160,"",""}</definedName>
    <definedName name="аваав">{30,140,350,160,"",""}</definedName>
    <definedName name="аваав_1" localSheetId="1">{30,140,350,160,"",""}</definedName>
    <definedName name="аваав_1" localSheetId="0">{30,140,350,160,"",""}</definedName>
    <definedName name="аваав_1">{30,140,350,160,"",""}</definedName>
    <definedName name="аваав_2" localSheetId="1">{30,140,350,160,"",""}</definedName>
    <definedName name="аваав_2" localSheetId="0">{30,140,350,160,"",""}</definedName>
    <definedName name="аваав_2">{30,140,350,160,"",""}</definedName>
    <definedName name="аваав_3" localSheetId="1">{30,140,350,160,"",""}</definedName>
    <definedName name="аваав_3" localSheetId="0">{30,140,350,160,"",""}</definedName>
    <definedName name="аваав_3">{30,140,350,160,"",""}</definedName>
    <definedName name="аваав_4" localSheetId="1">{30,140,350,160,"",""}</definedName>
    <definedName name="аваав_4" localSheetId="0">{30,140,350,160,"",""}</definedName>
    <definedName name="аваав_4">{30,140,350,160,"",""}</definedName>
    <definedName name="аваав_5" localSheetId="1">{30,140,350,160,"",""}</definedName>
    <definedName name="аваав_5" localSheetId="0">{30,140,350,160,"",""}</definedName>
    <definedName name="аваав_5">{30,140,350,160,"",""}</definedName>
    <definedName name="ававпаррпор" localSheetId="1">{30,140,350,160,"",""}</definedName>
    <definedName name="ававпаррпор" localSheetId="0">{30,140,350,160,"",""}</definedName>
    <definedName name="ававпаррпор">{30,140,350,160,"",""}</definedName>
    <definedName name="ававпаррпор_1" localSheetId="1">{30,140,350,160,"",""}</definedName>
    <definedName name="ававпаррпор_1" localSheetId="0">{30,140,350,160,"",""}</definedName>
    <definedName name="ававпаррпор_1">{30,140,350,160,"",""}</definedName>
    <definedName name="ававпаррпор_2" localSheetId="1">{30,140,350,160,"",""}</definedName>
    <definedName name="ававпаррпор_2" localSheetId="0">{30,140,350,160,"",""}</definedName>
    <definedName name="ававпаррпор_2">{30,140,350,160,"",""}</definedName>
    <definedName name="ававпаррпор_3" localSheetId="1">{30,140,350,160,"",""}</definedName>
    <definedName name="ававпаррпор_3" localSheetId="0">{30,140,350,160,"",""}</definedName>
    <definedName name="ававпаррпор_3">{30,140,350,160,"",""}</definedName>
    <definedName name="ававпаррпор_4" localSheetId="1">{30,140,350,160,"",""}</definedName>
    <definedName name="ававпаррпор_4" localSheetId="0">{30,140,350,160,"",""}</definedName>
    <definedName name="ававпаррпор_4">{30,140,350,160,"",""}</definedName>
    <definedName name="ававпаррпор_5" localSheetId="1">{30,140,350,160,"",""}</definedName>
    <definedName name="ававпаррпор_5" localSheetId="0">{30,140,350,160,"",""}</definedName>
    <definedName name="ававпаррпор_5">{30,140,350,160,"",""}</definedName>
    <definedName name="Август" localSheetId="1">#REF!</definedName>
    <definedName name="Август" localSheetId="0">#REF!</definedName>
    <definedName name="Август">#REF!</definedName>
    <definedName name="авиви" localSheetId="1">TRUNC((oy-1)/3+1)</definedName>
    <definedName name="авиви" localSheetId="0">TRUNC((oy-1)/3+1)</definedName>
    <definedName name="авиви">TRUNC((oy-1)/3+1)</definedName>
    <definedName name="авипвапи" localSheetId="1">TRUNC((oy-1)/3+1)</definedName>
    <definedName name="авипвапи" localSheetId="0">TRUNC((oy-1)/3+1)</definedName>
    <definedName name="авипвапи">TRUNC((oy-1)/3+1)</definedName>
    <definedName name="авлб" localSheetId="1">#REF!</definedName>
    <definedName name="авлб" localSheetId="0">#REF!</definedName>
    <definedName name="авлб">#REF!</definedName>
    <definedName name="авпа" localSheetId="1">#REF!</definedName>
    <definedName name="авпа" localSheetId="0">#REF!</definedName>
    <definedName name="авпа">#REF!</definedName>
    <definedName name="авпвапвап" localSheetId="0">#REF!</definedName>
    <definedName name="авпвапвап">#REF!</definedName>
    <definedName name="авыпмвмыв" localSheetId="1">TRUNC((oy-1)/3+1)</definedName>
    <definedName name="авыпмвмыв" localSheetId="0">TRUNC((oy-1)/3+1)</definedName>
    <definedName name="авыпмвмыв">TRUNC((oy-1)/3+1)</definedName>
    <definedName name="авьлолалоа" localSheetId="1">{30,140,350,160,"",""}</definedName>
    <definedName name="авьлолалоа" localSheetId="0">{30,140,350,160,"",""}</definedName>
    <definedName name="авьлолалоа">{30,140,350,160,"",""}</definedName>
    <definedName name="авьлолалоа_1" localSheetId="1">{30,140,350,160,"",""}</definedName>
    <definedName name="авьлолалоа_1" localSheetId="0">{30,140,350,160,"",""}</definedName>
    <definedName name="авьлолалоа_1">{30,140,350,160,"",""}</definedName>
    <definedName name="авьлолалоа_2" localSheetId="1">{30,140,350,160,"",""}</definedName>
    <definedName name="авьлолалоа_2" localSheetId="0">{30,140,350,160,"",""}</definedName>
    <definedName name="авьлолалоа_2">{30,140,350,160,"",""}</definedName>
    <definedName name="авьлолалоа_3" localSheetId="1">{30,140,350,160,"",""}</definedName>
    <definedName name="авьлолалоа_3" localSheetId="0">{30,140,350,160,"",""}</definedName>
    <definedName name="авьлолалоа_3">{30,140,350,160,"",""}</definedName>
    <definedName name="авьлолалоа_4" localSheetId="1">{30,140,350,160,"",""}</definedName>
    <definedName name="авьлолалоа_4" localSheetId="0">{30,140,350,160,"",""}</definedName>
    <definedName name="авьлолалоа_4">{30,140,350,160,"",""}</definedName>
    <definedName name="авьлолалоа_5" localSheetId="1">{30,140,350,160,"",""}</definedName>
    <definedName name="авьлолалоа_5" localSheetId="0">{30,140,350,160,"",""}</definedName>
    <definedName name="авьлолалоа_5">{30,140,350,160,"",""}</definedName>
    <definedName name="АГ" localSheetId="1">#REF!</definedName>
    <definedName name="АГ" localSheetId="0">#REF!</definedName>
    <definedName name="АГ">#REF!</definedName>
    <definedName name="АД" localSheetId="1">#REF!</definedName>
    <definedName name="АД" localSheetId="0">#REF!</definedName>
    <definedName name="АД">#REF!</definedName>
    <definedName name="Адил" localSheetId="1">#REF!</definedName>
    <definedName name="Адил" localSheetId="0">#REF!</definedName>
    <definedName name="Адил">#REF!</definedName>
    <definedName name="адр">"$A$3"</definedName>
    <definedName name="Адреслар" localSheetId="1">[32]База!$A$2:$A$16</definedName>
    <definedName name="Адреслар" localSheetId="0">[32]База!$A$2:$A$16</definedName>
    <definedName name="Адреслар">[33]База!$A$2:$A$16</definedName>
    <definedName name="АЕ" localSheetId="1">#REF!</definedName>
    <definedName name="АЕ" localSheetId="0">#REF!</definedName>
    <definedName name="АЕ">#REF!</definedName>
    <definedName name="АЕН" localSheetId="1">#REF!</definedName>
    <definedName name="АЕН" localSheetId="0">#REF!</definedName>
    <definedName name="АЕН">#REF!</definedName>
    <definedName name="АЖ" localSheetId="1">#REF!</definedName>
    <definedName name="АЖ" localSheetId="0">#REF!</definedName>
    <definedName name="АЖ">#REF!</definedName>
    <definedName name="АИ" localSheetId="0">#REF!</definedName>
    <definedName name="АИ">#REF!</definedName>
    <definedName name="аиа" localSheetId="1">DATE(yil,oy,1)</definedName>
    <definedName name="аиа" localSheetId="0">DATE(yil,oy,1)</definedName>
    <definedName name="аиа">DATE(yil,oy,1)</definedName>
    <definedName name="аипасп12" localSheetId="1">#REF!</definedName>
    <definedName name="аипасп12" localSheetId="0">#REF!</definedName>
    <definedName name="аипасп12">#REF!</definedName>
    <definedName name="аитпир" localSheetId="1">TRUNC((oy-1)/3+1)</definedName>
    <definedName name="аитпир" localSheetId="0">TRUNC((oy-1)/3+1)</definedName>
    <definedName name="аитпир">TRUNC((oy-1)/3+1)</definedName>
    <definedName name="АЙДАРБЕК" localSheetId="1">#REF!</definedName>
    <definedName name="АЙДАРБЕК" localSheetId="0">#REF!</definedName>
    <definedName name="АЙДАРБЕК">#REF!</definedName>
    <definedName name="АК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_1" localSheetId="1">{30,140,350,160,"",""}</definedName>
    <definedName name="ак_1" localSheetId="0">{30,140,350,160,"",""}</definedName>
    <definedName name="ак_1">{30,140,350,160,"",""}</definedName>
    <definedName name="ак_2" localSheetId="1">{30,140,350,160,"",""}</definedName>
    <definedName name="ак_2" localSheetId="0">{30,140,350,160,"",""}</definedName>
    <definedName name="ак_2">{30,140,350,160,"",""}</definedName>
    <definedName name="ак_3" localSheetId="1">{30,140,350,160,"",""}</definedName>
    <definedName name="ак_3" localSheetId="0">{30,140,350,160,"",""}</definedName>
    <definedName name="ак_3">{30,140,350,160,"",""}</definedName>
    <definedName name="ак_4" localSheetId="1">{30,140,350,160,"",""}</definedName>
    <definedName name="ак_4" localSheetId="0">{30,140,350,160,"",""}</definedName>
    <definedName name="ак_4">{30,140,350,160,"",""}</definedName>
    <definedName name="ак_5" localSheetId="1">{30,140,350,160,"",""}</definedName>
    <definedName name="ак_5" localSheetId="0">{30,140,350,160,"",""}</definedName>
    <definedName name="ак_5">{30,140,350,160,"",""}</definedName>
    <definedName name="академик" localSheetId="1">#REF!</definedName>
    <definedName name="академик" localSheetId="0">#REF!</definedName>
    <definedName name="академик">#REF!</definedName>
    <definedName name="акмал" localSheetId="1">#REF!</definedName>
    <definedName name="акмал" localSheetId="0">#REF!</definedName>
    <definedName name="акмал">#REF!</definedName>
    <definedName name="акциз" localSheetId="1">#REF!</definedName>
    <definedName name="акциз" localSheetId="0">#REF!</definedName>
    <definedName name="акциз">#REF!</definedName>
    <definedName name="АЛ" localSheetId="1">#REF!</definedName>
    <definedName name="АЛ" localSheetId="0">#REF!</definedName>
    <definedName name="АЛ">#REF!</definedName>
    <definedName name="алан" localSheetId="1">прилож3/1000</definedName>
    <definedName name="алан" localSheetId="0">прилож3/1000</definedName>
    <definedName name="алан">прилож3/1000</definedName>
    <definedName name="Албина" localSheetId="1">#REF!</definedName>
    <definedName name="Албина" localSheetId="0">#REF!</definedName>
    <definedName name="Албина">#REF!</definedName>
    <definedName name="Албиничка" localSheetId="1">#REF!</definedName>
    <definedName name="Албиничка" localSheetId="0">#REF!</definedName>
    <definedName name="Албиничка">#REF!</definedName>
    <definedName name="алла" localSheetId="1">{228,140,350,160,"",""}</definedName>
    <definedName name="алла" localSheetId="0">{228,140,350,160,"",""}</definedName>
    <definedName name="алла">{228,140,350,160,"",""}</definedName>
    <definedName name="алла_1" localSheetId="1">{228,140,350,160,"",""}</definedName>
    <definedName name="алла_1" localSheetId="0">{228,140,350,160,"",""}</definedName>
    <definedName name="алла_1">{228,140,350,160,"",""}</definedName>
    <definedName name="алла_2" localSheetId="1">{228,140,350,160,"",""}</definedName>
    <definedName name="алла_2" localSheetId="0">{228,140,350,160,"",""}</definedName>
    <definedName name="алла_2">{228,140,350,160,"",""}</definedName>
    <definedName name="алла_3" localSheetId="1">{228,140,350,160,"",""}</definedName>
    <definedName name="алла_3" localSheetId="0">{228,140,350,160,"",""}</definedName>
    <definedName name="алла_3">{228,140,350,160,"",""}</definedName>
    <definedName name="алла_4" localSheetId="1">{228,140,350,160,"",""}</definedName>
    <definedName name="алла_4" localSheetId="0">{228,140,350,160,"",""}</definedName>
    <definedName name="алла_4">{228,140,350,160,"",""}</definedName>
    <definedName name="алла_5" localSheetId="1">{228,140,350,160,"",""}</definedName>
    <definedName name="алла_5" localSheetId="0">{228,140,350,160,"",""}</definedName>
    <definedName name="алла_5">{228,140,350,160,"",""}</definedName>
    <definedName name="амми">'[34]Prog. rost tarifov'!$D$19</definedName>
    <definedName name="амми0">'[34]Prog. rost tarifov'!$C$19</definedName>
    <definedName name="амми2">'[34]Prog. rost tarifov'!$E$19</definedName>
    <definedName name="аммоф" localSheetId="1">#REF!</definedName>
    <definedName name="аммоф" localSheetId="0">#REF!</definedName>
    <definedName name="аммоф">#REF!</definedName>
    <definedName name="аммофос" localSheetId="1">#REF!</definedName>
    <definedName name="аммофос" localSheetId="0">#REF!</definedName>
    <definedName name="аммофос">#REF!</definedName>
    <definedName name="амор">'[34]Prog. rost tarifov'!$D$10</definedName>
    <definedName name="амор0">'[34]Prog. rost tarifov'!$C$10</definedName>
    <definedName name="амор2">'[34]Prog. rost tarifov'!$E$10</definedName>
    <definedName name="Амударья" localSheetId="1">#REF!</definedName>
    <definedName name="Амударья" localSheetId="0">#REF!</definedName>
    <definedName name="Амударья">#REF!</definedName>
    <definedName name="АН" localSheetId="1">#REF!</definedName>
    <definedName name="АН" localSheetId="0">#REF!</definedName>
    <definedName name="АН">#REF!</definedName>
    <definedName name="анвар" localSheetId="0">#REF!</definedName>
    <definedName name="анвар">#REF!</definedName>
    <definedName name="Анд" localSheetId="1">TRUNC((oy-1)/3+1)</definedName>
    <definedName name="Анд" localSheetId="0">TRUNC((oy-1)/3+1)</definedName>
    <definedName name="Анд">TRUNC((oy-1)/3+1)</definedName>
    <definedName name="Анди" localSheetId="1">TRUNC((oy-1)/3+1)</definedName>
    <definedName name="Анди" localSheetId="0">TRUNC((oy-1)/3+1)</definedName>
    <definedName name="Анди">TRUNC((oy-1)/3+1)</definedName>
    <definedName name="Андижан" localSheetId="1">#REF!</definedName>
    <definedName name="Андижан" localSheetId="0">#REF!</definedName>
    <definedName name="Андижан">#REF!</definedName>
    <definedName name="андижон" localSheetId="1">TRUNC((oy-1)/3+1)</definedName>
    <definedName name="андижон" localSheetId="0">TRUNC((oy-1)/3+1)</definedName>
    <definedName name="Андижон">#REF!</definedName>
    <definedName name="АО" localSheetId="1">#REF!</definedName>
    <definedName name="АО" localSheetId="0">#REF!</definedName>
    <definedName name="АО">#REF!</definedName>
    <definedName name="аолпровор" localSheetId="1">TRUNC((oy-1)/3+1)</definedName>
    <definedName name="аолпровор" localSheetId="0">TRUNC((oy-1)/3+1)</definedName>
    <definedName name="аолпровор">TRUNC((oy-1)/3+1)</definedName>
    <definedName name="аолрб" localSheetId="1">DATE(yil,oy,1)</definedName>
    <definedName name="аолрб" localSheetId="0">DATE(yil,oy,1)</definedName>
    <definedName name="аолрб">DATE(yil,oy,1)</definedName>
    <definedName name="аопрот" localSheetId="1">TRUNC((oy-1)/3+1)</definedName>
    <definedName name="аопрот" localSheetId="0">TRUNC((oy-1)/3+1)</definedName>
    <definedName name="аопрот">TRUNC((oy-1)/3+1)</definedName>
    <definedName name="аос" localSheetId="1">#REF!</definedName>
    <definedName name="аос" localSheetId="0">#REF!</definedName>
    <definedName name="аос">#REF!</definedName>
    <definedName name="АП" localSheetId="1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влпо" localSheetId="1">{30,140,350,160,"",""}</definedName>
    <definedName name="апавлпо" localSheetId="0">{30,140,350,160,"",""}</definedName>
    <definedName name="апавлпо">{30,140,350,160,"",""}</definedName>
    <definedName name="апавлпо_1" localSheetId="1">{30,140,350,160,"",""}</definedName>
    <definedName name="апавлпо_1" localSheetId="0">{30,140,350,160,"",""}</definedName>
    <definedName name="апавлпо_1">{30,140,350,160,"",""}</definedName>
    <definedName name="апавлпо_2" localSheetId="1">{30,140,350,160,"",""}</definedName>
    <definedName name="апавлпо_2" localSheetId="0">{30,140,350,160,"",""}</definedName>
    <definedName name="апавлпо_2">{30,140,350,160,"",""}</definedName>
    <definedName name="апавлпо_3" localSheetId="1">{30,140,350,160,"",""}</definedName>
    <definedName name="апавлпо_3" localSheetId="0">{30,140,350,160,"",""}</definedName>
    <definedName name="апавлпо_3">{30,140,350,160,"",""}</definedName>
    <definedName name="апавлпо_4" localSheetId="1">{30,140,350,160,"",""}</definedName>
    <definedName name="апавлпо_4" localSheetId="0">{30,140,350,160,"",""}</definedName>
    <definedName name="апавлпо_4">{30,140,350,160,"",""}</definedName>
    <definedName name="апавлпо_5" localSheetId="1">{30,140,350,160,"",""}</definedName>
    <definedName name="апавлпо_5" localSheetId="0">{30,140,350,160,"",""}</definedName>
    <definedName name="апавлпо_5">{30,140,350,160,"",""}</definedName>
    <definedName name="апаппв" localSheetId="1">{30,140,350,160,"",""}</definedName>
    <definedName name="апаппв" localSheetId="0">{30,140,350,160,"",""}</definedName>
    <definedName name="апаппв">{30,140,350,160,"",""}</definedName>
    <definedName name="апв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еоапраоне" localSheetId="1">TRUNC((oy-1)/3+1)</definedName>
    <definedName name="апеоапраоне" localSheetId="0">TRUNC((oy-1)/3+1)</definedName>
    <definedName name="апеоапраоне">TRUNC((oy-1)/3+1)</definedName>
    <definedName name="АПК" localSheetId="1">#REF!</definedName>
    <definedName name="АПК" localSheetId="0">#REF!</definedName>
    <definedName name="АПК">#REF!</definedName>
    <definedName name="апкуч" localSheetId="1">'[35]реестр декабрь'!#REF!</definedName>
    <definedName name="апкуч" localSheetId="0">'[35]реестр декабрь'!#REF!</definedName>
    <definedName name="апкуч">'[35]реестр декабрь'!#REF!</definedName>
    <definedName name="аплоарпол" localSheetId="1">#REF!</definedName>
    <definedName name="аплоарпол" localSheetId="0">#REF!</definedName>
    <definedName name="аплоарпол">#REF!</definedName>
    <definedName name="апорпол" localSheetId="1">TRUNC((oy-1)/3+1)</definedName>
    <definedName name="апорпол" localSheetId="0">TRUNC((oy-1)/3+1)</definedName>
    <definedName name="апорпол">TRUNC((oy-1)/3+1)</definedName>
    <definedName name="апп" localSheetId="1">{30,140,350,160,"",""}</definedName>
    <definedName name="апп" localSheetId="0">{30,140,350,160,"",""}</definedName>
    <definedName name="апп">{30,140,350,160,"",""}</definedName>
    <definedName name="апп_1" localSheetId="1">{30,140,350,160,"",""}</definedName>
    <definedName name="апп_1" localSheetId="0">{30,140,350,160,"",""}</definedName>
    <definedName name="апп_1">{30,140,350,160,"",""}</definedName>
    <definedName name="апп_2" localSheetId="1">{30,140,350,160,"",""}</definedName>
    <definedName name="апп_2" localSheetId="0">{30,140,350,160,"",""}</definedName>
    <definedName name="апп_2">{30,140,350,160,"",""}</definedName>
    <definedName name="апп_3" localSheetId="1">{30,140,350,160,"",""}</definedName>
    <definedName name="апп_3" localSheetId="0">{30,140,350,160,"",""}</definedName>
    <definedName name="апп_3">{30,140,350,160,"",""}</definedName>
    <definedName name="апп_4" localSheetId="1">{30,140,350,160,"",""}</definedName>
    <definedName name="апп_4" localSheetId="0">{30,140,350,160,"",""}</definedName>
    <definedName name="апп_4">{30,140,350,160,"",""}</definedName>
    <definedName name="апп_5" localSheetId="1">{30,140,350,160,"",""}</definedName>
    <definedName name="апп_5" localSheetId="0">{30,140,350,160,"",""}</definedName>
    <definedName name="апп_5">{30,140,350,160,"",""}</definedName>
    <definedName name="апр" localSheetId="1">{30,140,350,160,"",""}</definedName>
    <definedName name="апр" localSheetId="0">{30,140,350,160,"",""}</definedName>
    <definedName name="апр">{30,140,350,160,"",""}</definedName>
    <definedName name="апр_1" localSheetId="1">{30,140,350,160,"",""}</definedName>
    <definedName name="апр_1" localSheetId="0">{30,140,350,160,"",""}</definedName>
    <definedName name="апр_1">{30,140,350,160,"",""}</definedName>
    <definedName name="апр_2" localSheetId="1">{30,140,350,160,"",""}</definedName>
    <definedName name="апр_2" localSheetId="0">{30,140,350,160,"",""}</definedName>
    <definedName name="апр_2">{30,140,350,160,"",""}</definedName>
    <definedName name="апр_3" localSheetId="1">{30,140,350,160,"",""}</definedName>
    <definedName name="апр_3" localSheetId="0">{30,140,350,160,"",""}</definedName>
    <definedName name="апр_3">{30,140,350,160,"",""}</definedName>
    <definedName name="апр_4" localSheetId="1">{30,140,350,160,"",""}</definedName>
    <definedName name="апр_4" localSheetId="0">{30,140,350,160,"",""}</definedName>
    <definedName name="апр_4">{30,140,350,160,"",""}</definedName>
    <definedName name="апр_5" localSheetId="1">{30,140,350,160,"",""}</definedName>
    <definedName name="апр_5" localSheetId="0">{30,140,350,160,"",""}</definedName>
    <definedName name="апр_5">{30,140,350,160,"",""}</definedName>
    <definedName name="аправправ" localSheetId="1" hidden="1">#REF!</definedName>
    <definedName name="аправправ" localSheetId="0" hidden="1">#REF!</definedName>
    <definedName name="аправправ" hidden="1">#REF!</definedName>
    <definedName name="апрапр" localSheetId="1">#REF!</definedName>
    <definedName name="апрапр" localSheetId="0">#REF!</definedName>
    <definedName name="апрапр">#REF!</definedName>
    <definedName name="Апрель" localSheetId="1">#REF!</definedName>
    <definedName name="Апрель" localSheetId="0">#REF!</definedName>
    <definedName name="Апрель">#REF!</definedName>
    <definedName name="апреля" localSheetId="1">#REF!</definedName>
    <definedName name="апреля" localSheetId="0">#REF!</definedName>
    <definedName name="апреля">#REF!</definedName>
    <definedName name="апрлвано" localSheetId="0">#REF!</definedName>
    <definedName name="апрлвано">#REF!</definedName>
    <definedName name="апрлролдол" localSheetId="1">TRUNC((oy-1)/3+1)</definedName>
    <definedName name="апрлролдол" localSheetId="0">TRUNC((oy-1)/3+1)</definedName>
    <definedName name="апрлролдол">TRUNC((oy-1)/3+1)</definedName>
    <definedName name="апро" localSheetId="1">{30,140,350,160,"",""}</definedName>
    <definedName name="апро" localSheetId="0">{30,140,350,160,"",""}</definedName>
    <definedName name="апро">{30,140,350,160,"",""}</definedName>
    <definedName name="апрол" localSheetId="1">#REF!</definedName>
    <definedName name="апрол" localSheetId="0">#REF!</definedName>
    <definedName name="апрол">#REF!</definedName>
    <definedName name="апшгпол" localSheetId="1">TRUNC((oy-1)/3+1)</definedName>
    <definedName name="апшгпол" localSheetId="0">TRUNC((oy-1)/3+1)</definedName>
    <definedName name="апшгпол">TRUNC((oy-1)/3+1)</definedName>
    <definedName name="апшлгнлнг" localSheetId="1">TRUNC((oy-1)/3+1)</definedName>
    <definedName name="апшлгнлнг" localSheetId="0">TRUNC((oy-1)/3+1)</definedName>
    <definedName name="апшлгнлнг">TRUNC((oy-1)/3+1)</definedName>
    <definedName name="апшлнл" localSheetId="1">TRUNC((oy-1)/3+1)</definedName>
    <definedName name="апшлнл" localSheetId="0">TRUNC((oy-1)/3+1)</definedName>
    <definedName name="апшлнл">TRUNC((oy-1)/3+1)</definedName>
    <definedName name="апы" localSheetId="1">TRUNC((oy-1)/3+1)</definedName>
    <definedName name="апы" localSheetId="0">TRUNC((oy-1)/3+1)</definedName>
    <definedName name="апы">TRUNC((oy-1)/3+1)</definedName>
    <definedName name="АР" localSheetId="1">#REF!</definedName>
    <definedName name="АР" localSheetId="0">#REF!</definedName>
    <definedName name="АР">#REF!</definedName>
    <definedName name="аравра" localSheetId="1">#REF!</definedName>
    <definedName name="аравра" localSheetId="0">#REF!</definedName>
    <definedName name="аравра">#REF!</definedName>
    <definedName name="арлогалгнг" localSheetId="1">TRUNC((oy-1)/3+1)</definedName>
    <definedName name="арлогалгнг" localSheetId="0">TRUNC((oy-1)/3+1)</definedName>
    <definedName name="арлогалгнг">TRUNC((oy-1)/3+1)</definedName>
    <definedName name="ародло.юлпд" localSheetId="1">TRUNC((oy-1)/3+1)</definedName>
    <definedName name="ародло.юлпд" localSheetId="0">TRUNC((oy-1)/3+1)</definedName>
    <definedName name="ародло.юлпд">TRUNC((oy-1)/3+1)</definedName>
    <definedName name="арпавр" localSheetId="1">#REF!</definedName>
    <definedName name="арпавр" localSheetId="0">#REF!</definedName>
    <definedName name="арпавр">#REF!</definedName>
    <definedName name="ас" localSheetId="1">#REF!</definedName>
    <definedName name="ас" localSheetId="0">#REF!</definedName>
    <definedName name="ас">#REF!</definedName>
    <definedName name="асеб" localSheetId="0">#REF!</definedName>
    <definedName name="асеб">#REF!</definedName>
    <definedName name="Асли" localSheetId="1">{228,140,350,160,"",""}</definedName>
    <definedName name="Асли" localSheetId="0">{228,140,350,160,"",""}</definedName>
    <definedName name="Асли">{228,140,350,160,"",""}</definedName>
    <definedName name="Асли_1" localSheetId="1">{228,140,350,160,"",""}</definedName>
    <definedName name="Асли_1" localSheetId="0">{228,140,350,160,"",""}</definedName>
    <definedName name="Асли_1">{228,140,350,160,"",""}</definedName>
    <definedName name="Асли_2" localSheetId="1">{228,140,350,160,"",""}</definedName>
    <definedName name="Асли_2" localSheetId="0">{228,140,350,160,"",""}</definedName>
    <definedName name="Асли_2">{228,140,350,160,"",""}</definedName>
    <definedName name="Асли_3" localSheetId="1">{228,140,350,160,"",""}</definedName>
    <definedName name="Асли_3" localSheetId="0">{228,140,350,160,"",""}</definedName>
    <definedName name="Асли_3">{228,140,350,160,"",""}</definedName>
    <definedName name="Асли_4" localSheetId="1">{228,140,350,160,"",""}</definedName>
    <definedName name="Асли_4" localSheetId="0">{228,140,350,160,"",""}</definedName>
    <definedName name="Асли_4">{228,140,350,160,"",""}</definedName>
    <definedName name="Асли_5" localSheetId="1">{228,140,350,160,"",""}</definedName>
    <definedName name="Асли_5" localSheetId="0">{228,140,350,160,"",""}</definedName>
    <definedName name="Асли_5">{228,140,350,160,"",""}</definedName>
    <definedName name="асф" localSheetId="1">#REF!</definedName>
    <definedName name="асф" localSheetId="0">#REF!</definedName>
    <definedName name="асф">#REF!</definedName>
    <definedName name="асчапр" localSheetId="1">{30,140,350,160,"",""}</definedName>
    <definedName name="асчапр" localSheetId="0">{30,140,350,160,"",""}</definedName>
    <definedName name="асчапр">{30,140,350,160,"",""}</definedName>
    <definedName name="асчапр_1" localSheetId="1">{30,140,350,160,"",""}</definedName>
    <definedName name="асчапр_1" localSheetId="0">{30,140,350,160,"",""}</definedName>
    <definedName name="асчапр_1">{30,140,350,160,"",""}</definedName>
    <definedName name="асчапр_2" localSheetId="1">{30,140,350,160,"",""}</definedName>
    <definedName name="асчапр_2" localSheetId="0">{30,140,350,160,"",""}</definedName>
    <definedName name="асчапр_2">{30,140,350,160,"",""}</definedName>
    <definedName name="асчапр_3" localSheetId="1">{30,140,350,160,"",""}</definedName>
    <definedName name="асчапр_3" localSheetId="0">{30,140,350,160,"",""}</definedName>
    <definedName name="асчапр_3">{30,140,350,160,"",""}</definedName>
    <definedName name="асчапр_4" localSheetId="1">{30,140,350,160,"",""}</definedName>
    <definedName name="асчапр_4" localSheetId="0">{30,140,350,160,"",""}</definedName>
    <definedName name="асчапр_4">{30,140,350,160,"",""}</definedName>
    <definedName name="асчапр_5" localSheetId="1">{30,140,350,160,"",""}</definedName>
    <definedName name="асчапр_5" localSheetId="0">{30,140,350,160,"",""}</definedName>
    <definedName name="асчапр_5">{30,140,350,160,"",""}</definedName>
    <definedName name="АТ" localSheetId="1">#REF!</definedName>
    <definedName name="АТ" localSheetId="0">#REF!</definedName>
    <definedName name="АТ">#REF!</definedName>
    <definedName name="АТ22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Т22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Т22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транши" localSheetId="1">#REF!</definedName>
    <definedName name="атранши" localSheetId="0">#REF!</definedName>
    <definedName name="атранши">#REF!</definedName>
    <definedName name="АТЦ" localSheetId="1">#REF!</definedName>
    <definedName name="АТЦ" localSheetId="0">#REF!</definedName>
    <definedName name="АТЦ">#REF!</definedName>
    <definedName name="АУ" localSheetId="0">#REF!</definedName>
    <definedName name="АУ">#REF!</definedName>
    <definedName name="АФ" localSheetId="0">#REF!</definedName>
    <definedName name="АФ">#REF!</definedName>
    <definedName name="АХ" localSheetId="0">#REF!</definedName>
    <definedName name="АХ">#REF!</definedName>
    <definedName name="ахборот" localSheetId="0">#REF!</definedName>
    <definedName name="ахборот">#REF!</definedName>
    <definedName name="ахд" localSheetId="0">#REF!</definedName>
    <definedName name="ахд">#REF!</definedName>
    <definedName name="Ахмад" localSheetId="1">{30,140,350,160,"",""}</definedName>
    <definedName name="Ахмад" localSheetId="0">{30,140,350,160,"",""}</definedName>
    <definedName name="Ахмад">{30,140,350,160,"",""}</definedName>
    <definedName name="АЦ" localSheetId="1">#REF!</definedName>
    <definedName name="АЦ" localSheetId="0">#REF!</definedName>
    <definedName name="АЦ">#REF!</definedName>
    <definedName name="АЧ" localSheetId="1">#REF!</definedName>
    <definedName name="АЧ" localSheetId="0">#REF!</definedName>
    <definedName name="АЧ">#REF!</definedName>
    <definedName name="АШ" localSheetId="1">#REF!</definedName>
    <definedName name="АШ" localSheetId="0">#REF!</definedName>
    <definedName name="АШ">#REF!</definedName>
    <definedName name="АЩ" localSheetId="0">#REF!</definedName>
    <definedName name="АЩ">#REF!</definedName>
    <definedName name="аывап" localSheetId="1">{30,140,350,160,"",""}</definedName>
    <definedName name="аывап" localSheetId="0">{30,140,350,160,"",""}</definedName>
    <definedName name="аывап">{30,140,350,160,"",""}</definedName>
    <definedName name="АЭ" localSheetId="1">#REF!</definedName>
    <definedName name="АЭ" localSheetId="0">#REF!</definedName>
    <definedName name="АЭ">#REF!</definedName>
    <definedName name="аэксп" localSheetId="1">#REF!</definedName>
    <definedName name="аэксп" localSheetId="0">#REF!</definedName>
    <definedName name="аэксп">#REF!</definedName>
    <definedName name="АЮ" localSheetId="1">#REF!</definedName>
    <definedName name="АЮ" localSheetId="0">#REF!</definedName>
    <definedName name="АЮ">#REF!</definedName>
    <definedName name="АЯ" localSheetId="0">#REF!</definedName>
    <definedName name="АЯ">#REF!</definedName>
    <definedName name="б" localSheetId="1">{30,140,350,160,"",""}</definedName>
    <definedName name="б" localSheetId="0">{30,140,350,160,"",""}</definedName>
    <definedName name="б">{30,140,350,160,"",""}</definedName>
    <definedName name="б123456789" localSheetId="1">#REF!</definedName>
    <definedName name="б123456789" localSheetId="0">#REF!</definedName>
    <definedName name="б123456789">#REF!</definedName>
    <definedName name="БА" localSheetId="1">#REF!</definedName>
    <definedName name="БА" localSheetId="0">#REF!</definedName>
    <definedName name="БА">#REF!</definedName>
    <definedName name="баж.">#N/A</definedName>
    <definedName name="бажарилган" localSheetId="1">#REF!</definedName>
    <definedName name="бажарилган" localSheetId="0">#REF!</definedName>
    <definedName name="бажарилган">#REF!</definedName>
    <definedName name="База" localSheetId="1">#REF!</definedName>
    <definedName name="База" localSheetId="0">#REF!</definedName>
    <definedName name="База">#REF!</definedName>
    <definedName name="База__данных" localSheetId="1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ланс" localSheetId="1">{30,140,350,160,"",""}</definedName>
    <definedName name="баланс" localSheetId="0">{30,140,350,160,"",""}</definedName>
    <definedName name="баланс">{30,140,350,160,"",""}</definedName>
    <definedName name="Бах" localSheetId="1">{228,140,350,160,"",""}</definedName>
    <definedName name="Бах" localSheetId="0">{228,140,350,160,"",""}</definedName>
    <definedName name="Бах">{228,140,350,160,"",""}</definedName>
    <definedName name="Бах_1" localSheetId="1">{228,140,350,160,"",""}</definedName>
    <definedName name="Бах_1" localSheetId="0">{228,140,350,160,"",""}</definedName>
    <definedName name="Бах_1">{228,140,350,160,"",""}</definedName>
    <definedName name="Бах_2" localSheetId="1">{228,140,350,160,"",""}</definedName>
    <definedName name="Бах_2" localSheetId="0">{228,140,350,160,"",""}</definedName>
    <definedName name="Бах_2">{228,140,350,160,"",""}</definedName>
    <definedName name="Бах_3" localSheetId="1">{228,140,350,160,"",""}</definedName>
    <definedName name="Бах_3" localSheetId="0">{228,140,350,160,"",""}</definedName>
    <definedName name="Бах_3">{228,140,350,160,"",""}</definedName>
    <definedName name="Бах_4" localSheetId="1">{228,140,350,160,"",""}</definedName>
    <definedName name="Бах_4" localSheetId="0">{228,140,350,160,"",""}</definedName>
    <definedName name="Бах_4">{228,140,350,160,"",""}</definedName>
    <definedName name="Бах_5" localSheetId="1">{228,140,350,160,"",""}</definedName>
    <definedName name="Бах_5" localSheetId="0">{228,140,350,160,"",""}</definedName>
    <definedName name="Бах_5">{228,140,350,160,"",""}</definedName>
    <definedName name="Баха" localSheetId="1">#REF!</definedName>
    <definedName name="Баха" localSheetId="0">#REF!</definedName>
    <definedName name="Баха">#REF!</definedName>
    <definedName name="Бахмал" localSheetId="1">#REF!</definedName>
    <definedName name="Бахмал" localSheetId="0">#REF!</definedName>
    <definedName name="Бахмал">#REF!</definedName>
    <definedName name="Бахриддин" localSheetId="1">#REF!</definedName>
    <definedName name="Бахриддин" localSheetId="0">#REF!</definedName>
    <definedName name="Бахриддин">#REF!</definedName>
    <definedName name="бахром" localSheetId="1">{30,140,350,160,"",""}</definedName>
    <definedName name="бахром" localSheetId="0">{30,140,350,160,"",""}</definedName>
    <definedName name="бахром">{30,140,350,160,"",""}</definedName>
    <definedName name="бахром_1" localSheetId="1">{30,140,350,160,"",""}</definedName>
    <definedName name="бахром_1" localSheetId="0">{30,140,350,160,"",""}</definedName>
    <definedName name="бахром_1">{30,140,350,160,"",""}</definedName>
    <definedName name="бахром_2" localSheetId="1">{30,140,350,160,"",""}</definedName>
    <definedName name="бахром_2" localSheetId="0">{30,140,350,160,"",""}</definedName>
    <definedName name="бахром_2">{30,140,350,160,"",""}</definedName>
    <definedName name="бахром_3" localSheetId="1">{30,140,350,160,"",""}</definedName>
    <definedName name="бахром_3" localSheetId="0">{30,140,350,160,"",""}</definedName>
    <definedName name="бахром_3">{30,140,350,160,"",""}</definedName>
    <definedName name="бахром_4" localSheetId="1">{30,140,350,160,"",""}</definedName>
    <definedName name="бахром_4" localSheetId="0">{30,140,350,160,"",""}</definedName>
    <definedName name="бахром_4">{30,140,350,160,"",""}</definedName>
    <definedName name="бахром_5" localSheetId="1">{30,140,350,160,"",""}</definedName>
    <definedName name="бахром_5" localSheetId="0">{30,140,350,160,"",""}</definedName>
    <definedName name="бахром_5">{30,140,350,160,"",""}</definedName>
    <definedName name="бахтиобод" localSheetId="1">{228,140,350,160,"",""}</definedName>
    <definedName name="бахтиобод" localSheetId="0">{228,140,350,160,"",""}</definedName>
    <definedName name="бахтиобод">{228,140,350,160,"",""}</definedName>
    <definedName name="бахтиобод_1" localSheetId="1">{228,140,350,160,"",""}</definedName>
    <definedName name="бахтиобод_1" localSheetId="0">{228,140,350,160,"",""}</definedName>
    <definedName name="бахтиобод_1">{228,140,350,160,"",""}</definedName>
    <definedName name="бахтиобод_2" localSheetId="1">{228,140,350,160,"",""}</definedName>
    <definedName name="бахтиобод_2" localSheetId="0">{228,140,350,160,"",""}</definedName>
    <definedName name="бахтиобод_2">{228,140,350,160,"",""}</definedName>
    <definedName name="бахтиобод_3" localSheetId="1">{228,140,350,160,"",""}</definedName>
    <definedName name="бахтиобод_3" localSheetId="0">{228,140,350,160,"",""}</definedName>
    <definedName name="бахтиобод_3">{228,140,350,160,"",""}</definedName>
    <definedName name="бахтиобод_4" localSheetId="1">{228,140,350,160,"",""}</definedName>
    <definedName name="бахтиобод_4" localSheetId="0">{228,140,350,160,"",""}</definedName>
    <definedName name="бахтиобод_4">{228,140,350,160,"",""}</definedName>
    <definedName name="бахтиобод_5" localSheetId="1">{228,140,350,160,"",""}</definedName>
    <definedName name="бахтиобод_5" localSheetId="0">{228,140,350,160,"",""}</definedName>
    <definedName name="бахтиобод_5">{228,140,350,160,"",""}</definedName>
    <definedName name="ББ" localSheetId="1">#REF!</definedName>
    <definedName name="ББ" localSheetId="0">#REF!</definedName>
    <definedName name="ББ">#REF!</definedName>
    <definedName name="ббб" localSheetId="1">#REF!</definedName>
    <definedName name="ббб" localSheetId="0">#REF!</definedName>
    <definedName name="ббб">#REF!</definedName>
    <definedName name="бббб" localSheetId="1">#REF!</definedName>
    <definedName name="бббб" localSheetId="0">#REF!</definedName>
    <definedName name="бббб">#REF!</definedName>
    <definedName name="ббк" localSheetId="0">#REF!</definedName>
    <definedName name="ббк">#REF!</definedName>
    <definedName name="БВ" localSheetId="0">#REF!</definedName>
    <definedName name="БВ">#REF!</definedName>
    <definedName name="БГ" localSheetId="0">#REF!</definedName>
    <definedName name="БГ">#REF!</definedName>
    <definedName name="БД" localSheetId="0">#REF!</definedName>
    <definedName name="БД">#REF!</definedName>
    <definedName name="БД_1">[36]БД!$M$1:$M$65536</definedName>
    <definedName name="БД_2" localSheetId="1">[36]БД!#REF!</definedName>
    <definedName name="БД_2" localSheetId="0">[36]БД!#REF!</definedName>
    <definedName name="БД_2">[36]БД!#REF!</definedName>
    <definedName name="БЕ" localSheetId="1">#REF!</definedName>
    <definedName name="БЕ" localSheetId="0">#REF!</definedName>
    <definedName name="БЕ">#REF!</definedName>
    <definedName name="беенок" localSheetId="1">{30,140,350,160,"",""}</definedName>
    <definedName name="беенок" localSheetId="0">{30,140,350,160,"",""}</definedName>
    <definedName name="беенок">{30,140,350,160,"",""}</definedName>
    <definedName name="беенок_1" localSheetId="1">{30,140,350,160,"",""}</definedName>
    <definedName name="беенок_1" localSheetId="0">{30,140,350,160,"",""}</definedName>
    <definedName name="беенок_1">{30,140,350,160,"",""}</definedName>
    <definedName name="беенок_2" localSheetId="1">{30,140,350,160,"",""}</definedName>
    <definedName name="беенок_2" localSheetId="0">{30,140,350,160,"",""}</definedName>
    <definedName name="беенок_2">{30,140,350,160,"",""}</definedName>
    <definedName name="беенок_3" localSheetId="1">{30,140,350,160,"",""}</definedName>
    <definedName name="беенок_3" localSheetId="0">{30,140,350,160,"",""}</definedName>
    <definedName name="беенок_3">{30,140,350,160,"",""}</definedName>
    <definedName name="беенок_4" localSheetId="1">{30,140,350,160,"",""}</definedName>
    <definedName name="беенок_4" localSheetId="0">{30,140,350,160,"",""}</definedName>
    <definedName name="беенок_4">{30,140,350,160,"",""}</definedName>
    <definedName name="беенок_5" localSheetId="1">{30,140,350,160,"",""}</definedName>
    <definedName name="беенок_5" localSheetId="0">{30,140,350,160,"",""}</definedName>
    <definedName name="беенок_5">{30,140,350,160,"",""}</definedName>
    <definedName name="безгпбезпдз">#N/A</definedName>
    <definedName name="Беруний" localSheetId="1">#REF!</definedName>
    <definedName name="Беруний" localSheetId="0">#REF!</definedName>
    <definedName name="Беруний">#REF!</definedName>
    <definedName name="БЖ" localSheetId="1">#REF!</definedName>
    <definedName name="БЖ" localSheetId="0">#REF!</definedName>
    <definedName name="БЖ">#REF!</definedName>
    <definedName name="БЗ" localSheetId="1">#REF!</definedName>
    <definedName name="БЗ" localSheetId="0">#REF!</definedName>
    <definedName name="БЗ">#REF!</definedName>
    <definedName name="БИ" localSheetId="0">#REF!</definedName>
    <definedName name="БИ">#REF!</definedName>
    <definedName name="бир" localSheetId="1">#REF!</definedName>
    <definedName name="бир" localSheetId="0">#REF!</definedName>
    <definedName name="бир">#REF!</definedName>
    <definedName name="биринчи" localSheetId="1">#REF!</definedName>
    <definedName name="биринчи" localSheetId="0">#REF!</definedName>
    <definedName name="биринчи">#REF!</definedName>
    <definedName name="БК" localSheetId="0">#REF!</definedName>
    <definedName name="БК">#REF!</definedName>
    <definedName name="БЛ" localSheetId="0">#REF!</definedName>
    <definedName name="БЛ">#REF!</definedName>
    <definedName name="БМ" localSheetId="0">#REF!</definedName>
    <definedName name="БМ">#REF!</definedName>
    <definedName name="БН" localSheetId="0">#REF!</definedName>
    <definedName name="БН">#REF!</definedName>
    <definedName name="бнс" localSheetId="0">#REF!</definedName>
    <definedName name="бнс">#REF!</definedName>
    <definedName name="БО" localSheetId="0">#REF!</definedName>
    <definedName name="БО">#REF!</definedName>
    <definedName name="БОГОТТУМАН" localSheetId="0">#REF!</definedName>
    <definedName name="БОГОТТУМАН">#REF!</definedName>
    <definedName name="бол" localSheetId="0">#REF!</definedName>
    <definedName name="бол">#REF!</definedName>
    <definedName name="БОР" localSheetId="0">#REF!</definedName>
    <definedName name="БОР">#REF!</definedName>
    <definedName name="Ботир" localSheetId="0">#REF!</definedName>
    <definedName name="Ботир">#REF!</definedName>
    <definedName name="БП" localSheetId="0">#REF!</definedName>
    <definedName name="БП">#REF!</definedName>
    <definedName name="БР" localSheetId="0">#REF!</definedName>
    <definedName name="БР">#REF!</definedName>
    <definedName name="БС" localSheetId="0">#REF!</definedName>
    <definedName name="БС">#REF!</definedName>
    <definedName name="БТ" localSheetId="0">#REF!</definedName>
    <definedName name="БТ">#REF!</definedName>
    <definedName name="БУ" localSheetId="0">#REF!</definedName>
    <definedName name="БУ">#REF!</definedName>
    <definedName name="Бунт" localSheetId="1">{30,140,350,160,"",""}</definedName>
    <definedName name="Бунт" localSheetId="0">{30,140,350,160,"",""}</definedName>
    <definedName name="Бунт">{30,140,350,160,"",""}</definedName>
    <definedName name="Бунт_1" localSheetId="1">{30,140,350,160,"",""}</definedName>
    <definedName name="Бунт_1" localSheetId="0">{30,140,350,160,"",""}</definedName>
    <definedName name="Бунт_1">{30,140,350,160,"",""}</definedName>
    <definedName name="Бунт_2" localSheetId="1">{30,140,350,160,"",""}</definedName>
    <definedName name="Бунт_2" localSheetId="0">{30,140,350,160,"",""}</definedName>
    <definedName name="Бунт_2">{30,140,350,160,"",""}</definedName>
    <definedName name="Бунт_3" localSheetId="1">{30,140,350,160,"",""}</definedName>
    <definedName name="Бунт_3" localSheetId="0">{30,140,350,160,"",""}</definedName>
    <definedName name="Бунт_3">{30,140,350,160,"",""}</definedName>
    <definedName name="Бунт_4" localSheetId="1">{30,140,350,160,"",""}</definedName>
    <definedName name="Бунт_4" localSheetId="0">{30,140,350,160,"",""}</definedName>
    <definedName name="Бунт_4">{30,140,350,160,"",""}</definedName>
    <definedName name="Бунт_5" localSheetId="1">{30,140,350,160,"",""}</definedName>
    <definedName name="Бунт_5" localSheetId="0">{30,140,350,160,"",""}</definedName>
    <definedName name="Бунт_5">{30,140,350,160,"",""}</definedName>
    <definedName name="Бустонлик_договор" localSheetId="1">#REF!</definedName>
    <definedName name="Бустонлик_договор" localSheetId="0">#REF!</definedName>
    <definedName name="Бустонлик_договор">#REF!</definedName>
    <definedName name="Бустонлик_семена" localSheetId="1">#REF!</definedName>
    <definedName name="Бустонлик_семена" localSheetId="0">#REF!</definedName>
    <definedName name="Бустонлик_семена">#REF!</definedName>
    <definedName name="Бух" localSheetId="1">TRUNC((oy-1)/3+1)</definedName>
    <definedName name="Бух" localSheetId="0">TRUNC((oy-1)/3+1)</definedName>
    <definedName name="Бух">TRUNC((oy-1)/3+1)</definedName>
    <definedName name="бух2" localSheetId="1">#REF!</definedName>
    <definedName name="бух2" localSheetId="0">#REF!</definedName>
    <definedName name="бух2">#REF!</definedName>
    <definedName name="Бухоро" localSheetId="1">#REF!</definedName>
    <definedName name="Бухоро" localSheetId="0">#REF!</definedName>
    <definedName name="Бухоро">#REF!</definedName>
    <definedName name="БФ" localSheetId="1">#REF!</definedName>
    <definedName name="БФ" localSheetId="0">#REF!</definedName>
    <definedName name="БФ">#REF!</definedName>
    <definedName name="БХ" localSheetId="1">#REF!</definedName>
    <definedName name="БХ" localSheetId="0">#REF!</definedName>
    <definedName name="БХ">#REF!</definedName>
    <definedName name="БЦ" localSheetId="0">#REF!</definedName>
    <definedName name="БЦ">#REF!</definedName>
    <definedName name="БЧ" localSheetId="0">#REF!</definedName>
    <definedName name="БЧ">#REF!</definedName>
    <definedName name="БШ" localSheetId="0">#REF!</definedName>
    <definedName name="БШ">#REF!</definedName>
    <definedName name="БЩ" localSheetId="0">#REF!</definedName>
    <definedName name="БЩ">#REF!</definedName>
    <definedName name="БЪ" localSheetId="0">#REF!</definedName>
    <definedName name="БЪ">#REF!</definedName>
    <definedName name="БЬ" localSheetId="1">#REF!</definedName>
    <definedName name="БЬ" localSheetId="0">#REF!</definedName>
    <definedName name="бь">{30,140,350,160,"",""}</definedName>
    <definedName name="бь_1" localSheetId="1">{30,140,350,160,"",""}</definedName>
    <definedName name="бь_1" localSheetId="0">{30,140,350,160,"",""}</definedName>
    <definedName name="бь_1">{30,140,350,160,"",""}</definedName>
    <definedName name="бь_2" localSheetId="1">{30,140,350,160,"",""}</definedName>
    <definedName name="бь_2" localSheetId="0">{30,140,350,160,"",""}</definedName>
    <definedName name="бь_2">{30,140,350,160,"",""}</definedName>
    <definedName name="бь_3" localSheetId="1">{30,140,350,160,"",""}</definedName>
    <definedName name="бь_3" localSheetId="0">{30,140,350,160,"",""}</definedName>
    <definedName name="бь_3">{30,140,350,160,"",""}</definedName>
    <definedName name="бь_4" localSheetId="1">{30,140,350,160,"",""}</definedName>
    <definedName name="бь_4" localSheetId="0">{30,140,350,160,"",""}</definedName>
    <definedName name="бь_4">{30,140,350,160,"",""}</definedName>
    <definedName name="бь_5" localSheetId="1">{30,140,350,160,"",""}</definedName>
    <definedName name="бь_5" localSheetId="0">{30,140,350,160,"",""}</definedName>
    <definedName name="бь_5">{30,140,350,160,"",""}</definedName>
    <definedName name="БЭ" localSheetId="1">#REF!</definedName>
    <definedName name="БЭ" localSheetId="0">#REF!</definedName>
    <definedName name="БЭ">#REF!</definedName>
    <definedName name="БЮ" localSheetId="1">#REF!</definedName>
    <definedName name="БЮ" localSheetId="0">#REF!</definedName>
    <definedName name="бю">{30,140,350,160,"",""}</definedName>
    <definedName name="бю_1" localSheetId="1">{30,140,350,160,"",""}</definedName>
    <definedName name="бю_1" localSheetId="0">{30,140,350,160,"",""}</definedName>
    <definedName name="бю_1">{30,140,350,160,"",""}</definedName>
    <definedName name="бю_2" localSheetId="1">{30,140,350,160,"",""}</definedName>
    <definedName name="бю_2" localSheetId="0">{30,140,350,160,"",""}</definedName>
    <definedName name="бю_2">{30,140,350,160,"",""}</definedName>
    <definedName name="бю_3" localSheetId="1">{30,140,350,160,"",""}</definedName>
    <definedName name="бю_3" localSheetId="0">{30,140,350,160,"",""}</definedName>
    <definedName name="бю_3">{30,140,350,160,"",""}</definedName>
    <definedName name="бю_4" localSheetId="1">{30,140,350,160,"",""}</definedName>
    <definedName name="бю_4" localSheetId="0">{30,140,350,160,"",""}</definedName>
    <definedName name="бю_4">{30,140,350,160,"",""}</definedName>
    <definedName name="бю_5" localSheetId="1">{30,140,350,160,"",""}</definedName>
    <definedName name="бю_5" localSheetId="0">{30,140,350,160,"",""}</definedName>
    <definedName name="бю_5">{30,140,350,160,"",""}</definedName>
    <definedName name="бюджет" localSheetId="1">#REF!</definedName>
    <definedName name="бюджет" localSheetId="0">#REF!</definedName>
    <definedName name="бюджет">#REF!</definedName>
    <definedName name="БЯ" localSheetId="1">#REF!</definedName>
    <definedName name="БЯ" localSheetId="0">#REF!</definedName>
    <definedName name="БЯ">#REF!</definedName>
    <definedName name="в" localSheetId="1">#N/A</definedName>
    <definedName name="в" localSheetId="0">#N/A</definedName>
    <definedName name="в">{30,140,350,160,"",""}</definedName>
    <definedName name="в_1" localSheetId="1">{30,140,350,160,"",""}</definedName>
    <definedName name="в_1" localSheetId="0">{30,140,350,160,"",""}</definedName>
    <definedName name="в_1">{30,140,350,160,"",""}</definedName>
    <definedName name="в_2" localSheetId="1">{30,140,350,160,"",""}</definedName>
    <definedName name="в_2" localSheetId="0">{30,140,350,160,"",""}</definedName>
    <definedName name="в_2">{30,140,350,160,"",""}</definedName>
    <definedName name="в_3" localSheetId="1">{30,140,350,160,"",""}</definedName>
    <definedName name="в_3" localSheetId="0">{30,140,350,160,"",""}</definedName>
    <definedName name="в_3">{30,140,350,160,"",""}</definedName>
    <definedName name="в_4" localSheetId="1">{30,140,350,160,"",""}</definedName>
    <definedName name="в_4" localSheetId="0">{30,140,350,160,"",""}</definedName>
    <definedName name="в_4">{30,140,350,160,"",""}</definedName>
    <definedName name="в_5" localSheetId="1">{30,140,350,160,"",""}</definedName>
    <definedName name="в_5" localSheetId="0">{30,140,350,160,"",""}</definedName>
    <definedName name="в_5">{30,140,350,160,"",""}</definedName>
    <definedName name="В5" localSheetId="1">#REF!</definedName>
    <definedName name="В5" localSheetId="0">#REF!</definedName>
    <definedName name="В5">#REF!</definedName>
    <definedName name="ВА" localSheetId="1">#REF!</definedName>
    <definedName name="ва" localSheetId="0">#REF!</definedName>
    <definedName name="ва">#REF!</definedName>
    <definedName name="ваа" localSheetId="1">#REF!</definedName>
    <definedName name="ваа" localSheetId="0">#REF!</definedName>
    <definedName name="ваа">#REF!</definedName>
    <definedName name="вав" localSheetId="1">'[35]реестр декабрь'!#REF!</definedName>
    <definedName name="вав" localSheetId="0">'[35]реестр декабрь'!#REF!</definedName>
    <definedName name="вав">'[35]реестр декабрь'!#REF!</definedName>
    <definedName name="вава" localSheetId="1" hidden="1">#REF!</definedName>
    <definedName name="вава" localSheetId="0" hidden="1">#REF!</definedName>
    <definedName name="вава" hidden="1">#REF!</definedName>
    <definedName name="вавав" localSheetId="1">{30,140,350,160,"",""}</definedName>
    <definedName name="вавав" localSheetId="0">{30,140,350,160,"",""}</definedName>
    <definedName name="вавав">{30,140,350,160,"",""}</definedName>
    <definedName name="вавававвав" localSheetId="1">[0]!дел/1000</definedName>
    <definedName name="вавававвав" localSheetId="0">[0]!дел/1000</definedName>
    <definedName name="вавававвав">[0]!дел/1000</definedName>
    <definedName name="ваватири" localSheetId="1">TRUNC((oy-1)/3+1)</definedName>
    <definedName name="ваватири" localSheetId="0">TRUNC((oy-1)/3+1)</definedName>
    <definedName name="ваватири">TRUNC((oy-1)/3+1)</definedName>
    <definedName name="ваиттиваир" localSheetId="1">TRUNC((oy-1)/3+1)</definedName>
    <definedName name="ваиттиваир" localSheetId="0">TRUNC((oy-1)/3+1)</definedName>
    <definedName name="ваиттиваир">TRUNC((oy-1)/3+1)</definedName>
    <definedName name="Вакил" localSheetId="1">[37]инф!#REF!</definedName>
    <definedName name="Вакил" localSheetId="0">[37]инф!#REF!</definedName>
    <definedName name="Вакил">[37]инф!#REF!</definedName>
    <definedName name="вақвақвақвақвақвақ" localSheetId="1">#REF!</definedName>
    <definedName name="вақвақвақвақвақвақ" localSheetId="0">#REF!</definedName>
    <definedName name="вақвақвақвақвақвақ">#REF!</definedName>
    <definedName name="валовая" localSheetId="1">#REF!</definedName>
    <definedName name="валовая" localSheetId="0">#REF!</definedName>
    <definedName name="валовая">#REF!</definedName>
    <definedName name="вамвқп" localSheetId="1">#REF!</definedName>
    <definedName name="вамвқп" localSheetId="0">#REF!</definedName>
    <definedName name="вамвқп">#REF!</definedName>
    <definedName name="вап" localSheetId="1">#REF!</definedName>
    <definedName name="вап" localSheetId="0">#REF!</definedName>
    <definedName name="вап">#REF!</definedName>
    <definedName name="вапвапап" localSheetId="0">#REF!</definedName>
    <definedName name="вапвапап">#REF!</definedName>
    <definedName name="вапвапвап" localSheetId="1">#REF!</definedName>
    <definedName name="вапвапвап" localSheetId="0">#REF!</definedName>
    <definedName name="вапвапвап">#REF!</definedName>
    <definedName name="вапвапвапв" localSheetId="0">#REF!</definedName>
    <definedName name="вапвапвапв">#REF!</definedName>
    <definedName name="вапр" localSheetId="1">TRUNC((oy-1)/3+1)</definedName>
    <definedName name="вапр" localSheetId="0">TRUNC((oy-1)/3+1)</definedName>
    <definedName name="вапр">TRUNC((oy-1)/3+1)</definedName>
    <definedName name="вар" localSheetId="1">#REF!</definedName>
    <definedName name="вар" localSheetId="0">#REF!</definedName>
    <definedName name="вар">#REF!</definedName>
    <definedName name="вареу" localSheetId="1">#REF!</definedName>
    <definedName name="вареу" localSheetId="0">#REF!</definedName>
    <definedName name="вареу">#REF!</definedName>
    <definedName name="Вариант_1" localSheetId="0">#REF!</definedName>
    <definedName name="Вариант_1">#REF!</definedName>
    <definedName name="Вариант_10" localSheetId="0">#REF!</definedName>
    <definedName name="Вариант_10">#REF!</definedName>
    <definedName name="Вариант_11" localSheetId="0">#REF!</definedName>
    <definedName name="Вариант_11">#REF!</definedName>
    <definedName name="Вариант_12" localSheetId="0">#REF!</definedName>
    <definedName name="Вариант_12">#REF!</definedName>
    <definedName name="Вариант_13" localSheetId="0">#REF!</definedName>
    <definedName name="Вариант_13">#REF!</definedName>
    <definedName name="Вариант_14" localSheetId="0">#REF!</definedName>
    <definedName name="Вариант_14">#REF!</definedName>
    <definedName name="Вариант_15" localSheetId="0">#REF!</definedName>
    <definedName name="Вариант_15">#REF!</definedName>
    <definedName name="Вариант_16" localSheetId="0">#REF!</definedName>
    <definedName name="Вариант_16">#REF!</definedName>
    <definedName name="Вариант_17" localSheetId="0">#REF!</definedName>
    <definedName name="Вариант_17">#REF!</definedName>
    <definedName name="Вариант_18" localSheetId="0">#REF!</definedName>
    <definedName name="Вариант_18">#REF!</definedName>
    <definedName name="Вариант_19" localSheetId="0">#REF!</definedName>
    <definedName name="Вариант_19">#REF!</definedName>
    <definedName name="Вариант_2" localSheetId="0">#REF!</definedName>
    <definedName name="Вариант_2">#REF!</definedName>
    <definedName name="Вариант_20" localSheetId="0">#REF!</definedName>
    <definedName name="Вариант_20">#REF!</definedName>
    <definedName name="Вариант_21" localSheetId="0">#REF!</definedName>
    <definedName name="Вариант_21">#REF!</definedName>
    <definedName name="Вариант_22" localSheetId="0">#REF!</definedName>
    <definedName name="Вариант_22">#REF!</definedName>
    <definedName name="Вариант_23" localSheetId="0">#REF!</definedName>
    <definedName name="Вариант_23">#REF!</definedName>
    <definedName name="Вариант_24" localSheetId="0">#REF!</definedName>
    <definedName name="Вариант_24">#REF!</definedName>
    <definedName name="Вариант_25" localSheetId="0">#REF!</definedName>
    <definedName name="Вариант_25">#REF!</definedName>
    <definedName name="Вариант_26" localSheetId="0">#REF!</definedName>
    <definedName name="Вариант_26">#REF!</definedName>
    <definedName name="Вариант_27" localSheetId="0">#REF!</definedName>
    <definedName name="Вариант_27">#REF!</definedName>
    <definedName name="Вариант_3" localSheetId="0">#REF!</definedName>
    <definedName name="Вариант_3">#REF!</definedName>
    <definedName name="Вариант_4" localSheetId="0">#REF!</definedName>
    <definedName name="Вариант_4">#REF!</definedName>
    <definedName name="Вариант_5" localSheetId="0">#REF!</definedName>
    <definedName name="Вариант_5">#REF!</definedName>
    <definedName name="Вариант_6" localSheetId="0">#REF!</definedName>
    <definedName name="Вариант_6">#REF!</definedName>
    <definedName name="Вариант_7" localSheetId="0">#REF!</definedName>
    <definedName name="Вариант_7">#REF!</definedName>
    <definedName name="Вариант_8" localSheetId="0">#REF!</definedName>
    <definedName name="Вариант_8">#REF!</definedName>
    <definedName name="Вариант_9" localSheetId="0">#REF!</definedName>
    <definedName name="Вариант_9">#REF!</definedName>
    <definedName name="ВБ" localSheetId="0">#REF!</definedName>
    <definedName name="ВБ">#REF!</definedName>
    <definedName name="вв" localSheetId="0" hidden="1">#REF!</definedName>
    <definedName name="вв">#REF!</definedName>
    <definedName name="вва" localSheetId="1">{30,140,350,160,"",""}</definedName>
    <definedName name="вва" localSheetId="0">{30,140,350,160,"",""}</definedName>
    <definedName name="вва">{30,140,350,160,"",""}</definedName>
    <definedName name="вва_1" localSheetId="1">{30,140,350,160,"",""}</definedName>
    <definedName name="вва_1" localSheetId="0">{30,140,350,160,"",""}</definedName>
    <definedName name="вва_1">{30,140,350,160,"",""}</definedName>
    <definedName name="вва_2" localSheetId="1">{30,140,350,160,"",""}</definedName>
    <definedName name="вва_2" localSheetId="0">{30,140,350,160,"",""}</definedName>
    <definedName name="вва_2">{30,140,350,160,"",""}</definedName>
    <definedName name="вва_3" localSheetId="1">{30,140,350,160,"",""}</definedName>
    <definedName name="вва_3" localSheetId="0">{30,140,350,160,"",""}</definedName>
    <definedName name="вва_3">{30,140,350,160,"",""}</definedName>
    <definedName name="вва_4" localSheetId="1">{30,140,350,160,"",""}</definedName>
    <definedName name="вва_4" localSheetId="0">{30,140,350,160,"",""}</definedName>
    <definedName name="вва_4">{30,140,350,160,"",""}</definedName>
    <definedName name="вва_5" localSheetId="1">{30,140,350,160,"",""}</definedName>
    <definedName name="вва_5" localSheetId="0">{30,140,350,160,"",""}</definedName>
    <definedName name="вва_5">{30,140,350,160,"",""}</definedName>
    <definedName name="ввв" localSheetId="1">#REF!</definedName>
    <definedName name="ввв" localSheetId="0">#REF!</definedName>
    <definedName name="ввв">#REF!</definedName>
    <definedName name="ввв_1" localSheetId="1">{30,140,350,160,"",""}</definedName>
    <definedName name="ввв_1" localSheetId="0">{30,140,350,160,"",""}</definedName>
    <definedName name="ввв_1">{30,140,350,160,"",""}</definedName>
    <definedName name="ввв_2" localSheetId="1">{30,140,350,160,"",""}</definedName>
    <definedName name="ввв_2" localSheetId="0">{30,140,350,160,"",""}</definedName>
    <definedName name="ввв_2">{30,140,350,160,"",""}</definedName>
    <definedName name="ввв_3" localSheetId="1">{30,140,350,160,"",""}</definedName>
    <definedName name="ввв_3" localSheetId="0">{30,140,350,160,"",""}</definedName>
    <definedName name="ввв_3">{30,140,350,160,"",""}</definedName>
    <definedName name="ввв_4" localSheetId="1">{30,140,350,160,"",""}</definedName>
    <definedName name="ввв_4" localSheetId="0">{30,140,350,160,"",""}</definedName>
    <definedName name="ввв_4">{30,140,350,160,"",""}</definedName>
    <definedName name="ввв_5" localSheetId="1">{30,140,350,160,"",""}</definedName>
    <definedName name="ввв_5" localSheetId="0">{30,140,350,160,"",""}</definedName>
    <definedName name="ввв_5">{30,140,350,160,"",""}</definedName>
    <definedName name="вввава" localSheetId="1">#REF!</definedName>
    <definedName name="вввава" localSheetId="0">#REF!</definedName>
    <definedName name="вввава">#REF!</definedName>
    <definedName name="вввв" localSheetId="1">#REF!</definedName>
    <definedName name="вввв" localSheetId="0">#REF!</definedName>
    <definedName name="вввв">#REF!</definedName>
    <definedName name="вввввв" localSheetId="1">#REF!</definedName>
    <definedName name="вввввв" localSheetId="0">#REF!</definedName>
    <definedName name="вввввв">#REF!</definedName>
    <definedName name="вввфқв" localSheetId="1">'[35]реестр декабрь'!#REF!</definedName>
    <definedName name="вввфқв" localSheetId="0">'[35]реестр декабрь'!#REF!</definedName>
    <definedName name="вввфқв">'[35]реестр декабрь'!#REF!</definedName>
    <definedName name="ВГ" localSheetId="1">#REF!</definedName>
    <definedName name="ВГ" localSheetId="0">#REF!</definedName>
    <definedName name="ВГ">#REF!</definedName>
    <definedName name="ВД" localSheetId="1">#REF!</definedName>
    <definedName name="ВД" localSheetId="0">#REF!</definedName>
    <definedName name="ВД">#REF!</definedName>
    <definedName name="ВЕ" localSheetId="1">#REF!</definedName>
    <definedName name="ВЕ" localSheetId="0">#REF!</definedName>
    <definedName name="ВЕ">#REF!</definedName>
    <definedName name="вегрроп" localSheetId="1">TRUNC((oy-1)/3+1)</definedName>
    <definedName name="вегрроп" localSheetId="0">TRUNC((oy-1)/3+1)</definedName>
    <definedName name="вегрроп">TRUNC((oy-1)/3+1)</definedName>
    <definedName name="ВЖ" localSheetId="1">#REF!</definedName>
    <definedName name="ВЖ" localSheetId="0">#REF!</definedName>
    <definedName name="ВЖ">#REF!</definedName>
    <definedName name="ВЗ" localSheetId="1">#REF!</definedName>
    <definedName name="ВЗ" localSheetId="0">#REF!</definedName>
    <definedName name="ВЗ">#REF!</definedName>
    <definedName name="ВИ" localSheetId="1">#REF!</definedName>
    <definedName name="ВИ" localSheetId="0">#REF!</definedName>
    <definedName name="ВИ">#REF!</definedName>
    <definedName name="Вилоятлар" localSheetId="0">#REF!</definedName>
    <definedName name="Вилоятлар">#REF!</definedName>
    <definedName name="виручка..." localSheetId="1">'[38]реестр декабрь'!#REF!</definedName>
    <definedName name="виручка..." localSheetId="0">'[38]реестр декабрь'!#REF!</definedName>
    <definedName name="виручка...">'[38]реестр декабрь'!#REF!</definedName>
    <definedName name="виручка3333" localSheetId="1">'[35]реестр декабрь'!#REF!</definedName>
    <definedName name="виручка3333" localSheetId="0">'[35]реестр декабрь'!#REF!</definedName>
    <definedName name="виручка3333">'[35]реестр декабрь'!#REF!</definedName>
    <definedName name="ВК" localSheetId="1">#REF!</definedName>
    <definedName name="ВК" localSheetId="0">#REF!</definedName>
    <definedName name="ВК">#REF!</definedName>
    <definedName name="вкрпрап" localSheetId="1">TRUNC((oy-1)/3+1)</definedName>
    <definedName name="вкрпрап" localSheetId="0">TRUNC((oy-1)/3+1)</definedName>
    <definedName name="вкрпрап">TRUNC((oy-1)/3+1)</definedName>
    <definedName name="вқ" localSheetId="1">#REF!</definedName>
    <definedName name="вқ" localSheetId="0">#REF!</definedName>
    <definedName name="вқ">#REF!</definedName>
    <definedName name="вқв" localSheetId="1">#REF!</definedName>
    <definedName name="вқв" localSheetId="0">#REF!</definedName>
    <definedName name="вқв">#REF!</definedName>
    <definedName name="вқва" localSheetId="1">#REF!</definedName>
    <definedName name="вқва" localSheetId="0">#REF!</definedName>
    <definedName name="вқва">#REF!</definedName>
    <definedName name="вқввқа" localSheetId="0">#REF!</definedName>
    <definedName name="вқввқа">#REF!</definedName>
    <definedName name="вқвқв" localSheetId="0">#REF!</definedName>
    <definedName name="вқвқв">#REF!</definedName>
    <definedName name="вқомпаоқврмпаўқвлати" localSheetId="1">#REF!</definedName>
    <definedName name="вқомпаоқврмпаўқвлати" localSheetId="0">#REF!</definedName>
    <definedName name="вқомпаоқврмпаўқвлати">#REF!</definedName>
    <definedName name="ВЛ" localSheetId="1">#REF!</definedName>
    <definedName name="ВЛ" localSheetId="0">#REF!</definedName>
    <definedName name="ВЛ">#REF!</definedName>
    <definedName name="ВМ" localSheetId="0">#REF!</definedName>
    <definedName name="ВМ">#REF!</definedName>
    <definedName name="вмм" localSheetId="1">{30,140,350,160,"",""}</definedName>
    <definedName name="вмм" localSheetId="0">{30,140,350,160,"",""}</definedName>
    <definedName name="вмм">{30,140,350,160,"",""}</definedName>
    <definedName name="вмм_1" localSheetId="1">{30,140,350,160,"",""}</definedName>
    <definedName name="вмм_1" localSheetId="0">{30,140,350,160,"",""}</definedName>
    <definedName name="вмм_1">{30,140,350,160,"",""}</definedName>
    <definedName name="вмм_2" localSheetId="1">{30,140,350,160,"",""}</definedName>
    <definedName name="вмм_2" localSheetId="0">{30,140,350,160,"",""}</definedName>
    <definedName name="вмм_2">{30,140,350,160,"",""}</definedName>
    <definedName name="вмм_3" localSheetId="1">{30,140,350,160,"",""}</definedName>
    <definedName name="вмм_3" localSheetId="0">{30,140,350,160,"",""}</definedName>
    <definedName name="вмм_3">{30,140,350,160,"",""}</definedName>
    <definedName name="вмм_4" localSheetId="1">{30,140,350,160,"",""}</definedName>
    <definedName name="вмм_4" localSheetId="0">{30,140,350,160,"",""}</definedName>
    <definedName name="вмм_4">{30,140,350,160,"",""}</definedName>
    <definedName name="вмм_5" localSheetId="1">{30,140,350,160,"",""}</definedName>
    <definedName name="вмм_5" localSheetId="0">{30,140,350,160,"",""}</definedName>
    <definedName name="вмм_5">{30,140,350,160,"",""}</definedName>
    <definedName name="ВН" localSheetId="1">#REF!</definedName>
    <definedName name="ВН" localSheetId="0">#REF!</definedName>
    <definedName name="ВН">#REF!</definedName>
    <definedName name="ВО" localSheetId="1">#REF!</definedName>
    <definedName name="ВО" localSheetId="0">#REF!</definedName>
    <definedName name="ВО">#REF!</definedName>
    <definedName name="вова" localSheetId="1">#REF!</definedName>
    <definedName name="вова" localSheetId="0">#REF!</definedName>
    <definedName name="вова">#REF!</definedName>
    <definedName name="вода">'[34]Prog. rost tarifov'!$D$7</definedName>
    <definedName name="вода0">'[34]Prog. rost tarifov'!$C$7</definedName>
    <definedName name="вода2">'[34]Prog. rost tarifov'!$E$7</definedName>
    <definedName name="вораывфромьТСжиЖАУГЦЙП" localSheetId="1">#REF!</definedName>
    <definedName name="вораывфромьТСжиЖАУГЦЙП" localSheetId="0">#REF!</definedName>
    <definedName name="вораывфромьТСжиЖАУГЦЙП">#REF!</definedName>
    <definedName name="впава" localSheetId="1">#REF!</definedName>
    <definedName name="впава" localSheetId="0">#REF!</definedName>
    <definedName name="впава">#REF!</definedName>
    <definedName name="впақвақвақв" localSheetId="0">#REF!</definedName>
    <definedName name="впақвақвақв">#REF!</definedName>
    <definedName name="впр" localSheetId="0">#REF!</definedName>
    <definedName name="впр">#REF!</definedName>
    <definedName name="врпороро" localSheetId="1">#REF!</definedName>
    <definedName name="врпороро" localSheetId="0">#REF!</definedName>
    <definedName name="врпороро">#REF!</definedName>
    <definedName name="всмвап" localSheetId="1">{30,140,350,160,"",""}</definedName>
    <definedName name="всмвап" localSheetId="0">{30,140,350,160,"",""}</definedName>
    <definedName name="всмвап">{30,140,350,160,"",""}</definedName>
    <definedName name="вфвф" localSheetId="1">#REF!</definedName>
    <definedName name="вфвф" localSheetId="0">#REF!</definedName>
    <definedName name="вфвф">#REF!</definedName>
    <definedName name="вфыв" localSheetId="1" hidden="1">'[2]tab 19'!#REF!</definedName>
    <definedName name="вфыв" localSheetId="0" hidden="1">'[2]tab 19'!#REF!</definedName>
    <definedName name="вфыв" hidden="1">'[2]tab 19'!#REF!</definedName>
    <definedName name="вфывфыв" localSheetId="1">#REF!</definedName>
    <definedName name="вфывфыв" localSheetId="0">#REF!</definedName>
    <definedName name="вфывфыв">#REF!</definedName>
    <definedName name="вцка" localSheetId="1">#REF!</definedName>
    <definedName name="вцка" localSheetId="0">#REF!</definedName>
    <definedName name="вцка">#REF!</definedName>
    <definedName name="вцувцуйв" localSheetId="0">#REF!</definedName>
    <definedName name="вцувцуйв">#REF!</definedName>
    <definedName name="вы" localSheetId="1">{30,140,350,160,"",""}</definedName>
    <definedName name="вы" localSheetId="0">{30,140,350,160,"",""}</definedName>
    <definedName name="вы">{30,140,350,160,"",""}</definedName>
    <definedName name="вы_1" localSheetId="1">{30,140,350,160,"",""}</definedName>
    <definedName name="вы_1" localSheetId="0">{30,140,350,160,"",""}</definedName>
    <definedName name="вы_1">{30,140,350,160,"",""}</definedName>
    <definedName name="вы_2" localSheetId="1">{30,140,350,160,"",""}</definedName>
    <definedName name="вы_2" localSheetId="0">{30,140,350,160,"",""}</definedName>
    <definedName name="вы_2">{30,140,350,160,"",""}</definedName>
    <definedName name="вы_3" localSheetId="1">{30,140,350,160,"",""}</definedName>
    <definedName name="вы_3" localSheetId="0">{30,140,350,160,"",""}</definedName>
    <definedName name="вы_3">{30,140,350,160,"",""}</definedName>
    <definedName name="вы_4" localSheetId="1">{30,140,350,160,"",""}</definedName>
    <definedName name="вы_4" localSheetId="0">{30,140,350,160,"",""}</definedName>
    <definedName name="вы_4">{30,140,350,160,"",""}</definedName>
    <definedName name="вы_5" localSheetId="1">{30,140,350,160,"",""}</definedName>
    <definedName name="вы_5" localSheetId="0">{30,140,350,160,"",""}</definedName>
    <definedName name="вы_5">{30,140,350,160,"",""}</definedName>
    <definedName name="выбыло">0</definedName>
    <definedName name="выв" localSheetId="1">TRUNC((oy-1)/3+1)</definedName>
    <definedName name="выв" localSheetId="0">TRUNC((oy-1)/3+1)</definedName>
    <definedName name="выв">TRUNC((oy-1)/3+1)</definedName>
    <definedName name="вывывыв" localSheetId="1">{30,140,350,160,"",""}</definedName>
    <definedName name="вывывыв" localSheetId="0">{30,140,350,160,"",""}</definedName>
    <definedName name="вывывыв">{30,140,350,160,"",""}</definedName>
    <definedName name="вывывыв_1" localSheetId="1">{30,140,350,160,"",""}</definedName>
    <definedName name="вывывыв_1" localSheetId="0">{30,140,350,160,"",""}</definedName>
    <definedName name="вывывыв_1">{30,140,350,160,"",""}</definedName>
    <definedName name="вывывыв_2" localSheetId="1">{30,140,350,160,"",""}</definedName>
    <definedName name="вывывыв_2" localSheetId="0">{30,140,350,160,"",""}</definedName>
    <definedName name="вывывыв_2">{30,140,350,160,"",""}</definedName>
    <definedName name="вывывыв_3" localSheetId="1">{30,140,350,160,"",""}</definedName>
    <definedName name="вывывыв_3" localSheetId="0">{30,140,350,160,"",""}</definedName>
    <definedName name="вывывыв_3">{30,140,350,160,"",""}</definedName>
    <definedName name="вывывыв_4" localSheetId="1">{30,140,350,160,"",""}</definedName>
    <definedName name="вывывыв_4" localSheetId="0">{30,140,350,160,"",""}</definedName>
    <definedName name="вывывыв_4">{30,140,350,160,"",""}</definedName>
    <definedName name="вывывыв_5" localSheetId="1">{30,140,350,160,"",""}</definedName>
    <definedName name="вывывыв_5" localSheetId="0">{30,140,350,160,"",""}</definedName>
    <definedName name="вывывыв_5">{30,140,350,160,"",""}</definedName>
    <definedName name="вывывывывыв" localSheetId="1">#REF!</definedName>
    <definedName name="вывывывывыв" localSheetId="0">#REF!</definedName>
    <definedName name="вывывывывыв">#REF!</definedName>
    <definedName name="вывывывывывыв" localSheetId="1">#REF!</definedName>
    <definedName name="вывывывывывыв" localSheetId="0">#REF!</definedName>
    <definedName name="вывывывывывыв">#REF!</definedName>
    <definedName name="вып">[39]режа!$A$1:$R$862</definedName>
    <definedName name="выпвпваып" localSheetId="1" hidden="1">#REF!</definedName>
    <definedName name="выпвпваып" localSheetId="0" hidden="1">#REF!</definedName>
    <definedName name="выпвпваып" hidden="1">#REF!</definedName>
    <definedName name="выфв" localSheetId="1" hidden="1">[1]tab17!#REF!</definedName>
    <definedName name="выфв" localSheetId="0" hidden="1">[1]tab17!#REF!</definedName>
    <definedName name="выфв" hidden="1">[1]tab17!#REF!</definedName>
    <definedName name="г" localSheetId="1">#REF!</definedName>
    <definedName name="г" localSheetId="0">#REF!</definedName>
    <definedName name="г">{30,140,350,160,"",""}</definedName>
    <definedName name="г_1" localSheetId="1">{30,140,350,160,"",""}</definedName>
    <definedName name="г_1" localSheetId="0">{30,140,350,160,"",""}</definedName>
    <definedName name="г_1">{30,140,350,160,"",""}</definedName>
    <definedName name="г_2" localSheetId="1">{30,140,350,160,"",""}</definedName>
    <definedName name="г_2" localSheetId="0">{30,140,350,160,"",""}</definedName>
    <definedName name="г_2">{30,140,350,160,"",""}</definedName>
    <definedName name="г_3" localSheetId="1">{30,140,350,160,"",""}</definedName>
    <definedName name="г_3" localSheetId="0">{30,140,350,160,"",""}</definedName>
    <definedName name="г_3">{30,140,350,160,"",""}</definedName>
    <definedName name="г_4" localSheetId="1">{30,140,350,160,"",""}</definedName>
    <definedName name="г_4" localSheetId="0">{30,140,350,160,"",""}</definedName>
    <definedName name="г_4">{30,140,350,160,"",""}</definedName>
    <definedName name="г_5" localSheetId="1">{30,140,350,160,"",""}</definedName>
    <definedName name="г_5" localSheetId="0">{30,140,350,160,"",""}</definedName>
    <definedName name="г_5">{30,140,350,160,"",""}</definedName>
    <definedName name="ГА" localSheetId="1">#REF!</definedName>
    <definedName name="ГА" localSheetId="0">#REF!</definedName>
    <definedName name="ГА">#REF!</definedName>
    <definedName name="гажк" localSheetId="1">#REF!</definedName>
    <definedName name="гажк" localSheetId="0">#REF!</definedName>
    <definedName name="гажк">#REF!</definedName>
    <definedName name="газ" localSheetId="1">дел/1000</definedName>
    <definedName name="газ" localSheetId="0">дел/1000</definedName>
    <definedName name="газ">'[34]Prog. rost tarifov'!$D$5</definedName>
    <definedName name="газ0">'[34]Prog. rost tarifov'!$C$5</definedName>
    <definedName name="газ2">'[34]Prog. rost tarifov'!$E$5</definedName>
    <definedName name="газконденсат" localSheetId="1">#REF!</definedName>
    <definedName name="газконденсат" localSheetId="0">#REF!</definedName>
    <definedName name="газконденсат">#REF!</definedName>
    <definedName name="газотмарт" localSheetId="1">#REF!</definedName>
    <definedName name="газотмарт" localSheetId="0">#REF!</definedName>
    <definedName name="газотмарт">#REF!</definedName>
    <definedName name="газотфевра" localSheetId="0">#REF!</definedName>
    <definedName name="газотфевра">#REF!</definedName>
    <definedName name="гАЛЛА" localSheetId="1">{30,140,350,160,"",""}</definedName>
    <definedName name="гАЛЛА" localSheetId="0">{30,140,350,160,"",""}</definedName>
    <definedName name="гАЛЛА">{30,140,350,160,"",""}</definedName>
    <definedName name="гАЛЛА_1" localSheetId="1">{30,140,350,160,"",""}</definedName>
    <definedName name="гАЛЛА_1" localSheetId="0">{30,140,350,160,"",""}</definedName>
    <definedName name="гАЛЛА_1">{30,140,350,160,"",""}</definedName>
    <definedName name="гАЛЛА_2" localSheetId="1">{30,140,350,160,"",""}</definedName>
    <definedName name="гАЛЛА_2" localSheetId="0">{30,140,350,160,"",""}</definedName>
    <definedName name="гАЛЛА_2">{30,140,350,160,"",""}</definedName>
    <definedName name="гАЛЛА_3" localSheetId="1">{30,140,350,160,"",""}</definedName>
    <definedName name="гАЛЛА_3" localSheetId="0">{30,140,350,160,"",""}</definedName>
    <definedName name="гАЛЛА_3">{30,140,350,160,"",""}</definedName>
    <definedName name="гАЛЛА_4" localSheetId="1">{30,140,350,160,"",""}</definedName>
    <definedName name="гАЛЛА_4" localSheetId="0">{30,140,350,160,"",""}</definedName>
    <definedName name="гАЛЛА_4">{30,140,350,160,"",""}</definedName>
    <definedName name="гАЛЛА_5" localSheetId="1">{30,140,350,160,"",""}</definedName>
    <definedName name="гАЛЛА_5" localSheetId="0">{30,140,350,160,"",""}</definedName>
    <definedName name="гАЛЛА_5">{30,140,350,160,"",""}</definedName>
    <definedName name="галла_нархи">'[40]Фориш 2003'!$O$4</definedName>
    <definedName name="галлаааа" localSheetId="1">'[41]Фориш 2003'!$O$4</definedName>
    <definedName name="галлаааа" localSheetId="0">'[41]Фориш 2003'!$O$4</definedName>
    <definedName name="галлаааа">'[42]Фориш 2003'!$O$4</definedName>
    <definedName name="галлажами" localSheetId="1">#REF!</definedName>
    <definedName name="галлажами" localSheetId="0">#REF!</definedName>
    <definedName name="галлажами">#REF!</definedName>
    <definedName name="гансел" localSheetId="1">#REF!</definedName>
    <definedName name="гансел" localSheetId="0">#REF!</definedName>
    <definedName name="гансел">#REF!</definedName>
    <definedName name="гап" localSheetId="0">#REF!</definedName>
    <definedName name="гап">#REF!</definedName>
    <definedName name="гасн" localSheetId="0">#REF!</definedName>
    <definedName name="гасн">#REF!</definedName>
    <definedName name="ГБ" localSheetId="1">#REF!</definedName>
    <definedName name="ГБ" localSheetId="0">#REF!</definedName>
    <definedName name="ГБ">#REF!</definedName>
    <definedName name="ГВ" localSheetId="1">#REF!</definedName>
    <definedName name="ГВ" localSheetId="0">#REF!</definedName>
    <definedName name="ГВ">#REF!</definedName>
    <definedName name="гг">#N/A</definedName>
    <definedName name="ггг" localSheetId="1">#REF!</definedName>
    <definedName name="ггг" localSheetId="0">#REF!</definedName>
    <definedName name="ггг">#REF!</definedName>
    <definedName name="ггггг" localSheetId="1">#REF!</definedName>
    <definedName name="ггггг" localSheetId="0">#REF!</definedName>
    <definedName name="ггггг">#REF!</definedName>
    <definedName name="ГД" localSheetId="1">#REF!</definedName>
    <definedName name="ГД" localSheetId="0">#REF!</definedName>
    <definedName name="ГД">#REF!</definedName>
    <definedName name="ГЕ" localSheetId="0">#REF!</definedName>
    <definedName name="ГЕ">#REF!</definedName>
    <definedName name="гн" localSheetId="1">{30,140,350,160,"",""}</definedName>
    <definedName name="гн" localSheetId="0">{30,140,350,160,"",""}</definedName>
    <definedName name="гн">{30,140,350,160,"",""}</definedName>
    <definedName name="гн_1" localSheetId="1">{30,140,350,160,"",""}</definedName>
    <definedName name="гн_1" localSheetId="0">{30,140,350,160,"",""}</definedName>
    <definedName name="гн_1">{30,140,350,160,"",""}</definedName>
    <definedName name="гн_2" localSheetId="1">{30,140,350,160,"",""}</definedName>
    <definedName name="гн_2" localSheetId="0">{30,140,350,160,"",""}</definedName>
    <definedName name="гн_2">{30,140,350,160,"",""}</definedName>
    <definedName name="гн_3" localSheetId="1">{30,140,350,160,"",""}</definedName>
    <definedName name="гн_3" localSheetId="0">{30,140,350,160,"",""}</definedName>
    <definedName name="гн_3">{30,140,350,160,"",""}</definedName>
    <definedName name="гн_4" localSheetId="1">{30,140,350,160,"",""}</definedName>
    <definedName name="гн_4" localSheetId="0">{30,140,350,160,"",""}</definedName>
    <definedName name="гн_4">{30,140,350,160,"",""}</definedName>
    <definedName name="гн_5" localSheetId="1">{30,140,350,160,"",""}</definedName>
    <definedName name="гн_5" localSheetId="0">{30,140,350,160,"",""}</definedName>
    <definedName name="гн_5">{30,140,350,160,"",""}</definedName>
    <definedName name="гне" localSheetId="1">{30,140,350,160,"",""}</definedName>
    <definedName name="гне" localSheetId="0">{30,140,350,160,"",""}</definedName>
    <definedName name="гне">{30,140,350,160,"",""}</definedName>
    <definedName name="гне_1" localSheetId="1">{30,140,350,160,"",""}</definedName>
    <definedName name="гне_1" localSheetId="0">{30,140,350,160,"",""}</definedName>
    <definedName name="гне_1">{30,140,350,160,"",""}</definedName>
    <definedName name="гне_2" localSheetId="1">{30,140,350,160,"",""}</definedName>
    <definedName name="гне_2" localSheetId="0">{30,140,350,160,"",""}</definedName>
    <definedName name="гне_2">{30,140,350,160,"",""}</definedName>
    <definedName name="гне_3" localSheetId="1">{30,140,350,160,"",""}</definedName>
    <definedName name="гне_3" localSheetId="0">{30,140,350,160,"",""}</definedName>
    <definedName name="гне_3">{30,140,350,160,"",""}</definedName>
    <definedName name="гне_4" localSheetId="1">{30,140,350,160,"",""}</definedName>
    <definedName name="гне_4" localSheetId="0">{30,140,350,160,"",""}</definedName>
    <definedName name="гне_4">{30,140,350,160,"",""}</definedName>
    <definedName name="гне_5" localSheetId="1">{30,140,350,160,"",""}</definedName>
    <definedName name="гне_5" localSheetId="0">{30,140,350,160,"",""}</definedName>
    <definedName name="гне_5">{30,140,350,160,"",""}</definedName>
    <definedName name="гншлно" localSheetId="1">TRUNC((oy-1)/3+1)</definedName>
    <definedName name="гншлно" localSheetId="0">TRUNC((oy-1)/3+1)</definedName>
    <definedName name="гншлно">TRUNC((oy-1)/3+1)</definedName>
    <definedName name="гншщг" localSheetId="1">TRUNC((oy-1)/3+1)</definedName>
    <definedName name="гншщг" localSheetId="0">TRUNC((oy-1)/3+1)</definedName>
    <definedName name="гншщг">TRUNC((oy-1)/3+1)</definedName>
    <definedName name="го" localSheetId="1">#REF!</definedName>
    <definedName name="го" localSheetId="0">#REF!</definedName>
    <definedName name="го">#REF!</definedName>
    <definedName name="го45" localSheetId="1">#REF!</definedName>
    <definedName name="го45" localSheetId="0">#REF!</definedName>
    <definedName name="го45">#REF!</definedName>
    <definedName name="Голыше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род" localSheetId="1">#REF!</definedName>
    <definedName name="город" localSheetId="0">#REF!</definedName>
    <definedName name="город">#REF!</definedName>
    <definedName name="гр" localSheetId="1">#REF!</definedName>
    <definedName name="гр" localSheetId="0">#REF!</definedName>
    <definedName name="гр">#REF!</definedName>
    <definedName name="гтк_мф_02">[43]ГТК_Минфин_факт!$A$2:$IV$13</definedName>
    <definedName name="гтк_мф_03">[43]ГТК_Минфин_факт!$A$16:$IV$27</definedName>
    <definedName name="гтк_мф_04">[43]ГТК_Минфин_факт!$A$30:$IV$41</definedName>
    <definedName name="гткисточ" localSheetId="1">'[44]ГТК 9 месяцев-уточн'!#REF!</definedName>
    <definedName name="гткисточ" localSheetId="0">'[44]ГТК 9 месяцев-уточн'!#REF!</definedName>
    <definedName name="гткисточ">'[44]ГТК 9 месяцев-уточн'!#REF!</definedName>
    <definedName name="гткпрог" localSheetId="1">'[44]ГТК 9 месяцев-уточн'!#REF!</definedName>
    <definedName name="гткпрог" localSheetId="0">'[44]ГТК 9 месяцев-уточн'!#REF!</definedName>
    <definedName name="гткпрог">'[44]ГТК 9 месяцев-уточн'!#REF!</definedName>
    <definedName name="гткутв" localSheetId="1">'[44]ГТК 9 месяцев-уточн'!#REF!</definedName>
    <definedName name="гткутв" localSheetId="0">'[44]ГТК 9 месяцев-уточн'!#REF!</definedName>
    <definedName name="гткутв">'[44]ГТК 9 месяцев-уточн'!#REF!</definedName>
    <definedName name="гуза" localSheetId="1">{30,140,350,160,"",""}</definedName>
    <definedName name="гуза" localSheetId="0">{30,140,350,160,"",""}</definedName>
    <definedName name="гуза">{30,140,350,160,"",""}</definedName>
    <definedName name="ГУРЛАНТУМАН" localSheetId="1">#REF!</definedName>
    <definedName name="ГУРЛАНТУМАН" localSheetId="0">#REF!</definedName>
    <definedName name="ГУРЛАНТУМАН">#REF!</definedName>
    <definedName name="гшаорл" localSheetId="1">TRUNC((oy-1)/3+1)</definedName>
    <definedName name="гшаорл" localSheetId="0">TRUNC((oy-1)/3+1)</definedName>
    <definedName name="гшаорл">TRUNC((oy-1)/3+1)</definedName>
    <definedName name="гшдгшд" localSheetId="1">TRUNC((oy-1)/3+1)</definedName>
    <definedName name="гшдгшд" localSheetId="0">TRUNC((oy-1)/3+1)</definedName>
    <definedName name="гшдгшд">TRUNC((oy-1)/3+1)</definedName>
    <definedName name="гшеашп" localSheetId="1">TRUNC((oy-1)/3+1)</definedName>
    <definedName name="гшеашп" localSheetId="0">TRUNC((oy-1)/3+1)</definedName>
    <definedName name="гшеашп">TRUNC((oy-1)/3+1)</definedName>
    <definedName name="гшенгкг" localSheetId="1">TRUNC((oy-1)/3+1)</definedName>
    <definedName name="гшенгкг" localSheetId="0">TRUNC((oy-1)/3+1)</definedName>
    <definedName name="гшенгкг">TRUNC((oy-1)/3+1)</definedName>
    <definedName name="гшзлдж" localSheetId="1">TRUNC((oy-1)/3+1)</definedName>
    <definedName name="гшзлдж" localSheetId="0">TRUNC((oy-1)/3+1)</definedName>
    <definedName name="гшзлдж">TRUNC((oy-1)/3+1)</definedName>
    <definedName name="гшзлод" localSheetId="1">TRUNC((oy-1)/3+1)</definedName>
    <definedName name="гшзлод" localSheetId="0">TRUNC((oy-1)/3+1)</definedName>
    <definedName name="гшзлод">TRUNC((oy-1)/3+1)</definedName>
    <definedName name="гшлго" localSheetId="1">TRUNC((oy-1)/3+1)</definedName>
    <definedName name="гшлго" localSheetId="0">TRUNC((oy-1)/3+1)</definedName>
    <definedName name="гшлго">TRUNC((oy-1)/3+1)</definedName>
    <definedName name="гшлдод" localSheetId="1">TRUNC((oy-1)/3+1)</definedName>
    <definedName name="гшлдод" localSheetId="0">TRUNC((oy-1)/3+1)</definedName>
    <definedName name="гшлдод">TRUNC((oy-1)/3+1)</definedName>
    <definedName name="гшлпло" localSheetId="1">TRUNC((oy-1)/3+1)</definedName>
    <definedName name="гшлпло" localSheetId="0">TRUNC((oy-1)/3+1)</definedName>
    <definedName name="гшлпло">TRUNC((oy-1)/3+1)</definedName>
    <definedName name="гшлрлдр" localSheetId="1">TRUNC((oy-1)/3+1)</definedName>
    <definedName name="гшлрлдр" localSheetId="0">TRUNC((oy-1)/3+1)</definedName>
    <definedName name="гшлрлдр">TRUNC((oy-1)/3+1)</definedName>
    <definedName name="гшщзгщ" localSheetId="1">DATE(yil,oy,1)</definedName>
    <definedName name="гшщзгщ" localSheetId="0">DATE(yil,oy,1)</definedName>
    <definedName name="гшщзгщ">DATE(yil,oy,1)</definedName>
    <definedName name="гщлгл" localSheetId="1">TRUNC((oy-1)/3+1)</definedName>
    <definedName name="гщлгл" localSheetId="0">TRUNC((oy-1)/3+1)</definedName>
    <definedName name="гщлгл">TRUNC((oy-1)/3+1)</definedName>
    <definedName name="д" localSheetId="1">'[45]$$'!$E$27</definedName>
    <definedName name="д" localSheetId="0">'[45]$$'!$E$27</definedName>
    <definedName name="д">#REF!</definedName>
    <definedName name="д_вл" localSheetId="1">#REF!</definedName>
    <definedName name="д_вл" localSheetId="0">#REF!</definedName>
    <definedName name="д_вл">#REF!</definedName>
    <definedName name="д5" localSheetId="1">#N/A</definedName>
    <definedName name="д5" localSheetId="0">#N/A</definedName>
    <definedName name="д5">#REF!</definedName>
    <definedName name="да" localSheetId="1">{30,140,350,160,"",""}</definedName>
    <definedName name="да" localSheetId="0">{30,140,350,160,"",""}</definedName>
    <definedName name="да">{30,140,350,160,"",""}</definedName>
    <definedName name="да_1" localSheetId="1">{30,140,350,160,"",""}</definedName>
    <definedName name="да_1" localSheetId="0">{30,140,350,160,"",""}</definedName>
    <definedName name="да_1">{30,140,350,160,"",""}</definedName>
    <definedName name="да_2" localSheetId="1">{30,140,350,160,"",""}</definedName>
    <definedName name="да_2" localSheetId="0">{30,140,350,160,"",""}</definedName>
    <definedName name="да_2">{30,140,350,160,"",""}</definedName>
    <definedName name="да_3" localSheetId="1">{30,140,350,160,"",""}</definedName>
    <definedName name="да_3" localSheetId="0">{30,140,350,160,"",""}</definedName>
    <definedName name="да_3">{30,140,350,160,"",""}</definedName>
    <definedName name="да_4" localSheetId="1">{30,140,350,160,"",""}</definedName>
    <definedName name="да_4" localSheetId="0">{30,140,350,160,"",""}</definedName>
    <definedName name="да_4">{30,140,350,160,"",""}</definedName>
    <definedName name="да_5" localSheetId="1">{30,140,350,160,"",""}</definedName>
    <definedName name="да_5" localSheetId="0">{30,140,350,160,"",""}</definedName>
    <definedName name="да_5">{30,140,350,160,"",""}</definedName>
    <definedName name="дангалов" localSheetId="1">#REF!</definedName>
    <definedName name="дангалов" localSheetId="0">#REF!</definedName>
    <definedName name="дангалов">#REF!</definedName>
    <definedName name="Данные" localSheetId="1">'[38]реестр декабрь'!#REF!</definedName>
    <definedName name="Данные" localSheetId="0">'[38]реестр декабрь'!#REF!</definedName>
    <definedName name="Данные">'[38]реестр декабрь'!#REF!</definedName>
    <definedName name="Дата" localSheetId="1">#REF!</definedName>
    <definedName name="Дата" localSheetId="0">#REF!</definedName>
    <definedName name="Дата">#REF!</definedName>
    <definedName name="двиг1.0">'[12]План пр-ва'!$C$18:$Y$18</definedName>
    <definedName name="двиг1.2">'[12]План пр-ва'!$C$19:$Y$19</definedName>
    <definedName name="двиг1.4">'[12]План пр-ва'!$C$21:$Y$21</definedName>
    <definedName name="двиг1.5">'[12]План пр-ва'!$C$22:$Y$22</definedName>
    <definedName name="дд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ададда" localSheetId="1">#REF!</definedName>
    <definedName name="ддададда" localSheetId="0">#REF!</definedName>
    <definedName name="ддададда">#REF!</definedName>
    <definedName name="ддд" localSheetId="1" hidden="1">{"MONA",#N/A,FALSE,"S"}</definedName>
    <definedName name="ддд" localSheetId="0" hidden="1">{"MONA",#N/A,FALSE,"S"}</definedName>
    <definedName name="ддд">#REF!</definedName>
    <definedName name="дддд" localSheetId="1">TRUNC((oy-1)/3+1)</definedName>
    <definedName name="дддд" localSheetId="0">TRUNC((oy-1)/3+1)</definedName>
    <definedName name="дддд">TRUNC((oy-1)/3+1)</definedName>
    <definedName name="ддддд" localSheetId="1" hidden="1">#REF!,#REF!,#REF!,#REF!</definedName>
    <definedName name="ддддд" localSheetId="0" hidden="1">#REF!,#REF!,#REF!,#REF!</definedName>
    <definedName name="ддддд" hidden="1">#REF!,#REF!,#REF!,#REF!</definedName>
    <definedName name="ддждлдж">#N/A</definedName>
    <definedName name="дебит" localSheetId="1">#REF!</definedName>
    <definedName name="дебит" localSheetId="0">#REF!</definedName>
    <definedName name="дебит">#REF!</definedName>
    <definedName name="действующий" localSheetId="1">#REF!</definedName>
    <definedName name="действующий" localSheetId="0">#REF!</definedName>
    <definedName name="действующий">#REF!</definedName>
    <definedName name="Действующий_1">#N/A</definedName>
    <definedName name="действующий_2">#N/A</definedName>
    <definedName name="Действующий_3">#N/A</definedName>
    <definedName name="Действующий_4">#N/A</definedName>
    <definedName name="декабрь" localSheetId="1">#REF!</definedName>
    <definedName name="декабрь" localSheetId="0">#REF!</definedName>
    <definedName name="декабрь">#REF!</definedName>
    <definedName name="денги" localSheetId="1">#REF!</definedName>
    <definedName name="денги" localSheetId="0">#REF!</definedName>
    <definedName name="денги">#REF!</definedName>
    <definedName name="дех" localSheetId="1">{228,140,350,160,"",""}</definedName>
    <definedName name="дех" localSheetId="0">{228,140,350,160,"",""}</definedName>
    <definedName name="дех">{228,140,350,160,"",""}</definedName>
    <definedName name="дех_1" localSheetId="1">{228,140,350,160,"",""}</definedName>
    <definedName name="дех_1" localSheetId="0">{228,140,350,160,"",""}</definedName>
    <definedName name="дех_1">{228,140,350,160,"",""}</definedName>
    <definedName name="дех_2" localSheetId="1">{228,140,350,160,"",""}</definedName>
    <definedName name="дех_2" localSheetId="0">{228,140,350,160,"",""}</definedName>
    <definedName name="дех_2">{228,140,350,160,"",""}</definedName>
    <definedName name="дех_3" localSheetId="1">{228,140,350,160,"",""}</definedName>
    <definedName name="дех_3" localSheetId="0">{228,140,350,160,"",""}</definedName>
    <definedName name="дех_3">{228,140,350,160,"",""}</definedName>
    <definedName name="дех_4" localSheetId="1">{228,140,350,160,"",""}</definedName>
    <definedName name="дех_4" localSheetId="0">{228,140,350,160,"",""}</definedName>
    <definedName name="дех_4">{228,140,350,160,"",""}</definedName>
    <definedName name="дех_5" localSheetId="1">{228,140,350,160,"",""}</definedName>
    <definedName name="дех_5" localSheetId="0">{228,140,350,160,"",""}</definedName>
    <definedName name="дех_5">{228,140,350,160,"",""}</definedName>
    <definedName name="дехконобод" localSheetId="1" hidden="1">{#N/A,#N/A,FALSE,"BODY"}</definedName>
    <definedName name="дехконобод" localSheetId="0" hidden="1">{#N/A,#N/A,FALSE,"BODY"}</definedName>
    <definedName name="дехконобод" hidden="1">{#N/A,#N/A,FALSE,"BODY"}</definedName>
    <definedName name="ДЖОДЛОРД" localSheetId="1">#REF!</definedName>
    <definedName name="ДЖОДЛОРД" localSheetId="0">#REF!</definedName>
    <definedName name="ДЖОДЛОРД">#REF!</definedName>
    <definedName name="дзку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ап" localSheetId="1">#REF!</definedName>
    <definedName name="диап" localSheetId="0">#REF!</definedName>
    <definedName name="диап">#REF!</definedName>
    <definedName name="диёр" localSheetId="1">{30,140,350,160,"",""}</definedName>
    <definedName name="диёр" localSheetId="0">{30,140,350,160,"",""}</definedName>
    <definedName name="диёр">{30,140,350,160,"",""}</definedName>
    <definedName name="диёр_1" localSheetId="1">{30,140,350,160,"",""}</definedName>
    <definedName name="диёр_1" localSheetId="0">{30,140,350,160,"",""}</definedName>
    <definedName name="диёр_1">{30,140,350,160,"",""}</definedName>
    <definedName name="диёр_2" localSheetId="1">{30,140,350,160,"",""}</definedName>
    <definedName name="диёр_2" localSheetId="0">{30,140,350,160,"",""}</definedName>
    <definedName name="диёр_2">{30,140,350,160,"",""}</definedName>
    <definedName name="диёр_3" localSheetId="1">{30,140,350,160,"",""}</definedName>
    <definedName name="диёр_3" localSheetId="0">{30,140,350,160,"",""}</definedName>
    <definedName name="диёр_3">{30,140,350,160,"",""}</definedName>
    <definedName name="диёр_4" localSheetId="1">{30,140,350,160,"",""}</definedName>
    <definedName name="диёр_4" localSheetId="0">{30,140,350,160,"",""}</definedName>
    <definedName name="диёр_4">{30,140,350,160,"",""}</definedName>
    <definedName name="диёр_5" localSheetId="1">{30,140,350,160,"",""}</definedName>
    <definedName name="диёр_5" localSheetId="0">{30,140,350,160,"",""}</definedName>
    <definedName name="диёр_5">{30,140,350,160,"",""}</definedName>
    <definedName name="дикрет" localSheetId="1">#REF!</definedName>
    <definedName name="дикрет" localSheetId="0">#REF!</definedName>
    <definedName name="дикрет">#REF!</definedName>
    <definedName name="дина" localSheetId="1">#REF!</definedName>
    <definedName name="дина" localSheetId="0">#REF!</definedName>
    <definedName name="дина">#REF!</definedName>
    <definedName name="Дирек" localSheetId="1">#REF!</definedName>
    <definedName name="Дирек" localSheetId="0">#REF!</definedName>
    <definedName name="Дирек">#REF!</definedName>
    <definedName name="Дирекция" localSheetId="0">#REF!</definedName>
    <definedName name="Дирекция">#REF!</definedName>
    <definedName name="дИРЕКЦИЯ_ПО_СТР_ВУ_РЕГ.ВОДОПРОВОДОВ" localSheetId="1">#REF!</definedName>
    <definedName name="дИРЕКЦИЯ_ПО_СТР_ВУ_РЕГ.ВОДОПРОВОДОВ" localSheetId="0">#REF!</definedName>
    <definedName name="дИРЕКЦИЯ_ПО_СТР_ВУ_РЕГ.ВОДОПРОВОДОВ">#REF!</definedName>
    <definedName name="дк" localSheetId="0">#REF!</definedName>
    <definedName name="дк">#REF!</definedName>
    <definedName name="длдпржпрдоьж" localSheetId="0">#REF!</definedName>
    <definedName name="длдпржпрдоьж">#REF!</definedName>
    <definedName name="дло" localSheetId="0">#REF!</definedName>
    <definedName name="дло">#REF!</definedName>
    <definedName name="длоолл30" localSheetId="1">#N/A</definedName>
    <definedName name="длоолл30" localSheetId="0">#N/A</definedName>
    <definedName name="длоолл30">#REF!</definedName>
    <definedName name="ДЛОРЛДОР" localSheetId="1">#REF!</definedName>
    <definedName name="ДЛОРЛДОР" localSheetId="0">#REF!</definedName>
    <definedName name="ДЛОРЛДОР">#REF!</definedName>
    <definedName name="днгшшен" localSheetId="1">TRUNC((oy-1)/3+1)</definedName>
    <definedName name="днгшшен" localSheetId="0">TRUNC((oy-1)/3+1)</definedName>
    <definedName name="днгшшен">TRUNC((oy-1)/3+1)</definedName>
    <definedName name="Доб_газа" localSheetId="1">'[46]Data input'!#REF!</definedName>
    <definedName name="Доб_газа" localSheetId="0">'[46]Data input'!#REF!</definedName>
    <definedName name="Доб_газа">'[46]Data input'!#REF!</definedName>
    <definedName name="Доб_руды" localSheetId="1">'[46]Data input'!#REF!</definedName>
    <definedName name="Доб_руды" localSheetId="0">'[46]Data input'!#REF!</definedName>
    <definedName name="Доб_руды">'[46]Data input'!#REF!</definedName>
    <definedName name="дода" localSheetId="1">#REF!</definedName>
    <definedName name="дода" localSheetId="0">#REF!</definedName>
    <definedName name="дода">#REF!</definedName>
    <definedName name="долг" localSheetId="1">#REF!</definedName>
    <definedName name="долг" localSheetId="0">#REF!</definedName>
    <definedName name="долг">#REF!</definedName>
    <definedName name="долл" localSheetId="1">'[47]для ГАКа'!$E$52</definedName>
    <definedName name="долл" localSheetId="0">'[47]для ГАКа'!$E$52</definedName>
    <definedName name="долл">'[48]для ГАКа'!$E$52</definedName>
    <definedName name="долл._курс">'[49]Доходи линейные'!$B$82</definedName>
    <definedName name="долл.евро">[50]Курс!$D$4</definedName>
    <definedName name="долл.США">[50]Курс!$D$5</definedName>
    <definedName name="доллар" localSheetId="1">#REF!</definedName>
    <definedName name="доллар" localSheetId="0">#REF!</definedName>
    <definedName name="доллар">#REF!</definedName>
    <definedName name="Дох" localSheetId="1">#REF!</definedName>
    <definedName name="Дох" localSheetId="0">#REF!</definedName>
    <definedName name="Дох">#REF!</definedName>
    <definedName name="дохо" localSheetId="0" hidden="1">#REF!</definedName>
    <definedName name="дохо" hidden="1">#REF!</definedName>
    <definedName name="Доход">#N/A</definedName>
    <definedName name="ДС" localSheetId="1">#REF!</definedName>
    <definedName name="ДС" localSheetId="0">#REF!</definedName>
    <definedName name="ДС">#REF!</definedName>
    <definedName name="дт">'[34]Prog. rost tarifov'!$D$8</definedName>
    <definedName name="дт0" localSheetId="1">'[51]Prog. rost tarifov'!$C$8</definedName>
    <definedName name="дт0" localSheetId="0">'[51]Prog. rost tarifov'!$C$8</definedName>
    <definedName name="дт0">'[52]Prog. rost tarifov'!$C$8</definedName>
    <definedName name="дт2">'[34]Prog. rost tarifov'!$E$8</definedName>
    <definedName name="дтр" localSheetId="1">#REF!</definedName>
    <definedName name="дтр" localSheetId="0">#REF!</definedName>
    <definedName name="дтр">#REF!</definedName>
    <definedName name="дустл" localSheetId="1">{30,140,350,160,"",""}</definedName>
    <definedName name="дустл" localSheetId="0">{30,140,350,160,"",""}</definedName>
    <definedName name="дустл">{30,140,350,160,"",""}</definedName>
    <definedName name="дустл_1" localSheetId="1">{30,140,350,160,"",""}</definedName>
    <definedName name="дустл_1" localSheetId="0">{30,140,350,160,"",""}</definedName>
    <definedName name="дустл_1">{30,140,350,160,"",""}</definedName>
    <definedName name="дустл_2" localSheetId="1">{30,140,350,160,"",""}</definedName>
    <definedName name="дустл_2" localSheetId="0">{30,140,350,160,"",""}</definedName>
    <definedName name="дустл_2">{30,140,350,160,"",""}</definedName>
    <definedName name="дустл_3" localSheetId="1">{30,140,350,160,"",""}</definedName>
    <definedName name="дустл_3" localSheetId="0">{30,140,350,160,"",""}</definedName>
    <definedName name="дустл_3">{30,140,350,160,"",""}</definedName>
    <definedName name="дустл_4" localSheetId="1">{30,140,350,160,"",""}</definedName>
    <definedName name="дустл_4" localSheetId="0">{30,140,350,160,"",""}</definedName>
    <definedName name="дустл_4">{30,140,350,160,"",""}</definedName>
    <definedName name="дустл_5" localSheetId="1">{30,140,350,160,"",""}</definedName>
    <definedName name="дустл_5" localSheetId="0">{30,140,350,160,"",""}</definedName>
    <definedName name="дустл_5">{30,140,350,160,"",""}</definedName>
    <definedName name="е" localSheetId="1">'[45]$$'!$E$30</definedName>
    <definedName name="е" localSheetId="0">'[45]$$'!$E$30</definedName>
    <definedName name="е">#REF!</definedName>
    <definedName name="ё" localSheetId="1">{30,140,350,160,"",""}</definedName>
    <definedName name="ё" localSheetId="0">{30,140,350,160,"",""}</definedName>
    <definedName name="ё">{30,140,350,160,"",""}</definedName>
    <definedName name="еаншпроо" localSheetId="1">TRUNC((oy-1)/3+1)</definedName>
    <definedName name="еаншпроо" localSheetId="0">TRUNC((oy-1)/3+1)</definedName>
    <definedName name="еаншпроо">TRUNC((oy-1)/3+1)</definedName>
    <definedName name="еаппвр" localSheetId="1">#REF!</definedName>
    <definedName name="еаппвр" localSheetId="0">#REF!</definedName>
    <definedName name="еаппвр">#REF!</definedName>
    <definedName name="евро" localSheetId="1">#REF!</definedName>
    <definedName name="евро" localSheetId="0">#REF!</definedName>
    <definedName name="евро">#REF!</definedName>
    <definedName name="ее" localSheetId="1">#REF!</definedName>
    <definedName name="ее" localSheetId="0">#REF!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1">#N/A</definedName>
    <definedName name="еее" localSheetId="0">#N/A</definedName>
    <definedName name="еее">#REF!</definedName>
    <definedName name="ёёё" localSheetId="1">#N/A</definedName>
    <definedName name="ёёё" localSheetId="0">#N/A</definedName>
    <definedName name="ёёё">#REF!</definedName>
    <definedName name="ееее" localSheetId="1">{30,140,350,160,"",""}</definedName>
    <definedName name="ееее" localSheetId="0">{30,140,350,160,"",""}</definedName>
    <definedName name="ееее">{30,140,350,160,"",""}</definedName>
    <definedName name="ееее_1" localSheetId="1">{30,140,350,160,"",""}</definedName>
    <definedName name="ееее_1" localSheetId="0">{30,140,350,160,"",""}</definedName>
    <definedName name="ееее_1">{30,140,350,160,"",""}</definedName>
    <definedName name="ееее_2" localSheetId="1">{30,140,350,160,"",""}</definedName>
    <definedName name="ееее_2" localSheetId="0">{30,140,350,160,"",""}</definedName>
    <definedName name="ееее_2">{30,140,350,160,"",""}</definedName>
    <definedName name="ееее_3" localSheetId="1">{30,140,350,160,"",""}</definedName>
    <definedName name="ееее_3" localSheetId="0">{30,140,350,160,"",""}</definedName>
    <definedName name="ееее_3">{30,140,350,160,"",""}</definedName>
    <definedName name="ееее_4" localSheetId="1">{30,140,350,160,"",""}</definedName>
    <definedName name="ееее_4" localSheetId="0">{30,140,350,160,"",""}</definedName>
    <definedName name="ееее_4">{30,140,350,160,"",""}</definedName>
    <definedName name="ееее_5" localSheetId="1">{30,140,350,160,"",""}</definedName>
    <definedName name="ееее_5" localSheetId="0">{30,140,350,160,"",""}</definedName>
    <definedName name="ееее_5">{30,140,350,160,"",""}</definedName>
    <definedName name="ёйилмаси" localSheetId="1">#REF!</definedName>
    <definedName name="ёйилмаси" localSheetId="0">#REF!</definedName>
    <definedName name="ёйилмаси">#REF!</definedName>
    <definedName name="ек" localSheetId="1">{30,140,350,160,"",""}</definedName>
    <definedName name="ек" localSheetId="0">{30,140,350,160,"",""}</definedName>
    <definedName name="ек">{30,140,350,160,"",""}</definedName>
    <definedName name="ек_1" localSheetId="1">{30,140,350,160,"",""}</definedName>
    <definedName name="ек_1" localSheetId="0">{30,140,350,160,"",""}</definedName>
    <definedName name="ек_1">{30,140,350,160,"",""}</definedName>
    <definedName name="ек_2" localSheetId="1">{30,140,350,160,"",""}</definedName>
    <definedName name="ек_2" localSheetId="0">{30,140,350,160,"",""}</definedName>
    <definedName name="ек_2">{30,140,350,160,"",""}</definedName>
    <definedName name="ек_3" localSheetId="1">{30,140,350,160,"",""}</definedName>
    <definedName name="ек_3" localSheetId="0">{30,140,350,160,"",""}</definedName>
    <definedName name="ек_3">{30,140,350,160,"",""}</definedName>
    <definedName name="ек_4" localSheetId="1">{30,140,350,160,"",""}</definedName>
    <definedName name="ек_4" localSheetId="0">{30,140,350,160,"",""}</definedName>
    <definedName name="ек_4">{30,140,350,160,"",""}</definedName>
    <definedName name="ек_5" localSheetId="1">{30,140,350,160,"",""}</definedName>
    <definedName name="ек_5" localSheetId="0">{30,140,350,160,"",""}</definedName>
    <definedName name="ек_5">{30,140,350,160,"",""}</definedName>
    <definedName name="еке" localSheetId="1">{30,140,350,160,"",""}</definedName>
    <definedName name="еке" localSheetId="0">{30,140,350,160,"",""}</definedName>
    <definedName name="еке">{30,140,350,160,"",""}</definedName>
    <definedName name="еке_1" localSheetId="1">{30,140,350,160,"",""}</definedName>
    <definedName name="еке_1" localSheetId="0">{30,140,350,160,"",""}</definedName>
    <definedName name="еке_1">{30,140,350,160,"",""}</definedName>
    <definedName name="еке_2" localSheetId="1">{30,140,350,160,"",""}</definedName>
    <definedName name="еке_2" localSheetId="0">{30,140,350,160,"",""}</definedName>
    <definedName name="еке_2">{30,140,350,160,"",""}</definedName>
    <definedName name="еке_3" localSheetId="1">{30,140,350,160,"",""}</definedName>
    <definedName name="еке_3" localSheetId="0">{30,140,350,160,"",""}</definedName>
    <definedName name="еке_3">{30,140,350,160,"",""}</definedName>
    <definedName name="еке_4" localSheetId="1">{30,140,350,160,"",""}</definedName>
    <definedName name="еке_4" localSheetId="0">{30,140,350,160,"",""}</definedName>
    <definedName name="еке_4">{30,140,350,160,"",""}</definedName>
    <definedName name="еке_5" localSheetId="1">{30,140,350,160,"",""}</definedName>
    <definedName name="еке_5" localSheetId="0">{30,140,350,160,"",""}</definedName>
    <definedName name="еке_5">{30,140,350,160,"",""}</definedName>
    <definedName name="ЁКЖОМ" localSheetId="1">TRUNC((oy-1)/3+1)</definedName>
    <definedName name="ЁКЖОМ" localSheetId="0">TRUNC((oy-1)/3+1)</definedName>
    <definedName name="ЁКЖОМ">TRUNC((oy-1)/3+1)</definedName>
    <definedName name="ЁКЛМН" localSheetId="1">TRUNC((oy-1)/3+1)</definedName>
    <definedName name="ЁКЛМН" localSheetId="0">TRUNC((oy-1)/3+1)</definedName>
    <definedName name="ЁКЛМН">TRUNC((oy-1)/3+1)</definedName>
    <definedName name="ен" localSheetId="1">{30,140,350,160,"",""}</definedName>
    <definedName name="ен" localSheetId="0">{30,140,350,160,"",""}</definedName>
    <definedName name="ен">{30,140,350,160,"",""}</definedName>
    <definedName name="ен_1" localSheetId="1">{30,140,350,160,"",""}</definedName>
    <definedName name="ен_1" localSheetId="0">{30,140,350,160,"",""}</definedName>
    <definedName name="ен_1">{30,140,350,160,"",""}</definedName>
    <definedName name="ен_2" localSheetId="1">{30,140,350,160,"",""}</definedName>
    <definedName name="ен_2" localSheetId="0">{30,140,350,160,"",""}</definedName>
    <definedName name="ен_2">{30,140,350,160,"",""}</definedName>
    <definedName name="ен_3" localSheetId="1">{30,140,350,160,"",""}</definedName>
    <definedName name="ен_3" localSheetId="0">{30,140,350,160,"",""}</definedName>
    <definedName name="ен_3">{30,140,350,160,"",""}</definedName>
    <definedName name="ен_4" localSheetId="1">{30,140,350,160,"",""}</definedName>
    <definedName name="ен_4" localSheetId="0">{30,140,350,160,"",""}</definedName>
    <definedName name="ен_4">{30,140,350,160,"",""}</definedName>
    <definedName name="ен_5" localSheetId="1">{30,140,350,160,"",""}</definedName>
    <definedName name="ен_5" localSheetId="0">{30,140,350,160,"",""}</definedName>
    <definedName name="ен_5">{30,140,350,160,"",""}</definedName>
    <definedName name="енгео" localSheetId="1">DATE(yil,oy,1)</definedName>
    <definedName name="енгео" localSheetId="0">DATE(yil,oy,1)</definedName>
    <definedName name="енгео">DATE(yil,oy,1)</definedName>
    <definedName name="енгкен" localSheetId="1">DATE(yil,oy,1)</definedName>
    <definedName name="енгкен" localSheetId="0">DATE(yil,oy,1)</definedName>
    <definedName name="енгкен">DATE(yil,oy,1)</definedName>
    <definedName name="енгншлпрд" localSheetId="1">TRUNC((oy-1)/3+1)</definedName>
    <definedName name="енгншлпрд" localSheetId="0">TRUNC((oy-1)/3+1)</definedName>
    <definedName name="енгншлпрд">TRUNC((oy-1)/3+1)</definedName>
    <definedName name="енгоелорл" localSheetId="1">TRUNC((oy-1)/3+1)</definedName>
    <definedName name="енгоелорл" localSheetId="0">TRUNC((oy-1)/3+1)</definedName>
    <definedName name="енгоелорл">TRUNC((oy-1)/3+1)</definedName>
    <definedName name="енгоошен" localSheetId="1">TRUNC((oy-1)/3+1)</definedName>
    <definedName name="енгоошен" localSheetId="0">TRUNC((oy-1)/3+1)</definedName>
    <definedName name="енгоошен">TRUNC((oy-1)/3+1)</definedName>
    <definedName name="енгопро" localSheetId="1">TRUNC((oy-1)/3+1)</definedName>
    <definedName name="енгопро" localSheetId="0">TRUNC((oy-1)/3+1)</definedName>
    <definedName name="енгопро">TRUNC((oy-1)/3+1)</definedName>
    <definedName name="енгопроапеол" localSheetId="1">TRUNC((oy-1)/3+1)</definedName>
    <definedName name="енгопроапеол" localSheetId="0">TRUNC((oy-1)/3+1)</definedName>
    <definedName name="енгопроапеол">TRUNC((oy-1)/3+1)</definedName>
    <definedName name="енгшно" localSheetId="1">TRUNC((oy-1)/3+1)</definedName>
    <definedName name="енгшно" localSheetId="0">TRUNC((oy-1)/3+1)</definedName>
    <definedName name="енгшно">TRUNC((oy-1)/3+1)</definedName>
    <definedName name="енгшпроп" localSheetId="1">TRUNC((oy-1)/3+1)</definedName>
    <definedName name="енгшпроп" localSheetId="0">TRUNC((oy-1)/3+1)</definedName>
    <definedName name="енгшпроп">TRUNC((oy-1)/3+1)</definedName>
    <definedName name="енгшшлрл" localSheetId="1">TRUNC((oy-1)/3+1)</definedName>
    <definedName name="енгшшлрл" localSheetId="0">TRUNC((oy-1)/3+1)</definedName>
    <definedName name="енгшшлрл">TRUNC((oy-1)/3+1)</definedName>
    <definedName name="енен" localSheetId="1">TRUNC((oy-1)/3+1)</definedName>
    <definedName name="енен" localSheetId="0">TRUNC((oy-1)/3+1)</definedName>
    <definedName name="енен">TRUNC((oy-1)/3+1)</definedName>
    <definedName name="енолроо" localSheetId="1">DATE(yil,oy,1)</definedName>
    <definedName name="енолроо" localSheetId="0">DATE(yil,oy,1)</definedName>
    <definedName name="енолроо">DATE(yil,oy,1)</definedName>
    <definedName name="енопаолол" localSheetId="1">TRUNC((oy-1)/3+1)</definedName>
    <definedName name="енопаолол" localSheetId="0">TRUNC((oy-1)/3+1)</definedName>
    <definedName name="енопаолол">TRUNC((oy-1)/3+1)</definedName>
    <definedName name="енопрлол" localSheetId="1">TRUNC((oy-1)/3+1)</definedName>
    <definedName name="енопрлол" localSheetId="0">TRUNC((oy-1)/3+1)</definedName>
    <definedName name="енопрлол">TRUNC((oy-1)/3+1)</definedName>
    <definedName name="енр" localSheetId="1" hidden="1">#REF!</definedName>
    <definedName name="енр" localSheetId="0" hidden="1">#REF!</definedName>
    <definedName name="енр" hidden="1">#REF!</definedName>
    <definedName name="еншгл" localSheetId="1">TRUNC((oy-1)/3+1)</definedName>
    <definedName name="еншгл" localSheetId="0">TRUNC((oy-1)/3+1)</definedName>
    <definedName name="еншгл">TRUNC((oy-1)/3+1)</definedName>
    <definedName name="еншнглрол" localSheetId="1">TRUNC((oy-1)/3+1)</definedName>
    <definedName name="еншнглрол" localSheetId="0">TRUNC((oy-1)/3+1)</definedName>
    <definedName name="еншнглрол">TRUNC((oy-1)/3+1)</definedName>
    <definedName name="еншолодл" localSheetId="1">TRUNC((oy-1)/3+1)</definedName>
    <definedName name="еншолодл" localSheetId="0">TRUNC((oy-1)/3+1)</definedName>
    <definedName name="еншолодл">TRUNC((oy-1)/3+1)</definedName>
    <definedName name="еоуено">#N/A</definedName>
    <definedName name="еркер" localSheetId="1">DATE(yil,oy,1)</definedName>
    <definedName name="еркер" localSheetId="0">DATE(yil,oy,1)</definedName>
    <definedName name="еркер">DATE(yil,oy,1)</definedName>
    <definedName name="ешггкв" localSheetId="1">DATE(yil,oy,1)</definedName>
    <definedName name="ешггкв" localSheetId="0">DATE(yil,oy,1)</definedName>
    <definedName name="ешггкв">DATE(yil,oy,1)</definedName>
    <definedName name="ешгщшщ" localSheetId="1">TRUNC((oy-1)/3+1)</definedName>
    <definedName name="ешгщшщ" localSheetId="0">TRUNC((oy-1)/3+1)</definedName>
    <definedName name="ешгщшщ">TRUNC((oy-1)/3+1)</definedName>
    <definedName name="ешегкег" localSheetId="1">TRUNC((oy-1)/3+1)</definedName>
    <definedName name="ешегкег" localSheetId="0">TRUNC((oy-1)/3+1)</definedName>
    <definedName name="ешегкег">TRUNC((oy-1)/3+1)</definedName>
    <definedName name="Ёшлар" localSheetId="1">#REF!</definedName>
    <definedName name="Ёшлар" localSheetId="0">#REF!</definedName>
    <definedName name="Ёшлар">#REF!</definedName>
    <definedName name="Ёшлар_Свод" localSheetId="1">#REF!</definedName>
    <definedName name="Ёшлар_Свод" localSheetId="0">#REF!</definedName>
    <definedName name="Ёшлар_Свод">#REF!</definedName>
    <definedName name="ж" localSheetId="1">#N/A</definedName>
    <definedName name="ж" localSheetId="0">#N/A</definedName>
    <definedName name="ж">#REF!</definedName>
    <definedName name="ж_1" localSheetId="1">{228,140,350,160,"",""}</definedName>
    <definedName name="ж_1" localSheetId="0">{228,140,350,160,"",""}</definedName>
    <definedName name="ж_1">{228,140,350,160,"",""}</definedName>
    <definedName name="ж_2" localSheetId="1">{228,140,350,160,"",""}</definedName>
    <definedName name="ж_2" localSheetId="0">{228,140,350,160,"",""}</definedName>
    <definedName name="ж_2">{228,140,350,160,"",""}</definedName>
    <definedName name="ж_3" localSheetId="1">{228,140,350,160,"",""}</definedName>
    <definedName name="ж_3" localSheetId="0">{228,140,350,160,"",""}</definedName>
    <definedName name="ж_3">{228,140,350,160,"",""}</definedName>
    <definedName name="ж_4" localSheetId="1">{228,140,350,160,"",""}</definedName>
    <definedName name="ж_4" localSheetId="0">{228,140,350,160,"",""}</definedName>
    <definedName name="ж_4">{228,140,350,160,"",""}</definedName>
    <definedName name="ж_5" localSheetId="1">{228,140,350,160,"",""}</definedName>
    <definedName name="ж_5" localSheetId="0">{228,140,350,160,"",""}</definedName>
    <definedName name="ж_5">{228,140,350,160,"",""}</definedName>
    <definedName name="жаба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жаб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жаб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жадваллар" localSheetId="1">#REF!</definedName>
    <definedName name="жадваллар" localSheetId="0">#REF!</definedName>
    <definedName name="жадваллар">#REF!</definedName>
    <definedName name="жалаб" localSheetId="1">#REF!</definedName>
    <definedName name="жалаб" localSheetId="0">#REF!</definedName>
    <definedName name="жалаб">#REF!</definedName>
    <definedName name="жами" localSheetId="1">#REF!</definedName>
    <definedName name="Жами" localSheetId="0">#REF!</definedName>
    <definedName name="Жами">#REF!</definedName>
    <definedName name="жамламаси" localSheetId="0">#REF!</definedName>
    <definedName name="жамламаси">#REF!</definedName>
    <definedName name="жамол" localSheetId="1">#REF!</definedName>
    <definedName name="жамол" localSheetId="0">#REF!</definedName>
    <definedName name="жамол">#REF!</definedName>
    <definedName name="жамшид" localSheetId="0">#REF!</definedName>
    <definedName name="жамшид">#REF!</definedName>
    <definedName name="жд" localSheetId="1">#N/A</definedName>
    <definedName name="жд" localSheetId="0">#N/A</definedName>
    <definedName name="жд">'[34]Prog. rost tarifov'!$D$15</definedName>
    <definedName name="жд0">'[34]Prog. rost tarifov'!$C$15</definedName>
    <definedName name="жд2">'[34]Prog. rost tarifov'!$E$15</definedName>
    <definedName name="ждл" localSheetId="1">#REF!</definedName>
    <definedName name="ждл" localSheetId="0">#REF!</definedName>
    <definedName name="ждл">#REF!</definedName>
    <definedName name="ЖДЛЖЛДЬЖ" localSheetId="1">#REF!</definedName>
    <definedName name="ЖДЛЖЛДЬЖ" localSheetId="0">#REF!</definedName>
    <definedName name="ЖДЛЖЛДЬЖ">#REF!</definedName>
    <definedName name="ЖДЦ" localSheetId="1">#REF!</definedName>
    <definedName name="ЖДЦ" localSheetId="0">#REF!</definedName>
    <definedName name="ЖДЦ">#REF!</definedName>
    <definedName name="жжж" localSheetId="0">#REF!</definedName>
    <definedName name="жжж">#REF!</definedName>
    <definedName name="жжжж" localSheetId="1">{228,140,350,160,"",""}</definedName>
    <definedName name="жжжж" localSheetId="0">{228,140,350,160,"",""}</definedName>
    <definedName name="жжжж">{228,140,350,160,"",""}</definedName>
    <definedName name="жжжж_1" localSheetId="1">{228,140,350,160,"",""}</definedName>
    <definedName name="жжжж_1" localSheetId="0">{228,140,350,160,"",""}</definedName>
    <definedName name="жжжж_1">{228,140,350,160,"",""}</definedName>
    <definedName name="жжжж_2" localSheetId="1">{228,140,350,160,"",""}</definedName>
    <definedName name="жжжж_2" localSheetId="0">{228,140,350,160,"",""}</definedName>
    <definedName name="жжжж_2">{228,140,350,160,"",""}</definedName>
    <definedName name="жжжж_3" localSheetId="1">{228,140,350,160,"",""}</definedName>
    <definedName name="жжжж_3" localSheetId="0">{228,140,350,160,"",""}</definedName>
    <definedName name="жжжж_3">{228,140,350,160,"",""}</definedName>
    <definedName name="жжжж_4" localSheetId="1">{228,140,350,160,"",""}</definedName>
    <definedName name="жжжж_4" localSheetId="0">{228,140,350,160,"",""}</definedName>
    <definedName name="жжжж_4">{228,140,350,160,"",""}</definedName>
    <definedName name="жжжж_5" localSheetId="1">{228,140,350,160,"",""}</definedName>
    <definedName name="жжжж_5" localSheetId="0">{228,140,350,160,"",""}</definedName>
    <definedName name="жжжж_5">{228,140,350,160,"",""}</definedName>
    <definedName name="жжжжжжж" localSheetId="1" hidden="1">#REF!</definedName>
    <definedName name="жжжжжжж" localSheetId="0" hidden="1">#REF!</definedName>
    <definedName name="жжжжжжж" hidden="1">#REF!</definedName>
    <definedName name="жиз" localSheetId="1">#REF!</definedName>
    <definedName name="жиз" localSheetId="0">#REF!</definedName>
    <definedName name="жиз">#REF!</definedName>
    <definedName name="Жиззах" localSheetId="1">{30,140,350,160,"",""}</definedName>
    <definedName name="Жиззах" localSheetId="0">{30,140,350,160,"",""}</definedName>
    <definedName name="Жиззах">#REF!</definedName>
    <definedName name="Жиззах_1" localSheetId="1">{30,140,350,160,"",""}</definedName>
    <definedName name="Жиззах_1" localSheetId="0">{30,140,350,160,"",""}</definedName>
    <definedName name="Жиззах_1">{30,140,350,160,"",""}</definedName>
    <definedName name="Жиззах_2" localSheetId="1">{30,140,350,160,"",""}</definedName>
    <definedName name="Жиззах_2" localSheetId="0">{30,140,350,160,"",""}</definedName>
    <definedName name="Жиззах_2">{30,140,350,160,"",""}</definedName>
    <definedName name="Жиззах_3" localSheetId="1">{30,140,350,160,"",""}</definedName>
    <definedName name="Жиззах_3" localSheetId="0">{30,140,350,160,"",""}</definedName>
    <definedName name="Жиззах_3">{30,140,350,160,"",""}</definedName>
    <definedName name="Жиззах_4" localSheetId="1">{30,140,350,160,"",""}</definedName>
    <definedName name="Жиззах_4" localSheetId="0">{30,140,350,160,"",""}</definedName>
    <definedName name="Жиззах_4">{30,140,350,160,"",""}</definedName>
    <definedName name="Жиззах_5" localSheetId="1">{30,140,350,160,"",""}</definedName>
    <definedName name="Жиззах_5" localSheetId="0">{30,140,350,160,"",""}</definedName>
    <definedName name="Жиззах_5">{30,140,350,160,"",""}</definedName>
    <definedName name="жиззсвод" localSheetId="1">#REF!</definedName>
    <definedName name="жиззсвод" localSheetId="0">#REF!</definedName>
    <definedName name="жиззсвод">#REF!</definedName>
    <definedName name="жихоз" localSheetId="1">#REF!</definedName>
    <definedName name="жихоз" localSheetId="0">#REF!</definedName>
    <definedName name="жихоз">#REF!</definedName>
    <definedName name="жл" localSheetId="1">#REF!</definedName>
    <definedName name="жл" localSheetId="0">#REF!</definedName>
    <definedName name="жл">#REF!</definedName>
    <definedName name="жора" localSheetId="0">[53]Results!#REF!</definedName>
    <definedName name="жора">[53]Results!#REF!</definedName>
    <definedName name="жули" localSheetId="1">{228,140,350,160,"",""}</definedName>
    <definedName name="жули" localSheetId="0">{228,140,350,160,"",""}</definedName>
    <definedName name="жули">{228,140,350,160,"",""}</definedName>
    <definedName name="жули_1" localSheetId="1">{228,140,350,160,"",""}</definedName>
    <definedName name="жули_1" localSheetId="0">{228,140,350,160,"",""}</definedName>
    <definedName name="жули_1">{228,140,350,160,"",""}</definedName>
    <definedName name="жули_2" localSheetId="1">{228,140,350,160,"",""}</definedName>
    <definedName name="жули_2" localSheetId="0">{228,140,350,160,"",""}</definedName>
    <definedName name="жули_2">{228,140,350,160,"",""}</definedName>
    <definedName name="жули_3" localSheetId="1">{228,140,350,160,"",""}</definedName>
    <definedName name="жули_3" localSheetId="0">{228,140,350,160,"",""}</definedName>
    <definedName name="жули_3">{228,140,350,160,"",""}</definedName>
    <definedName name="жули_4" localSheetId="1">{228,140,350,160,"",""}</definedName>
    <definedName name="жули_4" localSheetId="0">{228,140,350,160,"",""}</definedName>
    <definedName name="жули_4">{228,140,350,160,"",""}</definedName>
    <definedName name="жули_5" localSheetId="1">{228,140,350,160,"",""}</definedName>
    <definedName name="жули_5" localSheetId="0">{228,140,350,160,"",""}</definedName>
    <definedName name="жули_5">{228,140,350,160,"",""}</definedName>
    <definedName name="жура" localSheetId="1">#REF!</definedName>
    <definedName name="жура" localSheetId="0">#REF!</definedName>
    <definedName name="жура">#REF!</definedName>
    <definedName name="Журакул" localSheetId="1">{228,140,350,160,"",""}</definedName>
    <definedName name="Журакул" localSheetId="0">{228,140,350,160,"",""}</definedName>
    <definedName name="Журакул">{228,140,350,160,"",""}</definedName>
    <definedName name="Журакул_1" localSheetId="1">{228,140,350,160,"",""}</definedName>
    <definedName name="Журакул_1" localSheetId="0">{228,140,350,160,"",""}</definedName>
    <definedName name="Журакул_1">{228,140,350,160,"",""}</definedName>
    <definedName name="Журакул_2" localSheetId="1">{228,140,350,160,"",""}</definedName>
    <definedName name="Журакул_2" localSheetId="0">{228,140,350,160,"",""}</definedName>
    <definedName name="Журакул_2">{228,140,350,160,"",""}</definedName>
    <definedName name="Журакул_3" localSheetId="1">{228,140,350,160,"",""}</definedName>
    <definedName name="Журакул_3" localSheetId="0">{228,140,350,160,"",""}</definedName>
    <definedName name="Журакул_3">{228,140,350,160,"",""}</definedName>
    <definedName name="Журакул_4" localSheetId="1">{228,140,350,160,"",""}</definedName>
    <definedName name="Журакул_4" localSheetId="0">{228,140,350,160,"",""}</definedName>
    <definedName name="Журакул_4">{228,140,350,160,"",""}</definedName>
    <definedName name="Журакул_5" localSheetId="1">{228,140,350,160,"",""}</definedName>
    <definedName name="Журакул_5" localSheetId="0">{228,140,350,160,"",""}</definedName>
    <definedName name="Журакул_5">{228,140,350,160,"",""}</definedName>
    <definedName name="жэб" localSheetId="1">#REF!</definedName>
    <definedName name="жэб" localSheetId="0">#REF!</definedName>
    <definedName name="жэб">#REF!</definedName>
    <definedName name="з" localSheetId="1">#REF!</definedName>
    <definedName name="з" localSheetId="0">#REF!</definedName>
    <definedName name="з">#REF!</definedName>
    <definedName name="з.пл" localSheetId="1">'[54]Prog. rost tarifov'!#REF!</definedName>
    <definedName name="з.пл" localSheetId="0">'[54]Prog. rost tarifov'!#REF!</definedName>
    <definedName name="з.пл">'[55]Prog. rost tarifov'!#REF!</definedName>
    <definedName name="з.пл2" localSheetId="1">'[54]Prog. rost tarifov'!#REF!</definedName>
    <definedName name="з.пл2" localSheetId="0">'[54]Prog. rost tarifov'!#REF!</definedName>
    <definedName name="з.пл2">'[55]Prog. rost tarifov'!#REF!</definedName>
    <definedName name="завершен_05" localSheetId="1">#REF!</definedName>
    <definedName name="завершен_05" localSheetId="0">#REF!</definedName>
    <definedName name="завершен_05">#REF!</definedName>
    <definedName name="Загаловки_для_печати" localSheetId="1">#REF!</definedName>
    <definedName name="Загаловки_для_печати" localSheetId="0">#REF!</definedName>
    <definedName name="Загаловки_для_печати">#REF!</definedName>
    <definedName name="Загловки_для_печати" localSheetId="1">#REF!</definedName>
    <definedName name="Загловки_для_печати" localSheetId="0">#REF!</definedName>
    <definedName name="Загловки_для_печати">#REF!</definedName>
    <definedName name="Заголвки_для_печати" localSheetId="0">#REF!</definedName>
    <definedName name="Заголвки_для_печати">#REF!</definedName>
    <definedName name="Заголовка_для_печати" localSheetId="0">#REF!</definedName>
    <definedName name="Заголовка_для_печати">#REF!</definedName>
    <definedName name="_xlnm.Print_Titles" localSheetId="0">#REF!</definedName>
    <definedName name="_xlnm.Print_Titles">#REF!</definedName>
    <definedName name="ЗаголовкиҒдляҒпечати" localSheetId="0">'[21]б 6-и'!#REF!</definedName>
    <definedName name="ЗаголовкиҒдляҒпечати">'[21]б 6-и'!#REF!</definedName>
    <definedName name="Закрытый359" localSheetId="1">#REF!</definedName>
    <definedName name="Закрытый359" localSheetId="0">#REF!</definedName>
    <definedName name="Закрытый359">#REF!</definedName>
    <definedName name="зал" localSheetId="1">{30,140,350,160,"",""}</definedName>
    <definedName name="зал" localSheetId="0">{30,140,350,160,"",""}</definedName>
    <definedName name="зал">{30,140,350,160,"",""}</definedName>
    <definedName name="зал_1" localSheetId="1">{30,140,350,160,"",""}</definedName>
    <definedName name="зал_1" localSheetId="0">{30,140,350,160,"",""}</definedName>
    <definedName name="зал_1">{30,140,350,160,"",""}</definedName>
    <definedName name="зал_2" localSheetId="1">{30,140,350,160,"",""}</definedName>
    <definedName name="зал_2" localSheetId="0">{30,140,350,160,"",""}</definedName>
    <definedName name="зал_2">{30,140,350,160,"",""}</definedName>
    <definedName name="зал_3" localSheetId="1">{30,140,350,160,"",""}</definedName>
    <definedName name="зал_3" localSheetId="0">{30,140,350,160,"",""}</definedName>
    <definedName name="зал_3">{30,140,350,160,"",""}</definedName>
    <definedName name="зал_4" localSheetId="1">{30,140,350,160,"",""}</definedName>
    <definedName name="зал_4" localSheetId="0">{30,140,350,160,"",""}</definedName>
    <definedName name="зал_4">{30,140,350,160,"",""}</definedName>
    <definedName name="зал_5" localSheetId="1">{30,140,350,160,"",""}</definedName>
    <definedName name="зал_5" localSheetId="0">{30,140,350,160,"",""}</definedName>
    <definedName name="зал_5">{30,140,350,160,"",""}</definedName>
    <definedName name="Заноловки_для_печати" localSheetId="1">#REF!</definedName>
    <definedName name="Заноловки_для_печати" localSheetId="0">#REF!</definedName>
    <definedName name="Заноловки_для_печати">#REF!</definedName>
    <definedName name="Запрос1" localSheetId="1">#N/A</definedName>
    <definedName name="Запрос1" localSheetId="0">#N/A</definedName>
    <definedName name="Запрос1">#REF!</definedName>
    <definedName name="зарбдор" localSheetId="1">{30,140,350,160,"",""}</definedName>
    <definedName name="зарбдор" localSheetId="0">{30,140,350,160,"",""}</definedName>
    <definedName name="зарбдор">{30,140,350,160,"",""}</definedName>
    <definedName name="зарбдор_1" localSheetId="1">{30,140,350,160,"",""}</definedName>
    <definedName name="зарбдор_1" localSheetId="0">{30,140,350,160,"",""}</definedName>
    <definedName name="зарбдор_1">{30,140,350,160,"",""}</definedName>
    <definedName name="зарбдор_2" localSheetId="1">{30,140,350,160,"",""}</definedName>
    <definedName name="зарбдор_2" localSheetId="0">{30,140,350,160,"",""}</definedName>
    <definedName name="зарбдор_2">{30,140,350,160,"",""}</definedName>
    <definedName name="зарбдор_3" localSheetId="1">{30,140,350,160,"",""}</definedName>
    <definedName name="зарбдор_3" localSheetId="0">{30,140,350,160,"",""}</definedName>
    <definedName name="зарбдор_3">{30,140,350,160,"",""}</definedName>
    <definedName name="зарбдор_4" localSheetId="1">{30,140,350,160,"",""}</definedName>
    <definedName name="зарбдор_4" localSheetId="0">{30,140,350,160,"",""}</definedName>
    <definedName name="зарбдор_4">{30,140,350,160,"",""}</definedName>
    <definedName name="зарбдор_5" localSheetId="1">{30,140,350,160,"",""}</definedName>
    <definedName name="зарбдор_5" localSheetId="0">{30,140,350,160,"",""}</definedName>
    <definedName name="зарбдор_5">{30,140,350,160,"",""}</definedName>
    <definedName name="зарип" localSheetId="1">{228,140,350,160,"",""}</definedName>
    <definedName name="зарип" localSheetId="0">{228,140,350,160,"",""}</definedName>
    <definedName name="зарип">{228,140,350,160,"",""}</definedName>
    <definedName name="зарип_1" localSheetId="1">{228,140,350,160,"",""}</definedName>
    <definedName name="зарип_1" localSheetId="0">{228,140,350,160,"",""}</definedName>
    <definedName name="зарип_1">{228,140,350,160,"",""}</definedName>
    <definedName name="зарип_2" localSheetId="1">{228,140,350,160,"",""}</definedName>
    <definedName name="зарип_2" localSheetId="0">{228,140,350,160,"",""}</definedName>
    <definedName name="зарип_2">{228,140,350,160,"",""}</definedName>
    <definedName name="зарип_3" localSheetId="1">{228,140,350,160,"",""}</definedName>
    <definedName name="зарип_3" localSheetId="0">{228,140,350,160,"",""}</definedName>
    <definedName name="зарип_3">{228,140,350,160,"",""}</definedName>
    <definedName name="зарип_4" localSheetId="1">{228,140,350,160,"",""}</definedName>
    <definedName name="зарип_4" localSheetId="0">{228,140,350,160,"",""}</definedName>
    <definedName name="зарип_4">{228,140,350,160,"",""}</definedName>
    <definedName name="зарип_5" localSheetId="1">{228,140,350,160,"",""}</definedName>
    <definedName name="зарип_5" localSheetId="0">{228,140,350,160,"",""}</definedName>
    <definedName name="зарип_5">{228,140,350,160,"",""}</definedName>
    <definedName name="Зарплата_1" localSheetId="1">#REF!</definedName>
    <definedName name="Зарплата_1" localSheetId="0">#REF!</definedName>
    <definedName name="Зарплата_1">#REF!</definedName>
    <definedName name="Зарплата_2" localSheetId="1">#REF!</definedName>
    <definedName name="Зарплата_2" localSheetId="0">#REF!</definedName>
    <definedName name="Зарплата_2">#REF!</definedName>
    <definedName name="зафар" localSheetId="1">{30,140,350,160,"",""}</definedName>
    <definedName name="зафар" localSheetId="0">{30,140,350,160,"",""}</definedName>
    <definedName name="зафар">{30,140,350,160,"",""}</definedName>
    <definedName name="зафар_1" localSheetId="1">{30,140,350,160,"",""}</definedName>
    <definedName name="зафар_1" localSheetId="0">{30,140,350,160,"",""}</definedName>
    <definedName name="зафар_1">{30,140,350,160,"",""}</definedName>
    <definedName name="зафар_2" localSheetId="1">{30,140,350,160,"",""}</definedName>
    <definedName name="зафар_2" localSheetId="0">{30,140,350,160,"",""}</definedName>
    <definedName name="зафар_2">{30,140,350,160,"",""}</definedName>
    <definedName name="зафар_3" localSheetId="1">{30,140,350,160,"",""}</definedName>
    <definedName name="зафар_3" localSheetId="0">{30,140,350,160,"",""}</definedName>
    <definedName name="зафар_3">{30,140,350,160,"",""}</definedName>
    <definedName name="зафар_4" localSheetId="1">{30,140,350,160,"",""}</definedName>
    <definedName name="зафар_4" localSheetId="0">{30,140,350,160,"",""}</definedName>
    <definedName name="зафар_4">{30,140,350,160,"",""}</definedName>
    <definedName name="зафар_5" localSheetId="1">{30,140,350,160,"",""}</definedName>
    <definedName name="зафар_5" localSheetId="0">{30,140,350,160,"",""}</definedName>
    <definedName name="зафар_5">{30,140,350,160,"",""}</definedName>
    <definedName name="зд" localSheetId="1">#REF!,#REF!,#REF!</definedName>
    <definedName name="зд" localSheetId="0">#REF!,#REF!,#REF!</definedName>
    <definedName name="зд">#REF!,#REF!,#REF!</definedName>
    <definedName name="земельный" localSheetId="1" hidden="1">[56]фев!#REF!</definedName>
    <definedName name="земельный" localSheetId="0" hidden="1">[56]фев!#REF!</definedName>
    <definedName name="земельный" hidden="1">[56]фев!#REF!</definedName>
    <definedName name="зж" localSheetId="1">{30,140,350,160,"",""}</definedName>
    <definedName name="зж" localSheetId="0">{30,140,350,160,"",""}</definedName>
    <definedName name="зж">{30,140,350,160,"",""}</definedName>
    <definedName name="зж_1" localSheetId="1">{30,140,350,160,"",""}</definedName>
    <definedName name="зж_1" localSheetId="0">{30,140,350,160,"",""}</definedName>
    <definedName name="зж_1">{30,140,350,160,"",""}</definedName>
    <definedName name="зж_2" localSheetId="1">{30,140,350,160,"",""}</definedName>
    <definedName name="зж_2" localSheetId="0">{30,140,350,160,"",""}</definedName>
    <definedName name="зж_2">{30,140,350,160,"",""}</definedName>
    <definedName name="зж_3" localSheetId="1">{30,140,350,160,"",""}</definedName>
    <definedName name="зж_3" localSheetId="0">{30,140,350,160,"",""}</definedName>
    <definedName name="зж_3">{30,140,350,160,"",""}</definedName>
    <definedName name="зж_4" localSheetId="1">{30,140,350,160,"",""}</definedName>
    <definedName name="зж_4" localSheetId="0">{30,140,350,160,"",""}</definedName>
    <definedName name="зж_4">{30,140,350,160,"",""}</definedName>
    <definedName name="зж_5" localSheetId="1">{30,140,350,160,"",""}</definedName>
    <definedName name="зж_5" localSheetId="0">{30,140,350,160,"",""}</definedName>
    <definedName name="зж_5">{30,140,350,160,"",""}</definedName>
    <definedName name="зоо" localSheetId="1">#REF!</definedName>
    <definedName name="зоо" localSheetId="0">#REF!</definedName>
    <definedName name="зоо">#REF!</definedName>
    <definedName name="зощ0шргрщш" localSheetId="1">{30,140,350,160,"",""}</definedName>
    <definedName name="зощ0шргрщш" localSheetId="0">{30,140,350,160,"",""}</definedName>
    <definedName name="зощ0шргрщш">{30,140,350,160,"",""}</definedName>
    <definedName name="зпл">'[34]Prog. rost tarifov'!$D$9</definedName>
    <definedName name="зпл0">'[34]Prog. rost tarifov'!$C$9</definedName>
    <definedName name="зпл2">'[34]Prog. rost tarifov'!$E$9</definedName>
    <definedName name="зфарквқ" localSheetId="1">'[38]реестр декабрь'!#REF!</definedName>
    <definedName name="зфарквқ" localSheetId="0">'[38]реестр декабрь'!#REF!</definedName>
    <definedName name="зфарквқ">'[38]реестр декабрь'!#REF!</definedName>
    <definedName name="зщ" localSheetId="1">{30,140,350,160,"",""}</definedName>
    <definedName name="зщ" localSheetId="0">{30,140,350,160,"",""}</definedName>
    <definedName name="зщ">{30,140,350,160,"",""}</definedName>
    <definedName name="зщ_1" localSheetId="1">{30,140,350,160,"",""}</definedName>
    <definedName name="зщ_1" localSheetId="0">{30,140,350,160,"",""}</definedName>
    <definedName name="зщ_1">{30,140,350,160,"",""}</definedName>
    <definedName name="зщ_2" localSheetId="1">{30,140,350,160,"",""}</definedName>
    <definedName name="зщ_2" localSheetId="0">{30,140,350,160,"",""}</definedName>
    <definedName name="зщ_2">{30,140,350,160,"",""}</definedName>
    <definedName name="зщ_3" localSheetId="1">{30,140,350,160,"",""}</definedName>
    <definedName name="зщ_3" localSheetId="0">{30,140,350,160,"",""}</definedName>
    <definedName name="зщ_3">{30,140,350,160,"",""}</definedName>
    <definedName name="зщ_4" localSheetId="1">{30,140,350,160,"",""}</definedName>
    <definedName name="зщ_4" localSheetId="0">{30,140,350,160,"",""}</definedName>
    <definedName name="зщ_4">{30,140,350,160,"",""}</definedName>
    <definedName name="зщ_5" localSheetId="1">{30,140,350,160,"",""}</definedName>
    <definedName name="зщ_5" localSheetId="0">{30,140,350,160,"",""}</definedName>
    <definedName name="зщ_5">{30,140,350,160,"",""}</definedName>
    <definedName name="и" localSheetId="1">'[45]$$'!$E$12</definedName>
    <definedName name="и" localSheetId="0">'[45]$$'!$E$12</definedName>
    <definedName name="и">#REF!</definedName>
    <definedName name="и1" localSheetId="1">#REF!</definedName>
    <definedName name="и1" localSheetId="0">#REF!</definedName>
    <definedName name="и1">#REF!</definedName>
    <definedName name="и10" localSheetId="1">#REF!</definedName>
    <definedName name="и10" localSheetId="0">#REF!</definedName>
    <definedName name="и10">#REF!</definedName>
    <definedName name="и11" localSheetId="1">#REF!</definedName>
    <definedName name="и11" localSheetId="0">#REF!</definedName>
    <definedName name="и11">#REF!</definedName>
    <definedName name="и12" localSheetId="0">#REF!</definedName>
    <definedName name="и12">#REF!</definedName>
    <definedName name="и13" localSheetId="0">#REF!</definedName>
    <definedName name="и13">#REF!</definedName>
    <definedName name="и14" localSheetId="0">#REF!</definedName>
    <definedName name="и14">#REF!</definedName>
    <definedName name="и15" localSheetId="0">#REF!</definedName>
    <definedName name="и15">#REF!</definedName>
    <definedName name="и2" localSheetId="0">#REF!</definedName>
    <definedName name="и2">#REF!</definedName>
    <definedName name="и23">'[57]Ипотека 23,8'!$I$20:$L$31</definedName>
    <definedName name="и3" localSheetId="1">#REF!</definedName>
    <definedName name="и3" localSheetId="0">#REF!</definedName>
    <definedName name="и3">#REF!</definedName>
    <definedName name="и355">'[57]Ипотека 355,658'!$I$43:$L$46</definedName>
    <definedName name="и4" localSheetId="1">#REF!</definedName>
    <definedName name="и4" localSheetId="0">#REF!</definedName>
    <definedName name="и4">#REF!</definedName>
    <definedName name="и5" localSheetId="1">#REF!</definedName>
    <definedName name="и5" localSheetId="0">#REF!</definedName>
    <definedName name="и5">#REF!</definedName>
    <definedName name="и6" localSheetId="1">#REF!</definedName>
    <definedName name="и6" localSheetId="0">#REF!</definedName>
    <definedName name="и6">#REF!</definedName>
    <definedName name="и7" localSheetId="0">#REF!</definedName>
    <definedName name="и7">#REF!</definedName>
    <definedName name="и8" localSheetId="0">#REF!</definedName>
    <definedName name="и8">#REF!</definedName>
    <definedName name="и9" localSheetId="0">#REF!</definedName>
    <definedName name="и9">#REF!</definedName>
    <definedName name="и94">'[57]Ипотека 94,710'!$I$28:$L$36</definedName>
    <definedName name="идёт" localSheetId="1">#REF!</definedName>
    <definedName name="идёт" localSheetId="0">#REF!</definedName>
    <definedName name="идёт">#REF!</definedName>
    <definedName name="иепр" localSheetId="1">#REF!</definedName>
    <definedName name="иепр" localSheetId="0">#REF!</definedName>
    <definedName name="иепр">#REF!</definedName>
    <definedName name="избос" localSheetId="1">#REF!</definedName>
    <definedName name="избос" localSheetId="0">#REF!</definedName>
    <definedName name="избос">#REF!</definedName>
    <definedName name="ИЗВЛЕЧЕНИЕ_ИМ" localSheetId="1">#REF!</definedName>
    <definedName name="ИЗВЛЕЧЕНИЕ_ИМ" localSheetId="0">#REF!</definedName>
    <definedName name="ИЗВЛЕЧЕНИЕ_ИМ">#REF!</definedName>
    <definedName name="_xlnm.Extract" localSheetId="1">'[11]PV6 3.5L LX5 GMX170'!#REF!</definedName>
    <definedName name="_xlnm.Extract" localSheetId="0">'[11]PV6 3.5L LX5 GMX170'!#REF!</definedName>
    <definedName name="_xlnm.Extract">'[11]PV6 3.5L LX5 GMX170'!#REF!</definedName>
    <definedName name="Иззат" localSheetId="1">#REF!</definedName>
    <definedName name="Иззат" localSheetId="0">#REF!</definedName>
    <definedName name="Иззат">#REF!</definedName>
    <definedName name="Изм_затрат">'[12]табл чувств'!$B$4</definedName>
    <definedName name="Изм_цен">'[12]табл чувств'!$B$3</definedName>
    <definedName name="ИЗН">460</definedName>
    <definedName name="износом">43508</definedName>
    <definedName name="ии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и" localSheetId="1">TRUNC((oy-1)/3+1)</definedName>
    <definedName name="иии" localSheetId="0">TRUNC((oy-1)/3+1)</definedName>
    <definedName name="иии">TRUNC((oy-1)/3+1)</definedName>
    <definedName name="ииии" localSheetId="1">'[38]реестр декабрь'!#REF!</definedName>
    <definedName name="ииии" localSheetId="0">'[38]реестр декабрь'!#REF!</definedName>
    <definedName name="ииии">'[38]реестр декабрь'!#REF!</definedName>
    <definedName name="иииииитт" localSheetId="1">{30,140,350,160,"",""}</definedName>
    <definedName name="иииииитт" localSheetId="0">{30,140,350,160,"",""}</definedName>
    <definedName name="иииииитт">{30,140,350,160,"",""}</definedName>
    <definedName name="иииииитт_1" localSheetId="1">{30,140,350,160,"",""}</definedName>
    <definedName name="иииииитт_1" localSheetId="0">{30,140,350,160,"",""}</definedName>
    <definedName name="иииииитт_1">{30,140,350,160,"",""}</definedName>
    <definedName name="иииииитт_2" localSheetId="1">{30,140,350,160,"",""}</definedName>
    <definedName name="иииииитт_2" localSheetId="0">{30,140,350,160,"",""}</definedName>
    <definedName name="иииииитт_2">{30,140,350,160,"",""}</definedName>
    <definedName name="иииииитт_3" localSheetId="1">{30,140,350,160,"",""}</definedName>
    <definedName name="иииииитт_3" localSheetId="0">{30,140,350,160,"",""}</definedName>
    <definedName name="иииииитт_3">{30,140,350,160,"",""}</definedName>
    <definedName name="иииииитт_4" localSheetId="1">{30,140,350,160,"",""}</definedName>
    <definedName name="иииииитт_4" localSheetId="0">{30,140,350,160,"",""}</definedName>
    <definedName name="иииииитт_4">{30,140,350,160,"",""}</definedName>
    <definedName name="иииииитт_5" localSheetId="1">{30,140,350,160,"",""}</definedName>
    <definedName name="иииииитт_5" localSheetId="0">{30,140,350,160,"",""}</definedName>
    <definedName name="иииииитт_5">{30,140,350,160,"",""}</definedName>
    <definedName name="икки" localSheetId="1">#REF!</definedName>
    <definedName name="икки" localSheetId="0">#REF!</definedName>
    <definedName name="икки">#REF!</definedName>
    <definedName name="иккинчи" localSheetId="1">#REF!</definedName>
    <definedName name="иккинчи" localSheetId="0">#REF!</definedName>
    <definedName name="иккинчи">#REF!</definedName>
    <definedName name="ил" localSheetId="1">#REF!</definedName>
    <definedName name="ил" localSheetId="0">#REF!</definedName>
    <definedName name="ил">#REF!</definedName>
    <definedName name="илхом" localSheetId="0">#REF!</definedName>
    <definedName name="илхом">#REF!</definedName>
    <definedName name="ИЛЬЯС" localSheetId="0">#REF!</definedName>
    <definedName name="ИЛЬЯС">#REF!</definedName>
    <definedName name="им" localSheetId="1">TRUNC((oy-1)/3+1)</definedName>
    <definedName name="им" localSheetId="0">TRUNC((oy-1)/3+1)</definedName>
    <definedName name="им">TRUNC((oy-1)/3+1)</definedName>
    <definedName name="имиттампа" localSheetId="1">{30,140,350,160,"",""}</definedName>
    <definedName name="имиттампа" localSheetId="0">{30,140,350,160,"",""}</definedName>
    <definedName name="имиттампа">{30,140,350,160,"",""}</definedName>
    <definedName name="имиттампа_1" localSheetId="1">{30,140,350,160,"",""}</definedName>
    <definedName name="имиттампа_1" localSheetId="0">{30,140,350,160,"",""}</definedName>
    <definedName name="имиттампа_1">{30,140,350,160,"",""}</definedName>
    <definedName name="имиттампа_2" localSheetId="1">{30,140,350,160,"",""}</definedName>
    <definedName name="имиттампа_2" localSheetId="0">{30,140,350,160,"",""}</definedName>
    <definedName name="имиттампа_2">{30,140,350,160,"",""}</definedName>
    <definedName name="имиттампа_3" localSheetId="1">{30,140,350,160,"",""}</definedName>
    <definedName name="имиттампа_3" localSheetId="0">{30,140,350,160,"",""}</definedName>
    <definedName name="имиттампа_3">{30,140,350,160,"",""}</definedName>
    <definedName name="имиттампа_4" localSheetId="1">{30,140,350,160,"",""}</definedName>
    <definedName name="имиттампа_4" localSheetId="0">{30,140,350,160,"",""}</definedName>
    <definedName name="имиттампа_4">{30,140,350,160,"",""}</definedName>
    <definedName name="имиттампа_5" localSheetId="1">{30,140,350,160,"",""}</definedName>
    <definedName name="имиттампа_5" localSheetId="0">{30,140,350,160,"",""}</definedName>
    <definedName name="имиттампа_5">{30,140,350,160,"",""}</definedName>
    <definedName name="имп">'[34]Prog. rost tarifov'!$D$12</definedName>
    <definedName name="имп0">'[34]Prog. rost tarifov'!$C$12</definedName>
    <definedName name="имп2">'[34]Prog. rost tarifov'!$E$12</definedName>
    <definedName name="импавқреукрпеукп" localSheetId="1">#REF!</definedName>
    <definedName name="импавқреукрпеукп" localSheetId="0">#REF!</definedName>
    <definedName name="импавқреукрпеукп">#REF!</definedName>
    <definedName name="импорт" localSheetId="1">#REF!</definedName>
    <definedName name="импорт" localSheetId="0">#REF!</definedName>
    <definedName name="импорт">#REF!</definedName>
    <definedName name="импорт222" localSheetId="1">#REF!</definedName>
    <definedName name="импорт222" localSheetId="0">#REF!</definedName>
    <definedName name="импорт222">#REF!</definedName>
    <definedName name="имспрп" localSheetId="1">{30,140,350,160,"",""}</definedName>
    <definedName name="имспрп" localSheetId="0">{30,140,350,160,"",""}</definedName>
    <definedName name="имспрп">{30,140,350,160,"",""}</definedName>
    <definedName name="имспрп_1" localSheetId="1">{30,140,350,160,"",""}</definedName>
    <definedName name="имспрп_1" localSheetId="0">{30,140,350,160,"",""}</definedName>
    <definedName name="имспрп_1">{30,140,350,160,"",""}</definedName>
    <definedName name="имспрп_2" localSheetId="1">{30,140,350,160,"",""}</definedName>
    <definedName name="имспрп_2" localSheetId="0">{30,140,350,160,"",""}</definedName>
    <definedName name="имспрп_2">{30,140,350,160,"",""}</definedName>
    <definedName name="имспрп_3" localSheetId="1">{30,140,350,160,"",""}</definedName>
    <definedName name="имспрп_3" localSheetId="0">{30,140,350,160,"",""}</definedName>
    <definedName name="имспрп_3">{30,140,350,160,"",""}</definedName>
    <definedName name="имспрп_4" localSheetId="1">{30,140,350,160,"",""}</definedName>
    <definedName name="имспрп_4" localSheetId="0">{30,140,350,160,"",""}</definedName>
    <definedName name="имспрп_4">{30,140,350,160,"",""}</definedName>
    <definedName name="имспрп_5" localSheetId="1">{30,140,350,160,"",""}</definedName>
    <definedName name="имспрп_5" localSheetId="0">{30,140,350,160,"",""}</definedName>
    <definedName name="имспрп_5">{30,140,350,160,"",""}</definedName>
    <definedName name="имтим" localSheetId="1">#N/A</definedName>
    <definedName name="имтим" localSheetId="0">#N/A</definedName>
    <definedName name="имтим">#REF!</definedName>
    <definedName name="имывяол" localSheetId="1">{30,140,350,160,"",""}</definedName>
    <definedName name="имывяол" localSheetId="0">{30,140,350,160,"",""}</definedName>
    <definedName name="имывяол">{30,140,350,160,"",""}</definedName>
    <definedName name="имывяол_1" localSheetId="1">{30,140,350,160,"",""}</definedName>
    <definedName name="имывяол_1" localSheetId="0">{30,140,350,160,"",""}</definedName>
    <definedName name="имывяол_1">{30,140,350,160,"",""}</definedName>
    <definedName name="имывяол_2" localSheetId="1">{30,140,350,160,"",""}</definedName>
    <definedName name="имывяол_2" localSheetId="0">{30,140,350,160,"",""}</definedName>
    <definedName name="имывяол_2">{30,140,350,160,"",""}</definedName>
    <definedName name="имывяол_3" localSheetId="1">{30,140,350,160,"",""}</definedName>
    <definedName name="имывяол_3" localSheetId="0">{30,140,350,160,"",""}</definedName>
    <definedName name="имывяол_3">{30,140,350,160,"",""}</definedName>
    <definedName name="имывяол_4" localSheetId="1">{30,140,350,160,"",""}</definedName>
    <definedName name="имывяол_4" localSheetId="0">{30,140,350,160,"",""}</definedName>
    <definedName name="имывяол_4">{30,140,350,160,"",""}</definedName>
    <definedName name="имывяол_5" localSheetId="1">{30,140,350,160,"",""}</definedName>
    <definedName name="имывяол_5" localSheetId="0">{30,140,350,160,"",""}</definedName>
    <definedName name="имывяол_5">{30,140,350,160,"",""}</definedName>
    <definedName name="имыясм" localSheetId="1">{30,140,350,160,"",""}</definedName>
    <definedName name="имыясм" localSheetId="0">{30,140,350,160,"",""}</definedName>
    <definedName name="имыясм">{30,140,350,160,"",""}</definedName>
    <definedName name="имыясм_1" localSheetId="1">{30,140,350,160,"",""}</definedName>
    <definedName name="имыясм_1" localSheetId="0">{30,140,350,160,"",""}</definedName>
    <definedName name="имыясм_1">{30,140,350,160,"",""}</definedName>
    <definedName name="имыясм_2" localSheetId="1">{30,140,350,160,"",""}</definedName>
    <definedName name="имыясм_2" localSheetId="0">{30,140,350,160,"",""}</definedName>
    <definedName name="имыясм_2">{30,140,350,160,"",""}</definedName>
    <definedName name="имыясм_3" localSheetId="1">{30,140,350,160,"",""}</definedName>
    <definedName name="имыясм_3" localSheetId="0">{30,140,350,160,"",""}</definedName>
    <definedName name="имыясм_3">{30,140,350,160,"",""}</definedName>
    <definedName name="имыясм_4" localSheetId="1">{30,140,350,160,"",""}</definedName>
    <definedName name="имыясм_4" localSheetId="0">{30,140,350,160,"",""}</definedName>
    <definedName name="имыясм_4">{30,140,350,160,"",""}</definedName>
    <definedName name="имыясм_5" localSheetId="1">{30,140,350,160,"",""}</definedName>
    <definedName name="имыясм_5" localSheetId="0">{30,140,350,160,"",""}</definedName>
    <definedName name="имыясм_5">{30,140,350,160,"",""}</definedName>
    <definedName name="ин" localSheetId="1">#REF!</definedName>
    <definedName name="ин" localSheetId="0">#REF!</definedName>
    <definedName name="ин">#REF!</definedName>
    <definedName name="инвентаризация" localSheetId="1">#REF!</definedName>
    <definedName name="инвентаризация" localSheetId="0">#REF!</definedName>
    <definedName name="инвентаризация">#REF!</definedName>
    <definedName name="инвестиция" localSheetId="1">#REF!</definedName>
    <definedName name="инвестиция" localSheetId="0">#REF!</definedName>
    <definedName name="инвестиция">#REF!</definedName>
    <definedName name="инкасса" localSheetId="1">{30,140,350,160,"",""}</definedName>
    <definedName name="инкасса" localSheetId="0">{30,140,350,160,"",""}</definedName>
    <definedName name="инкасса">{30,140,350,160,"",""}</definedName>
    <definedName name="инкасса_1" localSheetId="1">{30,140,350,160,"",""}</definedName>
    <definedName name="инкасса_1" localSheetId="0">{30,140,350,160,"",""}</definedName>
    <definedName name="инкасса_1">{30,140,350,160,"",""}</definedName>
    <definedName name="инкасса_2" localSheetId="1">{30,140,350,160,"",""}</definedName>
    <definedName name="инкасса_2" localSheetId="0">{30,140,350,160,"",""}</definedName>
    <definedName name="инкасса_2">{30,140,350,160,"",""}</definedName>
    <definedName name="инкасса_3" localSheetId="1">{30,140,350,160,"",""}</definedName>
    <definedName name="инкасса_3" localSheetId="0">{30,140,350,160,"",""}</definedName>
    <definedName name="инкасса_3">{30,140,350,160,"",""}</definedName>
    <definedName name="инкасса_4" localSheetId="1">{30,140,350,160,"",""}</definedName>
    <definedName name="инкасса_4" localSheetId="0">{30,140,350,160,"",""}</definedName>
    <definedName name="инкасса_4">{30,140,350,160,"",""}</definedName>
    <definedName name="инкасса_5" localSheetId="1">{30,140,350,160,"",""}</definedName>
    <definedName name="инкасса_5" localSheetId="0">{30,140,350,160,"",""}</definedName>
    <definedName name="инкасса_5">{30,140,350,160,"",""}</definedName>
    <definedName name="ип" localSheetId="1">#N/A</definedName>
    <definedName name="ип" localSheetId="0">#N/A</definedName>
    <definedName name="ип">#REF!</definedName>
    <definedName name="ипак" localSheetId="1">#N/A</definedName>
    <definedName name="ипак" localSheetId="0">#N/A</definedName>
    <definedName name="ипак">#REF!</definedName>
    <definedName name="ипр" localSheetId="1">{30,140,350,160,"",""}</definedName>
    <definedName name="ипр" localSheetId="0">{30,140,350,160,"",""}</definedName>
    <definedName name="ипр">{30,140,350,160,"",""}</definedName>
    <definedName name="ипр_1" localSheetId="1">{30,140,350,160,"",""}</definedName>
    <definedName name="ипр_1" localSheetId="0">{30,140,350,160,"",""}</definedName>
    <definedName name="ипр_1">{30,140,350,160,"",""}</definedName>
    <definedName name="ипр_2" localSheetId="1">{30,140,350,160,"",""}</definedName>
    <definedName name="ипр_2" localSheetId="0">{30,140,350,160,"",""}</definedName>
    <definedName name="ипр_2">{30,140,350,160,"",""}</definedName>
    <definedName name="ипр_3" localSheetId="1">{30,140,350,160,"",""}</definedName>
    <definedName name="ипр_3" localSheetId="0">{30,140,350,160,"",""}</definedName>
    <definedName name="ипр_3">{30,140,350,160,"",""}</definedName>
    <definedName name="ипр_4" localSheetId="1">{30,140,350,160,"",""}</definedName>
    <definedName name="ипр_4" localSheetId="0">{30,140,350,160,"",""}</definedName>
    <definedName name="ипр_4">{30,140,350,160,"",""}</definedName>
    <definedName name="ипр_5" localSheetId="1">{30,140,350,160,"",""}</definedName>
    <definedName name="ипр_5" localSheetId="0">{30,140,350,160,"",""}</definedName>
    <definedName name="ипр_5">{30,140,350,160,"",""}</definedName>
    <definedName name="ипрол" localSheetId="1" hidden="1">#REF!</definedName>
    <definedName name="ипрол" localSheetId="0" hidden="1">#REF!</definedName>
    <definedName name="ипрол" hidden="1">#REF!</definedName>
    <definedName name="ирригация" localSheetId="1">#REF!</definedName>
    <definedName name="ирригация" localSheetId="0">#REF!</definedName>
    <definedName name="ирригация">#REF!</definedName>
    <definedName name="ислом" localSheetId="1">{30,140,350,160,"",""}</definedName>
    <definedName name="ислом" localSheetId="0">{30,140,350,160,"",""}</definedName>
    <definedName name="ислом">{30,140,350,160,"",""}</definedName>
    <definedName name="ислом_1" localSheetId="1">{30,140,350,160,"",""}</definedName>
    <definedName name="ислом_1" localSheetId="0">{30,140,350,160,"",""}</definedName>
    <definedName name="ислом_1">{30,140,350,160,"",""}</definedName>
    <definedName name="ислом_2" localSheetId="1">{30,140,350,160,"",""}</definedName>
    <definedName name="ислом_2" localSheetId="0">{30,140,350,160,"",""}</definedName>
    <definedName name="ислом_2">{30,140,350,160,"",""}</definedName>
    <definedName name="ислом_3" localSheetId="1">{30,140,350,160,"",""}</definedName>
    <definedName name="ислом_3" localSheetId="0">{30,140,350,160,"",""}</definedName>
    <definedName name="ислом_3">{30,140,350,160,"",""}</definedName>
    <definedName name="ислом_4" localSheetId="1">{30,140,350,160,"",""}</definedName>
    <definedName name="ислом_4" localSheetId="0">{30,140,350,160,"",""}</definedName>
    <definedName name="ислом_4">{30,140,350,160,"",""}</definedName>
    <definedName name="ислом_5" localSheetId="1">{30,140,350,160,"",""}</definedName>
    <definedName name="ислом_5" localSheetId="0">{30,140,350,160,"",""}</definedName>
    <definedName name="ислом_5">{30,140,350,160,"",""}</definedName>
    <definedName name="Исломова" localSheetId="1">#REF!</definedName>
    <definedName name="Исломова" localSheetId="0">#REF!</definedName>
    <definedName name="Исломова">#REF!</definedName>
    <definedName name="исм" localSheetId="1">{30,140,350,160,"",""}</definedName>
    <definedName name="исм" localSheetId="0">{30,140,350,160,"",""}</definedName>
    <definedName name="исм">{30,140,350,160,"",""}</definedName>
    <definedName name="исм_1" localSheetId="1">{30,140,350,160,"",""}</definedName>
    <definedName name="исм_1" localSheetId="0">{30,140,350,160,"",""}</definedName>
    <definedName name="исм_1">{30,140,350,160,"",""}</definedName>
    <definedName name="исм_2" localSheetId="1">{30,140,350,160,"",""}</definedName>
    <definedName name="исм_2" localSheetId="0">{30,140,350,160,"",""}</definedName>
    <definedName name="исм_2">{30,140,350,160,"",""}</definedName>
    <definedName name="исм_3" localSheetId="1">{30,140,350,160,"",""}</definedName>
    <definedName name="исм_3" localSheetId="0">{30,140,350,160,"",""}</definedName>
    <definedName name="исм_3">{30,140,350,160,"",""}</definedName>
    <definedName name="исм_4" localSheetId="1">{30,140,350,160,"",""}</definedName>
    <definedName name="исм_4" localSheetId="0">{30,140,350,160,"",""}</definedName>
    <definedName name="исм_4">{30,140,350,160,"",""}</definedName>
    <definedName name="исм_5" localSheetId="1">{30,140,350,160,"",""}</definedName>
    <definedName name="исм_5" localSheetId="0">{30,140,350,160,"",""}</definedName>
    <definedName name="исм_5">{30,140,350,160,"",""}</definedName>
    <definedName name="итог" localSheetId="0">#N/A</definedName>
    <definedName name="итог">#N/A</definedName>
    <definedName name="итог1" localSheetId="1">дел/1000</definedName>
    <definedName name="итог1" localSheetId="0">дел/1000</definedName>
    <definedName name="итог1">дел/1000</definedName>
    <definedName name="итог2" localSheetId="1">дел/1000</definedName>
    <definedName name="итог2" localSheetId="0">дел/1000</definedName>
    <definedName name="итог2">дел/1000</definedName>
    <definedName name="Итог3">#N/A</definedName>
    <definedName name="Итого" localSheetId="1">дел/1000</definedName>
    <definedName name="Итого" localSheetId="0">дел/1000</definedName>
    <definedName name="Итого">дел/1000</definedName>
    <definedName name="ишлаш_учун" localSheetId="1">#REF!</definedName>
    <definedName name="ишлаш_учун" localSheetId="0">#REF!</definedName>
    <definedName name="ишлаш_учун">#REF!</definedName>
    <definedName name="иштихон" localSheetId="1">{30,140,350,160,"",""}</definedName>
    <definedName name="иштихон" localSheetId="0">{30,140,350,160,"",""}</definedName>
    <definedName name="иштихон">{30,140,350,160,"",""}</definedName>
    <definedName name="Июль" localSheetId="1">#REF!</definedName>
    <definedName name="Июль" localSheetId="0">#REF!</definedName>
    <definedName name="Июль">#REF!</definedName>
    <definedName name="й" localSheetId="1">#REF!</definedName>
    <definedName name="й" localSheetId="0">#REF!</definedName>
    <definedName name="й">#REF!</definedName>
    <definedName name="Йиллик_назорат_хисоботи" localSheetId="0">#REF!</definedName>
    <definedName name="Йиллик_назорат_хисоботи">#REF!</definedName>
    <definedName name="йй" localSheetId="1">#REF!</definedName>
    <definedName name="йй" localSheetId="0">#REF!</definedName>
    <definedName name="йй">#REF!</definedName>
    <definedName name="ййй" localSheetId="1">'[58]МФО руйхат'!$A$1:$C$82</definedName>
    <definedName name="ййй" localSheetId="0">'[58]МФО руйхат'!$A$1:$C$82</definedName>
    <definedName name="ййй">#REF!</definedName>
    <definedName name="ЙЙЙЙ" localSheetId="1" hidden="1">#REF!</definedName>
    <definedName name="ЙЙЙЙ" localSheetId="0" hidden="1">#REF!</definedName>
    <definedName name="йййй">#REF!</definedName>
    <definedName name="ййййййййййййййййййй" localSheetId="1">TRUNC((oy-1)/3+1)</definedName>
    <definedName name="ййййййййййййййййййй" localSheetId="0">TRUNC((oy-1)/3+1)</definedName>
    <definedName name="ййййййййййййййййййй">TRUNC((oy-1)/3+1)</definedName>
    <definedName name="йййййййййййййййййййййййй" localSheetId="1">TRUNC((oy-1)/3+1)</definedName>
    <definedName name="йййййййййййййййййййййййй" localSheetId="0">TRUNC((oy-1)/3+1)</definedName>
    <definedName name="йййййййййййййййййййййййй">TRUNC((oy-1)/3+1)</definedName>
    <definedName name="йқвафф" localSheetId="1">#REF!</definedName>
    <definedName name="йқвафф" localSheetId="0">#REF!</definedName>
    <definedName name="йқвафф">#REF!</definedName>
    <definedName name="йс" localSheetId="1">[59]курс!$B$10</definedName>
    <definedName name="йс" localSheetId="0">[59]курс!$B$10</definedName>
    <definedName name="йс">[28]курс!$B$10</definedName>
    <definedName name="йуке" localSheetId="1">#REF!</definedName>
    <definedName name="йуке" localSheetId="0">#REF!</definedName>
    <definedName name="йуке">#REF!</definedName>
    <definedName name="Йуклама" localSheetId="1">{30,140,350,160,"",""}</definedName>
    <definedName name="Йуклама" localSheetId="0">{30,140,350,160,"",""}</definedName>
    <definedName name="Йуклама">{30,140,350,160,"",""}</definedName>
    <definedName name="йфя" localSheetId="1">#REF!</definedName>
    <definedName name="йфя" localSheetId="0">#REF!</definedName>
    <definedName name="йфя">#REF!</definedName>
    <definedName name="йц" localSheetId="1">{30,140,350,160,"",""}</definedName>
    <definedName name="йц" localSheetId="0">{30,140,350,160,"",""}</definedName>
    <definedName name="йц">{30,140,350,160,"",""}</definedName>
    <definedName name="йц_1" localSheetId="1">{30,140,350,160,"",""}</definedName>
    <definedName name="йц_1" localSheetId="0">{30,140,350,160,"",""}</definedName>
    <definedName name="йц_1">{30,140,350,160,"",""}</definedName>
    <definedName name="йц_2" localSheetId="1">{30,140,350,160,"",""}</definedName>
    <definedName name="йц_2" localSheetId="0">{30,140,350,160,"",""}</definedName>
    <definedName name="йц_2">{30,140,350,160,"",""}</definedName>
    <definedName name="йц_3" localSheetId="1">{30,140,350,160,"",""}</definedName>
    <definedName name="йц_3" localSheetId="0">{30,140,350,160,"",""}</definedName>
    <definedName name="йц_3">{30,140,350,160,"",""}</definedName>
    <definedName name="йц_4" localSheetId="1">{30,140,350,160,"",""}</definedName>
    <definedName name="йц_4" localSheetId="0">{30,140,350,160,"",""}</definedName>
    <definedName name="йц_4">{30,140,350,160,"",""}</definedName>
    <definedName name="йц_5" localSheetId="1">{30,140,350,160,"",""}</definedName>
    <definedName name="йц_5" localSheetId="0">{30,140,350,160,"",""}</definedName>
    <definedName name="йц_5">{30,140,350,160,"",""}</definedName>
    <definedName name="йцввй" localSheetId="1">#REF!</definedName>
    <definedName name="йцввй" localSheetId="0">#REF!</definedName>
    <definedName name="йцввй">#REF!</definedName>
    <definedName name="йцйцйцйцйцц" localSheetId="1">#REF!</definedName>
    <definedName name="йцйцйцйцйцц" localSheetId="0">#REF!</definedName>
    <definedName name="йцйцйцйцйцц">#REF!</definedName>
    <definedName name="йцқфяч" localSheetId="1">'[38]реестр декабрь'!#REF!</definedName>
    <definedName name="йцқфяч" localSheetId="0">'[38]реестр декабрь'!#REF!</definedName>
    <definedName name="йцқфяч">'[38]реестр декабрь'!#REF!</definedName>
    <definedName name="йцу" localSheetId="1">#REF!</definedName>
    <definedName name="йцу" localSheetId="0">#REF!</definedName>
    <definedName name="йцу">#REF!</definedName>
    <definedName name="йцук" localSheetId="1">#REF!</definedName>
    <definedName name="йцук" localSheetId="0">#REF!</definedName>
    <definedName name="йцук">#REF!</definedName>
    <definedName name="к" localSheetId="1">#N/A</definedName>
    <definedName name="к" localSheetId="0">#N/A</definedName>
    <definedName name="к">#REF!</definedName>
    <definedName name="К.рем" localSheetId="1">#REF!</definedName>
    <definedName name="К.рем" localSheetId="0">#REF!</definedName>
    <definedName name="К.рем">#REF!</definedName>
    <definedName name="к_с3" localSheetId="1">#REF!</definedName>
    <definedName name="к_с3" localSheetId="0">#REF!</definedName>
    <definedName name="к_с3">#REF!</definedName>
    <definedName name="к_с4" localSheetId="1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ЗАНЧИК" localSheetId="1">TRUNC((oy-1)/3+1)</definedName>
    <definedName name="КАЗАНЧИК" localSheetId="0">TRUNC((oy-1)/3+1)</definedName>
    <definedName name="КАЗАНЧИК">TRUNC((oy-1)/3+1)</definedName>
    <definedName name="кап.рем.эс" localSheetId="1">#REF!</definedName>
    <definedName name="кап.рем.эс" localSheetId="0">#REF!</definedName>
    <definedName name="кап.рем.эс">#REF!</definedName>
    <definedName name="капвлож" localSheetId="1">#REF!</definedName>
    <definedName name="капвлож" localSheetId="0">#REF!</definedName>
    <definedName name="капвлож">#REF!</definedName>
    <definedName name="капрем">'[34]Prog. rost tarifov'!$D$13</definedName>
    <definedName name="капрем0">'[34]Prog. rost tarifov'!$C$13</definedName>
    <definedName name="капрем2">'[34]Prog. rost tarifov'!$E$13</definedName>
    <definedName name="КАр" localSheetId="1">#REF!</definedName>
    <definedName name="КАр" localSheetId="0">#REF!</definedName>
    <definedName name="КАР">#REF!</definedName>
    <definedName name="Караузяк" localSheetId="1">#REF!</definedName>
    <definedName name="Караузяк" localSheetId="0">#REF!</definedName>
    <definedName name="Караузяк">#REF!</definedName>
    <definedName name="Карбамид" localSheetId="1" hidden="1">{"'Monthly 1997'!$A$3:$S$89"}</definedName>
    <definedName name="Карбамид" localSheetId="0" hidden="1">{"'Monthly 1997'!$A$3:$S$89"}</definedName>
    <definedName name="Карбамид" hidden="1">{"'Monthly 1997'!$A$3:$S$89"}</definedName>
    <definedName name="карз" localSheetId="1">#N/A</definedName>
    <definedName name="карз" localSheetId="0">#N/A</definedName>
    <definedName name="карз">#REF!</definedName>
    <definedName name="карра" localSheetId="0">'[38]реестр декабрь'!#REF!</definedName>
    <definedName name="карра">'[38]реестр декабрь'!#REF!</definedName>
    <definedName name="каф" localSheetId="1">#REF!</definedName>
    <definedName name="каф" localSheetId="0">#REF!</definedName>
    <definedName name="каф">#REF!</definedName>
    <definedName name="Кахрамон" localSheetId="1">#REF!</definedName>
    <definedName name="Кахрамон" localSheetId="0">#REF!</definedName>
    <definedName name="кахрамон">#REF!</definedName>
    <definedName name="Кахрамон_1" localSheetId="1">#REF!</definedName>
    <definedName name="Кахрамон_1" localSheetId="0">#REF!</definedName>
    <definedName name="Кахрамон_1">#REF!</definedName>
    <definedName name="Кахрамон_2">#N/A</definedName>
    <definedName name="Кахрамон_22">#N/A</definedName>
    <definedName name="Кахрамон_23">#N/A</definedName>
    <definedName name="кацуац" localSheetId="1">{30,140,350,160,"",""}</definedName>
    <definedName name="кацуац" localSheetId="0">{30,140,350,160,"",""}</definedName>
    <definedName name="кацуац">{30,140,350,160,"",""}</definedName>
    <definedName name="кацуац_1" localSheetId="1">{30,140,350,160,"",""}</definedName>
    <definedName name="кацуац_1" localSheetId="0">{30,140,350,160,"",""}</definedName>
    <definedName name="кацуац_1">{30,140,350,160,"",""}</definedName>
    <definedName name="кацуац_2" localSheetId="1">{30,140,350,160,"",""}</definedName>
    <definedName name="кацуац_2" localSheetId="0">{30,140,350,160,"",""}</definedName>
    <definedName name="кацуац_2">{30,140,350,160,"",""}</definedName>
    <definedName name="кацуац_3" localSheetId="1">{30,140,350,160,"",""}</definedName>
    <definedName name="кацуац_3" localSheetId="0">{30,140,350,160,"",""}</definedName>
    <definedName name="кацуац_3">{30,140,350,160,"",""}</definedName>
    <definedName name="кацуац_4" localSheetId="1">{30,140,350,160,"",""}</definedName>
    <definedName name="кацуац_4" localSheetId="0">{30,140,350,160,"",""}</definedName>
    <definedName name="кацуац_4">{30,140,350,160,"",""}</definedName>
    <definedName name="кацуац_5" localSheetId="1">{30,140,350,160,"",""}</definedName>
    <definedName name="кацуац_5" localSheetId="0">{30,140,350,160,"",""}</definedName>
    <definedName name="кацуац_5">{30,140,350,160,"",""}</definedName>
    <definedName name="Каш" localSheetId="1">TRUNC((oy-1)/3+1)</definedName>
    <definedName name="Каш" localSheetId="0">TRUNC((oy-1)/3+1)</definedName>
    <definedName name="Каш">TRUNC((oy-1)/3+1)</definedName>
    <definedName name="Кашк" localSheetId="1">TRUNC((oy-1)/3+1)</definedName>
    <definedName name="Кашк" localSheetId="0">TRUNC((oy-1)/3+1)</definedName>
    <definedName name="Кашк">TRUNC((oy-1)/3+1)</definedName>
    <definedName name="кашка" localSheetId="1">#REF!</definedName>
    <definedName name="кашка" localSheetId="0">#REF!</definedName>
    <definedName name="кашка">#REF!</definedName>
    <definedName name="Кашкадарё" localSheetId="1">#REF!</definedName>
    <definedName name="Кашкадарё" localSheetId="0">#REF!</definedName>
    <definedName name="Кашкадарё">#REF!</definedName>
    <definedName name="кв" localSheetId="1">#REF!</definedName>
    <definedName name="кв" localSheetId="0">#REF!</definedName>
    <definedName name="кв">#REF!</definedName>
    <definedName name="квар" localSheetId="0">#REF!</definedName>
    <definedName name="квар">#REF!</definedName>
    <definedName name="квартал" localSheetId="0">#REF!</definedName>
    <definedName name="квартал">#REF!</definedName>
    <definedName name="кгшн" localSheetId="1">DATE(yil,oy,1)</definedName>
    <definedName name="кгшн" localSheetId="0">DATE(yil,oy,1)</definedName>
    <definedName name="кгшн">DATE(yil,oy,1)</definedName>
    <definedName name="кгшншг" localSheetId="1">DATE(yil,oy,1)</definedName>
    <definedName name="кгшншг" localSheetId="0">DATE(yil,oy,1)</definedName>
    <definedName name="кгшншг">DATE(yil,oy,1)</definedName>
    <definedName name="ке" localSheetId="1">{30,140,350,160,"",""}</definedName>
    <definedName name="ке" localSheetId="0">{30,140,350,160,"",""}</definedName>
    <definedName name="ке">{30,140,350,160,"",""}</definedName>
    <definedName name="ке_1" localSheetId="1">{30,140,350,160,"",""}</definedName>
    <definedName name="ке_1" localSheetId="0">{30,140,350,160,"",""}</definedName>
    <definedName name="ке_1">{30,140,350,160,"",""}</definedName>
    <definedName name="ке_2" localSheetId="1">{30,140,350,160,"",""}</definedName>
    <definedName name="ке_2" localSheetId="0">{30,140,350,160,"",""}</definedName>
    <definedName name="ке_2">{30,140,350,160,"",""}</definedName>
    <definedName name="ке_3" localSheetId="1">{30,140,350,160,"",""}</definedName>
    <definedName name="ке_3" localSheetId="0">{30,140,350,160,"",""}</definedName>
    <definedName name="ке_3">{30,140,350,160,"",""}</definedName>
    <definedName name="ке_4" localSheetId="1">{30,140,350,160,"",""}</definedName>
    <definedName name="ке_4" localSheetId="0">{30,140,350,160,"",""}</definedName>
    <definedName name="ке_4">{30,140,350,160,"",""}</definedName>
    <definedName name="ке_5" localSheetId="1">{30,140,350,160,"",""}</definedName>
    <definedName name="ке_5" localSheetId="0">{30,140,350,160,"",""}</definedName>
    <definedName name="ке_5">{30,140,350,160,"",""}</definedName>
    <definedName name="ке6н" localSheetId="1">#REF!</definedName>
    <definedName name="ке6н" localSheetId="0">#REF!</definedName>
    <definedName name="ке6н">#REF!</definedName>
    <definedName name="кеглоь" localSheetId="1">TRUNC((oy-1)/3+1)</definedName>
    <definedName name="кеглоь" localSheetId="0">TRUNC((oy-1)/3+1)</definedName>
    <definedName name="кеглоь">TRUNC((oy-1)/3+1)</definedName>
    <definedName name="кегнг" localSheetId="1">TRUNC((oy-1)/3+1)</definedName>
    <definedName name="кегнг" localSheetId="0">TRUNC((oy-1)/3+1)</definedName>
    <definedName name="кегнг">TRUNC((oy-1)/3+1)</definedName>
    <definedName name="кейс" localSheetId="1">#REF!</definedName>
    <definedName name="кейс" localSheetId="0">#REF!</definedName>
    <definedName name="кейс">#REF!</definedName>
    <definedName name="кекен" localSheetId="1">TRUNC((oy-1)/3+1)</definedName>
    <definedName name="кекен" localSheetId="0">TRUNC((oy-1)/3+1)</definedName>
    <definedName name="кекен">TRUNC((oy-1)/3+1)</definedName>
    <definedName name="келес" localSheetId="1">#REF!</definedName>
    <definedName name="келес" localSheetId="0">#REF!</definedName>
    <definedName name="келес">#REF!</definedName>
    <definedName name="кен" localSheetId="1">{30,140,350,160,"",""}</definedName>
    <definedName name="кен" localSheetId="0">{30,140,350,160,"",""}</definedName>
    <definedName name="кен">{30,140,350,160,"",""}</definedName>
    <definedName name="кен_1" localSheetId="1">{30,140,350,160,"",""}</definedName>
    <definedName name="кен_1" localSheetId="0">{30,140,350,160,"",""}</definedName>
    <definedName name="кен_1">{30,140,350,160,"",""}</definedName>
    <definedName name="кен_2" localSheetId="1">{30,140,350,160,"",""}</definedName>
    <definedName name="кен_2" localSheetId="0">{30,140,350,160,"",""}</definedName>
    <definedName name="кен_2">{30,140,350,160,"",""}</definedName>
    <definedName name="кен_3" localSheetId="1">{30,140,350,160,"",""}</definedName>
    <definedName name="кен_3" localSheetId="0">{30,140,350,160,"",""}</definedName>
    <definedName name="кен_3">{30,140,350,160,"",""}</definedName>
    <definedName name="кен_4" localSheetId="1">{30,140,350,160,"",""}</definedName>
    <definedName name="кен_4" localSheetId="0">{30,140,350,160,"",""}</definedName>
    <definedName name="кен_4">{30,140,350,160,"",""}</definedName>
    <definedName name="кен_5" localSheetId="1">{30,140,350,160,"",""}</definedName>
    <definedName name="кен_5" localSheetId="0">{30,140,350,160,"",""}</definedName>
    <definedName name="кен_5">{30,140,350,160,"",""}</definedName>
    <definedName name="кенпа" localSheetId="1">TRUNC((oy-1)/3+1)</definedName>
    <definedName name="кенпа" localSheetId="0">TRUNC((oy-1)/3+1)</definedName>
    <definedName name="кенпа">TRUNC((oy-1)/3+1)</definedName>
    <definedName name="кз" localSheetId="1">#REF!</definedName>
    <definedName name="кз" localSheetId="0">#REF!</definedName>
    <definedName name="кз">#REF!</definedName>
    <definedName name="КИП" localSheetId="1">#REF!</definedName>
    <definedName name="КИП" localSheetId="0">#REF!</definedName>
    <definedName name="КИП">#REF!</definedName>
    <definedName name="кириша" localSheetId="1">#REF!</definedName>
    <definedName name="кириша" localSheetId="0">#REF!</definedName>
    <definedName name="кириша">#REF!</definedName>
    <definedName name="кис">'[34]Prog. rost tarifov'!$D$18</definedName>
    <definedName name="кис0">'[34]Prog. rost tarifov'!$C$18</definedName>
    <definedName name="кис2">'[34]Prog. rost tarifov'!$E$18</definedName>
    <definedName name="Киска" localSheetId="1">#REF!</definedName>
    <definedName name="Киска" localSheetId="0">#REF!</definedName>
    <definedName name="Киска">#REF!</definedName>
    <definedName name="кк" localSheetId="1">{30,140,350,160,"",""}</definedName>
    <definedName name="кк" localSheetId="0">{30,140,350,160,"",""}</definedName>
    <definedName name="кк">{30,140,350,160,"",""}</definedName>
    <definedName name="кк_1" localSheetId="1">{30,140,350,160,"",""}</definedName>
    <definedName name="кк_1" localSheetId="0">{30,140,350,160,"",""}</definedName>
    <definedName name="кк_1">{30,140,350,160,"",""}</definedName>
    <definedName name="кк_2" localSheetId="1">{30,140,350,160,"",""}</definedName>
    <definedName name="кк_2" localSheetId="0">{30,140,350,160,"",""}</definedName>
    <definedName name="кк_2">{30,140,350,160,"",""}</definedName>
    <definedName name="кк_3" localSheetId="1">{30,140,350,160,"",""}</definedName>
    <definedName name="кк_3" localSheetId="0">{30,140,350,160,"",""}</definedName>
    <definedName name="кк_3">{30,140,350,160,"",""}</definedName>
    <definedName name="кк_4" localSheetId="1">{30,140,350,160,"",""}</definedName>
    <definedName name="кк_4" localSheetId="0">{30,140,350,160,"",""}</definedName>
    <definedName name="кк_4">{30,140,350,160,"",""}</definedName>
    <definedName name="кк_5" localSheetId="1">{30,140,350,160,"",""}</definedName>
    <definedName name="кк_5" localSheetId="0">{30,140,350,160,"",""}</definedName>
    <definedName name="кк_5">{30,140,350,160,"",""}</definedName>
    <definedName name="ККан" localSheetId="1">#REF!</definedName>
    <definedName name="ККан" localSheetId="0">#REF!</definedName>
    <definedName name="ККан">#REF!</definedName>
    <definedName name="ккб120">[57]ККБ120!$I$15:$L$32</definedName>
    <definedName name="ккб156">[57]ККБ156!$I$22:$L$40</definedName>
    <definedName name="ккб170">[57]ККБ170!$I$23:$L$44</definedName>
    <definedName name="ккб180">'[57]ККБ180,6'!$I$157:$L$169</definedName>
    <definedName name="ккб295">'[57]ККБ295,6'!$I$20:$L$30</definedName>
    <definedName name="ккб337">'[57]ККБ312,654'!$I$23:$L$26</definedName>
    <definedName name="ккб469">'[57]ККБ469,566'!$I$24:$L$31</definedName>
    <definedName name="ккк" localSheetId="1">#N/A</definedName>
    <definedName name="ккк" localSheetId="0">#N/A</definedName>
    <definedName name="ккк">#REF!</definedName>
    <definedName name="ккп" localSheetId="1">#REF!</definedName>
    <definedName name="ккп" localSheetId="0">#REF!</definedName>
    <definedName name="ккп">#REF!</definedName>
    <definedName name="класифф">'[60]Charge-offs and Recoveries'!$C$26</definedName>
    <definedName name="км" localSheetId="1">#REF!</definedName>
    <definedName name="км" localSheetId="0">#REF!</definedName>
    <definedName name="км">#REF!</definedName>
    <definedName name="ко1" localSheetId="1">#REF!</definedName>
    <definedName name="ко1" localSheetId="0">#REF!</definedName>
    <definedName name="ко1">#REF!</definedName>
    <definedName name="ко10" localSheetId="0">#REF!</definedName>
    <definedName name="ко10">#REF!</definedName>
    <definedName name="ко2" localSheetId="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лич_выплат_1" localSheetId="0">#REF!</definedName>
    <definedName name="колич_выплат_1">#REF!</definedName>
    <definedName name="комил" localSheetId="1">{228,140,350,160,"",""}</definedName>
    <definedName name="комил" localSheetId="0">{228,140,350,160,"",""}</definedName>
    <definedName name="комил">{228,140,350,160,"",""}</definedName>
    <definedName name="комил_1" localSheetId="1">{228,140,350,160,"",""}</definedName>
    <definedName name="комил_1" localSheetId="0">{228,140,350,160,"",""}</definedName>
    <definedName name="комил_1">{228,140,350,160,"",""}</definedName>
    <definedName name="комил_2" localSheetId="1">{228,140,350,160,"",""}</definedName>
    <definedName name="комил_2" localSheetId="0">{228,140,350,160,"",""}</definedName>
    <definedName name="комил_2">{228,140,350,160,"",""}</definedName>
    <definedName name="комил_3" localSheetId="1">{228,140,350,160,"",""}</definedName>
    <definedName name="комил_3" localSheetId="0">{228,140,350,160,"",""}</definedName>
    <definedName name="комил_3">{228,140,350,160,"",""}</definedName>
    <definedName name="комил_4" localSheetId="1">{228,140,350,160,"",""}</definedName>
    <definedName name="комил_4" localSheetId="0">{228,140,350,160,"",""}</definedName>
    <definedName name="комил_4">{228,140,350,160,"",""}</definedName>
    <definedName name="комил_5" localSheetId="1">{228,140,350,160,"",""}</definedName>
    <definedName name="комил_5" localSheetId="0">{228,140,350,160,"",""}</definedName>
    <definedName name="комил_5">{228,140,350,160,"",""}</definedName>
    <definedName name="Комхоз" localSheetId="1">#REF!</definedName>
    <definedName name="Комхоз" localSheetId="0">#REF!</definedName>
    <definedName name="Комхоз">#REF!</definedName>
    <definedName name="константы" localSheetId="1">#REF!,#REF!,#REF!,#REF!,#REF!,#REF!,#REF!,#REF!,#REF!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пия" localSheetId="1">#REF!</definedName>
    <definedName name="копия" localSheetId="0">#REF!</definedName>
    <definedName name="копия">#REF!</definedName>
    <definedName name="Кораколпок" localSheetId="1">#REF!</definedName>
    <definedName name="Кораколпок" localSheetId="0">#REF!</definedName>
    <definedName name="Кораколпок">#REF!</definedName>
    <definedName name="коха" localSheetId="1">#REF!</definedName>
    <definedName name="коха" localSheetId="0">#REF!</definedName>
    <definedName name="коха">#REF!</definedName>
    <definedName name="коэф">'[50]Топливо-энергия'!$W$22</definedName>
    <definedName name="кп" localSheetId="1">#REF!</definedName>
    <definedName name="кп" localSheetId="0">#REF!</definedName>
    <definedName name="кп">#REF!</definedName>
    <definedName name="кр" localSheetId="1">#REF!</definedName>
    <definedName name="кр" localSheetId="0">#REF!</definedName>
    <definedName name="кр">#REF!</definedName>
    <definedName name="крат" localSheetId="1">#REF!</definedName>
    <definedName name="крат" localSheetId="0">#REF!</definedName>
    <definedName name="крат">#REF!</definedName>
    <definedName name="кре">#N/A</definedName>
    <definedName name="кред" localSheetId="1">#REF!</definedName>
    <definedName name="кред" localSheetId="0">#REF!</definedName>
    <definedName name="кред">#REF!</definedName>
    <definedName name="кредит" localSheetId="1">DATE(yil,oy,1)</definedName>
    <definedName name="кредит" localSheetId="0">DATE(yil,oy,1)</definedName>
    <definedName name="кредит">DATE(yil,oy,1)</definedName>
    <definedName name="Кредит2">#N/A</definedName>
    <definedName name="_xlnm.Criteria" localSheetId="1">'[11]PV6 3.5L LX5 GMX170'!#REF!</definedName>
    <definedName name="_xlnm.Criteria" localSheetId="0">'[11]PV6 3.5L LX5 GMX170'!#REF!</definedName>
    <definedName name="_xlnm.Criteria">'[11]PV6 3.5L LX5 GMX170'!#REF!</definedName>
    <definedName name="ку" localSheetId="1">{30,140,350,160,"",""}</definedName>
    <definedName name="ку" localSheetId="0">{30,140,350,160,"",""}</definedName>
    <definedName name="ку">{30,140,350,160,"",""}</definedName>
    <definedName name="ку_1" localSheetId="1">{30,140,350,160,"",""}</definedName>
    <definedName name="ку_1" localSheetId="0">{30,140,350,160,"",""}</definedName>
    <definedName name="ку_1">{30,140,350,160,"",""}</definedName>
    <definedName name="ку_2" localSheetId="1">{30,140,350,160,"",""}</definedName>
    <definedName name="ку_2" localSheetId="0">{30,140,350,160,"",""}</definedName>
    <definedName name="ку_2">{30,140,350,160,"",""}</definedName>
    <definedName name="ку_3" localSheetId="1">{30,140,350,160,"",""}</definedName>
    <definedName name="ку_3" localSheetId="0">{30,140,350,160,"",""}</definedName>
    <definedName name="ку_3">{30,140,350,160,"",""}</definedName>
    <definedName name="ку_4" localSheetId="1">{30,140,350,160,"",""}</definedName>
    <definedName name="ку_4" localSheetId="0">{30,140,350,160,"",""}</definedName>
    <definedName name="ку_4">{30,140,350,160,"",""}</definedName>
    <definedName name="ку_5" localSheetId="1">{30,140,350,160,"",""}</definedName>
    <definedName name="ку_5" localSheetId="0">{30,140,350,160,"",""}</definedName>
    <definedName name="ку_5">{30,140,350,160,"",""}</definedName>
    <definedName name="Куйичирчик_договор" localSheetId="1">#REF!</definedName>
    <definedName name="Куйичирчик_договор" localSheetId="0">#REF!</definedName>
    <definedName name="Куйичирчик_договор">#REF!</definedName>
    <definedName name="Куйичирчик_семена" localSheetId="1">#REF!</definedName>
    <definedName name="Куйичирчик_семена" localSheetId="0">#REF!</definedName>
    <definedName name="Куйичирчик_семена">#REF!</definedName>
    <definedName name="кукук" localSheetId="0">#REF!</definedName>
    <definedName name="кукук">#REF!</definedName>
    <definedName name="кул" localSheetId="1">#REF!</definedName>
    <definedName name="кул" localSheetId="0">#REF!</definedName>
    <definedName name="кул">#REF!</definedName>
    <definedName name="Кулок" localSheetId="1">{30,140,350,160,"",""}</definedName>
    <definedName name="Кулок" localSheetId="0">{30,140,350,160,"",""}</definedName>
    <definedName name="Кулок">{30,140,350,160,"",""}</definedName>
    <definedName name="Кулок_1" localSheetId="1">{30,140,350,160,"",""}</definedName>
    <definedName name="Кулок_1" localSheetId="0">{30,140,350,160,"",""}</definedName>
    <definedName name="Кулок_1">{30,140,350,160,"",""}</definedName>
    <definedName name="Кулок_2" localSheetId="1">{30,140,350,160,"",""}</definedName>
    <definedName name="Кулок_2" localSheetId="0">{30,140,350,160,"",""}</definedName>
    <definedName name="Кулок_2">{30,140,350,160,"",""}</definedName>
    <definedName name="Кулок_3" localSheetId="1">{30,140,350,160,"",""}</definedName>
    <definedName name="Кулок_3" localSheetId="0">{30,140,350,160,"",""}</definedName>
    <definedName name="Кулок_3">{30,140,350,160,"",""}</definedName>
    <definedName name="Кулок_4" localSheetId="1">{30,140,350,160,"",""}</definedName>
    <definedName name="Кулок_4" localSheetId="0">{30,140,350,160,"",""}</definedName>
    <definedName name="Кулок_4">{30,140,350,160,"",""}</definedName>
    <definedName name="Кулок_5" localSheetId="1">{30,140,350,160,"",""}</definedName>
    <definedName name="Кулок_5" localSheetId="0">{30,140,350,160,"",""}</definedName>
    <definedName name="Кулок_5">{30,140,350,160,"",""}</definedName>
    <definedName name="кулоко" localSheetId="1">{30,140,350,160,"",""}</definedName>
    <definedName name="кулоко" localSheetId="0">{30,140,350,160,"",""}</definedName>
    <definedName name="кулоко">{30,140,350,160,"",""}</definedName>
    <definedName name="кулоко_1" localSheetId="1">{30,140,350,160,"",""}</definedName>
    <definedName name="кулоко_1" localSheetId="0">{30,140,350,160,"",""}</definedName>
    <definedName name="кулоко_1">{30,140,350,160,"",""}</definedName>
    <definedName name="кулоко_2" localSheetId="1">{30,140,350,160,"",""}</definedName>
    <definedName name="кулоко_2" localSheetId="0">{30,140,350,160,"",""}</definedName>
    <definedName name="кулоко_2">{30,140,350,160,"",""}</definedName>
    <definedName name="кулоко_3" localSheetId="1">{30,140,350,160,"",""}</definedName>
    <definedName name="кулоко_3" localSheetId="0">{30,140,350,160,"",""}</definedName>
    <definedName name="кулоко_3">{30,140,350,160,"",""}</definedName>
    <definedName name="кулоко_4" localSheetId="1">{30,140,350,160,"",""}</definedName>
    <definedName name="кулоко_4" localSheetId="0">{30,140,350,160,"",""}</definedName>
    <definedName name="кулоко_4">{30,140,350,160,"",""}</definedName>
    <definedName name="кулоко_5" localSheetId="1">{30,140,350,160,"",""}</definedName>
    <definedName name="кулоко_5" localSheetId="0">{30,140,350,160,"",""}</definedName>
    <definedName name="кулоко_5">{30,140,350,160,"",""}</definedName>
    <definedName name="култивация" localSheetId="1">#REF!</definedName>
    <definedName name="култивация" localSheetId="0">#REF!</definedName>
    <definedName name="култивация">#REF!</definedName>
    <definedName name="культи">'[61]Фориш 2003'!$O$4</definedName>
    <definedName name="кунда" localSheetId="1">#REF!</definedName>
    <definedName name="кунда" localSheetId="0">#REF!</definedName>
    <definedName name="кунда">#REF!</definedName>
    <definedName name="купкари" localSheetId="1">#REF!</definedName>
    <definedName name="купкари" localSheetId="0">#REF!</definedName>
    <definedName name="купкари">#REF!</definedName>
    <definedName name="курс" localSheetId="1">'[54]Prog. rost tarifov'!#REF!</definedName>
    <definedName name="курс" localSheetId="0">'[54]Prog. rost tarifov'!#REF!</definedName>
    <definedName name="курс">'[55]Prog. rost tarifov'!#REF!</definedName>
    <definedName name="курс1" localSheetId="1">#REF!</definedName>
    <definedName name="курс1" localSheetId="0">#REF!</definedName>
    <definedName name="курс1">#REF!</definedName>
    <definedName name="курс10" localSheetId="1">#REF!</definedName>
    <definedName name="курс10" localSheetId="0">#REF!</definedName>
    <definedName name="курс10">#REF!</definedName>
    <definedName name="курс11" localSheetId="1">[62]калий!$C$92</definedName>
    <definedName name="курс11" localSheetId="0">[62]калий!$C$92</definedName>
    <definedName name="курс11">[63]калий!$C$92</definedName>
    <definedName name="курс2" localSheetId="1">'[54]Prog. rost tarifov'!#REF!</definedName>
    <definedName name="курс2" localSheetId="0">'[54]Prog. rost tarifov'!#REF!</definedName>
    <definedName name="курс2">'[55]Prog. rost tarifov'!#REF!</definedName>
    <definedName name="Кўрсаткичлар" localSheetId="1">#N/A</definedName>
    <definedName name="Кўрсаткичлар" localSheetId="0">#N/A</definedName>
    <definedName name="Кўрсаткичлар">#REF!</definedName>
    <definedName name="кут" localSheetId="1">{228,140,350,160,"",""}</definedName>
    <definedName name="кут" localSheetId="0">{228,140,350,160,"",""}</definedName>
    <definedName name="кут">{228,140,350,160,"",""}</definedName>
    <definedName name="кут_1" localSheetId="1">{228,140,350,160,"",""}</definedName>
    <definedName name="кут_1" localSheetId="0">{228,140,350,160,"",""}</definedName>
    <definedName name="кут_1">{228,140,350,160,"",""}</definedName>
    <definedName name="кут_2" localSheetId="1">{228,140,350,160,"",""}</definedName>
    <definedName name="кут_2" localSheetId="0">{228,140,350,160,"",""}</definedName>
    <definedName name="кут_2">{228,140,350,160,"",""}</definedName>
    <definedName name="кут_3" localSheetId="1">{228,140,350,160,"",""}</definedName>
    <definedName name="кут_3" localSheetId="0">{228,140,350,160,"",""}</definedName>
    <definedName name="кут_3">{228,140,350,160,"",""}</definedName>
    <definedName name="кут_4" localSheetId="1">{228,140,350,160,"",""}</definedName>
    <definedName name="кут_4" localSheetId="0">{228,140,350,160,"",""}</definedName>
    <definedName name="кут_4">{228,140,350,160,"",""}</definedName>
    <definedName name="кут_5" localSheetId="1">{228,140,350,160,"",""}</definedName>
    <definedName name="кут_5" localSheetId="0">{228,140,350,160,"",""}</definedName>
    <definedName name="кут_5">{228,140,350,160,"",""}</definedName>
    <definedName name="кутча" localSheetId="1">{30,140,350,160,"",""}</definedName>
    <definedName name="кутча" localSheetId="0">{30,140,350,160,"",""}</definedName>
    <definedName name="кутча">{30,140,350,160,"",""}</definedName>
    <definedName name="кутча_1" localSheetId="1">{30,140,350,160,"",""}</definedName>
    <definedName name="кутча_1" localSheetId="0">{30,140,350,160,"",""}</definedName>
    <definedName name="кутча_1">{30,140,350,160,"",""}</definedName>
    <definedName name="кутча_2" localSheetId="1">{30,140,350,160,"",""}</definedName>
    <definedName name="кутча_2" localSheetId="0">{30,140,350,160,"",""}</definedName>
    <definedName name="кутча_2">{30,140,350,160,"",""}</definedName>
    <definedName name="кутча_3" localSheetId="1">{30,140,350,160,"",""}</definedName>
    <definedName name="кутча_3" localSheetId="0">{30,140,350,160,"",""}</definedName>
    <definedName name="кутча_3">{30,140,350,160,"",""}</definedName>
    <definedName name="кутча_4" localSheetId="1">{30,140,350,160,"",""}</definedName>
    <definedName name="кутча_4" localSheetId="0">{30,140,350,160,"",""}</definedName>
    <definedName name="кутча_4">{30,140,350,160,"",""}</definedName>
    <definedName name="кутча_5" localSheetId="1">{30,140,350,160,"",""}</definedName>
    <definedName name="кутча_5" localSheetId="0">{30,140,350,160,"",""}</definedName>
    <definedName name="кутча_5">{30,140,350,160,"",""}</definedName>
    <definedName name="кц" localSheetId="1">{30,140,350,160,"",""}</definedName>
    <definedName name="кц" localSheetId="0">{30,140,350,160,"",""}</definedName>
    <definedName name="кц">{30,140,350,160,"",""}</definedName>
    <definedName name="КЭ" localSheetId="1">#REF!</definedName>
    <definedName name="кэ" localSheetId="0">#REF!</definedName>
    <definedName name="КЭ">#REF!</definedName>
    <definedName name="қ" localSheetId="1">#REF!</definedName>
    <definedName name="қ" localSheetId="0">#REF!</definedName>
    <definedName name="қ">#REF!</definedName>
    <definedName name="қав" localSheetId="0">#REF!</definedName>
    <definedName name="қав">#REF!</definedName>
    <definedName name="қв" localSheetId="1">#REF!</definedName>
    <definedName name="қв" localSheetId="0">#REF!</definedName>
    <definedName name="қв">#REF!</definedName>
    <definedName name="ҚВП" localSheetId="0">#REF!</definedName>
    <definedName name="ҚВП">#REF!</definedName>
    <definedName name="ҚВПлар" localSheetId="0">#REF!</definedName>
    <definedName name="ҚВПлар">#REF!</definedName>
    <definedName name="қвпмқв" localSheetId="0">#REF!</definedName>
    <definedName name="қвпмқв">#REF!</definedName>
    <definedName name="л" localSheetId="1">#N/A</definedName>
    <definedName name="л" localSheetId="0">#N/A</definedName>
    <definedName name="л">#REF!</definedName>
    <definedName name="ЛAPX1" localSheetId="1">#REF!</definedName>
    <definedName name="ЛAPX1" localSheetId="0">#REF!</definedName>
    <definedName name="ЛAPX1">#REF!</definedName>
    <definedName name="ЛAPX2" localSheetId="1">#REF!</definedName>
    <definedName name="ЛAPX2" localSheetId="0">#REF!</definedName>
    <definedName name="ЛAPX2">#REF!</definedName>
    <definedName name="ЛAPX3" localSheetId="1">#REF!</definedName>
    <definedName name="ЛAPX3" localSheetId="0">#REF!</definedName>
    <definedName name="ЛAPX3">#REF!</definedName>
    <definedName name="ЛAPX4" localSheetId="0">#REF!</definedName>
    <definedName name="ЛAPX4">#REF!</definedName>
    <definedName name="ЛAPX5" localSheetId="0">#REF!</definedName>
    <definedName name="ЛAPX5">#REF!</definedName>
    <definedName name="ЛMining" localSheetId="0">#REF!</definedName>
    <definedName name="ЛMining">#REF!</definedName>
    <definedName name="ЛRefinery" localSheetId="0">#REF!</definedName>
    <definedName name="ЛRefinery">#REF!</definedName>
    <definedName name="ЛА1" localSheetId="0">#REF!</definedName>
    <definedName name="ЛА1">#REF!</definedName>
    <definedName name="ЛА2" localSheetId="0">#REF!</definedName>
    <definedName name="ЛА2">#REF!</definedName>
    <definedName name="ЛА3" localSheetId="0">#REF!</definedName>
    <definedName name="ЛА3">#REF!</definedName>
    <definedName name="ЛАндН" localSheetId="0">#REF!</definedName>
    <definedName name="ЛАндН">#REF!</definedName>
    <definedName name="лаывжывдбжэ" localSheetId="1">{30,140,350,160,"",""}</definedName>
    <definedName name="лаывжывдбжэ" localSheetId="0">{30,140,350,160,"",""}</definedName>
    <definedName name="лаывжывдбжэ">{30,140,350,160,"",""}</definedName>
    <definedName name="ЛБаланс" localSheetId="1">#REF!</definedName>
    <definedName name="ЛБаланс" localSheetId="0">#REF!</definedName>
    <definedName name="ЛБаланс">#REF!</definedName>
    <definedName name="ЛБДС1" localSheetId="1">#REF!</definedName>
    <definedName name="ЛБДС1" localSheetId="0">#REF!</definedName>
    <definedName name="ЛБДС1">#REF!</definedName>
    <definedName name="ЛБДС2" localSheetId="1">#REF!</definedName>
    <definedName name="ЛБДС2" localSheetId="0">#REF!</definedName>
    <definedName name="ЛБДС2">#REF!</definedName>
    <definedName name="ЛБДС3" localSheetId="0">#REF!</definedName>
    <definedName name="ЛБДС3">#REF!</definedName>
    <definedName name="ЛБДС4" localSheetId="0">#REF!</definedName>
    <definedName name="ЛБДС4">#REF!</definedName>
    <definedName name="ЛБДС5" localSheetId="0">#REF!</definedName>
    <definedName name="ЛБДС5">#REF!</definedName>
    <definedName name="ЛБКГ" localSheetId="0">#REF!</definedName>
    <definedName name="ЛБКГ">#REF!</definedName>
    <definedName name="ЛБНПЗ" localSheetId="0">#REF!</definedName>
    <definedName name="ЛБНПЗ">#REF!</definedName>
    <definedName name="лвлл" localSheetId="1">#REF!</definedName>
    <definedName name="лвлл" localSheetId="0">#REF!</definedName>
    <definedName name="лвлл">#REF!</definedName>
    <definedName name="ЛВод_Г" localSheetId="0">#REF!</definedName>
    <definedName name="ЛВод_Г">#REF!</definedName>
    <definedName name="ЛВсе" localSheetId="0">#REF!</definedName>
    <definedName name="ЛВсе">#REF!</definedName>
    <definedName name="ЛВсе_МПГ" localSheetId="0">#REF!</definedName>
    <definedName name="ЛВсе_МПГ">#REF!</definedName>
    <definedName name="ЛГаз" localSheetId="0">#REF!</definedName>
    <definedName name="ЛГаз">#REF!</definedName>
    <definedName name="ЛГарб_Г" localSheetId="0">#REF!</definedName>
    <definedName name="ЛГарб_Г">#REF!</definedName>
    <definedName name="ЛГзлТГД" localSheetId="0">#REF!</definedName>
    <definedName name="ЛГзлТГД">#REF!</definedName>
    <definedName name="ЛГРР" localSheetId="0">#REF!</definedName>
    <definedName name="ЛГРР">#REF!</definedName>
    <definedName name="ЛГТГД_Д" localSheetId="0">#REF!</definedName>
    <definedName name="ЛГТГД_Д">#REF!</definedName>
    <definedName name="лд" localSheetId="0">#REF!</definedName>
    <definedName name="лд">#REF!</definedName>
    <definedName name="ЛДгДП" localSheetId="0">#REF!</definedName>
    <definedName name="ЛДгДП">#REF!</definedName>
    <definedName name="ЛДгДПНП" localSheetId="0">#REF!</definedName>
    <definedName name="ЛДгДПНП">#REF!</definedName>
    <definedName name="ЛДгДПНП_2" localSheetId="0">#REF!</definedName>
    <definedName name="ЛДгДПНП_2">#REF!</definedName>
    <definedName name="ЛДгДПНП_3" localSheetId="0">#REF!</definedName>
    <definedName name="ЛДгДПНП_3">#REF!</definedName>
    <definedName name="ЛДгДПНП_4" localSheetId="0">#REF!</definedName>
    <definedName name="ЛДгДПНП_4">#REF!</definedName>
    <definedName name="ЛДгДППГ" localSheetId="0">#REF!</definedName>
    <definedName name="ЛДгДППГ">#REF!</definedName>
    <definedName name="ЛДгДППГ_2" localSheetId="0">#REF!</definedName>
    <definedName name="ЛДгДППГ_2">#REF!</definedName>
    <definedName name="ЛДгДППГ_3" localSheetId="0">#REF!</definedName>
    <definedName name="ЛДгДППГ_3">#REF!</definedName>
    <definedName name="ЛДгДППГ_4" localSheetId="0">#REF!</definedName>
    <definedName name="ЛДгДППГ_4">#REF!</definedName>
    <definedName name="ЛДгФОНП" localSheetId="0">#REF!</definedName>
    <definedName name="ЛДгФОНП">#REF!</definedName>
    <definedName name="ЛДгФОПГ" localSheetId="0">#REF!</definedName>
    <definedName name="ЛДгФОПГ">#REF!</definedName>
    <definedName name="лдж" localSheetId="1" hidden="1">{"'Monthly 1997'!$A$3:$S$89"}</definedName>
    <definedName name="лдж" localSheetId="0" hidden="1">{"'Monthly 1997'!$A$3:$S$89"}</definedName>
    <definedName name="лдж" hidden="1">{"'Monthly 1997'!$A$3:$S$89"}</definedName>
    <definedName name="ЛДжарН" localSheetId="0">#REF!</definedName>
    <definedName name="ЛДжарН">#REF!</definedName>
    <definedName name="лджрпж" localSheetId="0">#REF!</definedName>
    <definedName name="лджрпж">#REF!</definedName>
    <definedName name="лдлд" localSheetId="1">TRUNC((oy-1)/3+1)</definedName>
    <definedName name="лдлд" localSheetId="0">TRUNC((oy-1)/3+1)</definedName>
    <definedName name="лдлд">TRUNC((oy-1)/3+1)</definedName>
    <definedName name="лдлдбитлб" localSheetId="1">DATE(yil,oy,1)</definedName>
    <definedName name="лдлдбитлб" localSheetId="0">DATE(yil,oy,1)</definedName>
    <definedName name="лдлдбитлб">DATE(yil,oy,1)</definedName>
    <definedName name="ЛДоб" localSheetId="1">#REF!</definedName>
    <definedName name="ЛДоб" localSheetId="0">#REF!</definedName>
    <definedName name="ЛДоб">#REF!</definedName>
    <definedName name="лдолщ" localSheetId="1">#REF!</definedName>
    <definedName name="лдолщ" localSheetId="0">#REF!</definedName>
    <definedName name="лдолщ">#REF!</definedName>
    <definedName name="ЛДП_газ" localSheetId="0">#REF!</definedName>
    <definedName name="ЛДП_газ">#REF!</definedName>
    <definedName name="лдэ" localSheetId="0">#REF!</definedName>
    <definedName name="лдэ">#REF!</definedName>
    <definedName name="ЛЖануб_Г" localSheetId="0">#REF!</definedName>
    <definedName name="ЛЖануб_Г">#REF!</definedName>
    <definedName name="Лизинг" localSheetId="0">#REF!</definedName>
    <definedName name="Лизинг">#REF!</definedName>
    <definedName name="ликвид" localSheetId="1">TRUNC((oy-1)/3+1)</definedName>
    <definedName name="ликвид" localSheetId="0">TRUNC((oy-1)/3+1)</definedName>
    <definedName name="ликвид">TRUNC((oy-1)/3+1)</definedName>
    <definedName name="лист" localSheetId="1">#REF!</definedName>
    <definedName name="лист" localSheetId="0">#REF!</definedName>
    <definedName name="лист">#REF!</definedName>
    <definedName name="Лист_1" localSheetId="1">#N/A</definedName>
    <definedName name="Лист_1" localSheetId="0">#N/A</definedName>
    <definedName name="Лист_1">#REF!</definedName>
    <definedName name="лист2">#N/A</definedName>
    <definedName name="лист3" localSheetId="1">[64]ЯнварБюджет!#REF!</definedName>
    <definedName name="лист3" localSheetId="0">[64]ЯнварБюджет!#REF!</definedName>
    <definedName name="лист3">[64]ЯнварБюджет!#REF!</definedName>
    <definedName name="лит" localSheetId="1">{30,140,350,160,"",""}</definedName>
    <definedName name="лит" localSheetId="0">{30,140,350,160,"",""}</definedName>
    <definedName name="лит">{30,140,350,160,"",""}</definedName>
    <definedName name="лит_1" localSheetId="1">{30,140,350,160,"",""}</definedName>
    <definedName name="лит_1" localSheetId="0">{30,140,350,160,"",""}</definedName>
    <definedName name="лит_1">{30,140,350,160,"",""}</definedName>
    <definedName name="лит_2" localSheetId="1">{30,140,350,160,"",""}</definedName>
    <definedName name="лит_2" localSheetId="0">{30,140,350,160,"",""}</definedName>
    <definedName name="лит_2">{30,140,350,160,"",""}</definedName>
    <definedName name="лит_3" localSheetId="1">{30,140,350,160,"",""}</definedName>
    <definedName name="лит_3" localSheetId="0">{30,140,350,160,"",""}</definedName>
    <definedName name="лит_3">{30,140,350,160,"",""}</definedName>
    <definedName name="лит_4" localSheetId="1">{30,140,350,160,"",""}</definedName>
    <definedName name="лит_4" localSheetId="0">{30,140,350,160,"",""}</definedName>
    <definedName name="лит_4">{30,140,350,160,"",""}</definedName>
    <definedName name="лит_5" localSheetId="1">{30,140,350,160,"",""}</definedName>
    <definedName name="лит_5" localSheetId="0">{30,140,350,160,"",""}</definedName>
    <definedName name="лит_5">{30,140,350,160,"",""}</definedName>
    <definedName name="ЛИтоги" localSheetId="1">#REF!</definedName>
    <definedName name="ЛИтоги" localSheetId="0">#REF!</definedName>
    <definedName name="ЛИтоги">#REF!</definedName>
    <definedName name="ЛКр" localSheetId="1">#REF!</definedName>
    <definedName name="ЛКр" localSheetId="0">#REF!</definedName>
    <definedName name="ЛКр">#REF!</definedName>
    <definedName name="ЛКред" localSheetId="1">#REF!</definedName>
    <definedName name="ЛКред" localSheetId="0">#REF!</definedName>
    <definedName name="ЛКред">#REF!</definedName>
    <definedName name="лл" localSheetId="1">{30,140,350,160,"",""}</definedName>
    <definedName name="лл" localSheetId="0">{30,140,350,160,"",""}</definedName>
    <definedName name="лл" hidden="1">{#N/A,#N/A,TRUE,"일정"}</definedName>
    <definedName name="ллл">#N/A</definedName>
    <definedName name="лллл" localSheetId="1">#REF!</definedName>
    <definedName name="лллл" localSheetId="0">#REF!</definedName>
    <definedName name="лллл">#REF!</definedName>
    <definedName name="лллллл" localSheetId="1">#REF!</definedName>
    <definedName name="лллллл" localSheetId="0">#REF!</definedName>
    <definedName name="лллллл">#REF!</definedName>
    <definedName name="лллллллллллллл" localSheetId="1">TRUNC((oy-1)/3+1)</definedName>
    <definedName name="лллллллллллллл" localSheetId="0">TRUNC((oy-1)/3+1)</definedName>
    <definedName name="лллллллллллллл">TRUNC((oy-1)/3+1)</definedName>
    <definedName name="ллллллллллллллллллллллл" localSheetId="1">#REF!</definedName>
    <definedName name="ллллллллллллллллллллллл" localSheetId="0">#REF!</definedName>
    <definedName name="ллллллллллллллллллллллл">#REF!</definedName>
    <definedName name="ЛМарказ_Г" localSheetId="1">#REF!</definedName>
    <definedName name="ЛМарказ_Г" localSheetId="0">#REF!</definedName>
    <definedName name="ЛМарказ_Г">#REF!</definedName>
    <definedName name="ЛМГПЗ" localSheetId="1">#REF!</definedName>
    <definedName name="ЛМГПЗ" localSheetId="0">#REF!</definedName>
    <definedName name="ЛМГПЗ">#REF!</definedName>
    <definedName name="ЛМГПЗ_Д" localSheetId="0">#REF!</definedName>
    <definedName name="ЛМГПЗ_Д">#REF!</definedName>
    <definedName name="ЛМинН" localSheetId="0">#REF!</definedName>
    <definedName name="ЛМинН">#REF!</definedName>
    <definedName name="ЛМубНГ" localSheetId="0">#REF!</definedName>
    <definedName name="ЛМубНГ">#REF!</definedName>
    <definedName name="ЛМубНГ_Д" localSheetId="0">#REF!</definedName>
    <definedName name="ЛМубНГ_Д">#REF!</definedName>
    <definedName name="ЛМубНГ_Р" localSheetId="0">#REF!</definedName>
    <definedName name="ЛМубНГ_Р">#REF!</definedName>
    <definedName name="ЛНП_НГД_п" localSheetId="0">#REF!</definedName>
    <definedName name="ЛНП_НГД_п">#REF!</definedName>
    <definedName name="ло" localSheetId="1">{30,140,350,160,"",""}</definedName>
    <definedName name="ло" localSheetId="0">{30,140,350,160,"",""}</definedName>
    <definedName name="ло">{30,140,350,160,"",""}</definedName>
    <definedName name="ЛОбл" localSheetId="1">#REF!</definedName>
    <definedName name="ЛОбл" localSheetId="0">#REF!</definedName>
    <definedName name="ЛОбл">#REF!</definedName>
    <definedName name="ЛокализацияBPU" localSheetId="1">#REF!</definedName>
    <definedName name="ЛокализацияBPU" localSheetId="0">#REF!</definedName>
    <definedName name="ЛокализацияBPU">#REF!</definedName>
    <definedName name="ЛокализацияDAMAS" localSheetId="1">#REF!,#REF!,#REF!</definedName>
    <definedName name="ЛокализацияDAMAS" localSheetId="0">#REF!,#REF!,#REF!</definedName>
    <definedName name="ЛокализацияDAMAS">#REF!,#REF!,#REF!</definedName>
    <definedName name="ЛокализацияLGLL" localSheetId="1">#REF!</definedName>
    <definedName name="ЛокализацияLGLL" localSheetId="0">#REF!</definedName>
    <definedName name="ЛокализацияLGLL">#REF!</definedName>
    <definedName name="ЛокализацияTICO" localSheetId="1">#REF!</definedName>
    <definedName name="ЛокализацияTICO" localSheetId="0">#REF!</definedName>
    <definedName name="ЛокализацияTICO">#REF!</definedName>
    <definedName name="ЛокализацияWFL" localSheetId="1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1">#REF!</definedName>
    <definedName name="ЛОЛО" localSheetId="0">#REF!</definedName>
    <definedName name="ЛОЛО">#REF!</definedName>
    <definedName name="ЛОНП_п" localSheetId="0">#REF!</definedName>
    <definedName name="ЛОНП_п">#REF!</definedName>
    <definedName name="лорлд" localSheetId="1">TRUNC((oy-1)/3+1)</definedName>
    <definedName name="лорлд" localSheetId="0">TRUNC((oy-1)/3+1)</definedName>
    <definedName name="лорлд">TRUNC((oy-1)/3+1)</definedName>
    <definedName name="лорлр" localSheetId="1">#REF!</definedName>
    <definedName name="лорлр" localSheetId="0">#REF!</definedName>
    <definedName name="лорлр">#REF!</definedName>
    <definedName name="лорпалылорывлор" localSheetId="1">#REF!</definedName>
    <definedName name="лорпалылорывлор" localSheetId="0">#REF!</definedName>
    <definedName name="лорпалылорывлор">#REF!</definedName>
    <definedName name="лот" localSheetId="1">#REF!</definedName>
    <definedName name="лот" localSheetId="0">#REF!</definedName>
    <definedName name="лот">#REF!</definedName>
    <definedName name="лоюолоапр" localSheetId="1">DATE(yil,oy,1)</definedName>
    <definedName name="лоюолоапр" localSheetId="0">DATE(yil,oy,1)</definedName>
    <definedName name="лоюолоапр">DATE(yil,oy,1)</definedName>
    <definedName name="ЛПер" localSheetId="1">#REF!</definedName>
    <definedName name="ЛПер" localSheetId="0">#REF!</definedName>
    <definedName name="ЛПер">#REF!</definedName>
    <definedName name="лр" localSheetId="1">#REF!</definedName>
    <definedName name="лр" localSheetId="0">#REF!</definedName>
    <definedName name="лр">#REF!</definedName>
    <definedName name="ЛРаспределение" localSheetId="0">#REF!</definedName>
    <definedName name="ЛРаспределение">#REF!</definedName>
    <definedName name="ЛСало" localSheetId="0">#REF!</definedName>
    <definedName name="ЛСало">#REF!</definedName>
    <definedName name="ЛСиловики" localSheetId="0">#REF!</definedName>
    <definedName name="ЛСиловики">#REF!</definedName>
    <definedName name="ЛСКВ" localSheetId="0">#REF!</definedName>
    <definedName name="ЛСКВ">#REF!</definedName>
    <definedName name="ЛТош_Г" localSheetId="0">#REF!</definedName>
    <definedName name="ЛТош_Г">#REF!</definedName>
    <definedName name="ЛТран" localSheetId="0">#REF!</definedName>
    <definedName name="ЛТран">#REF!</definedName>
    <definedName name="ЛТУХА" localSheetId="0">#REF!</definedName>
    <definedName name="ЛТУХА">#REF!</definedName>
    <definedName name="ЛУзМал" localSheetId="0">#REF!</definedName>
    <definedName name="ЛУзМал">#REF!</definedName>
    <definedName name="ЛУзПЕК" localSheetId="0">#REF!</definedName>
    <definedName name="ЛУзПЕК">#REF!</definedName>
    <definedName name="ЛУзТГ" localSheetId="0">#REF!</definedName>
    <definedName name="ЛУзТГ">#REF!</definedName>
    <definedName name="ЛУзТГ_УМГ" localSheetId="0">#REF!</definedName>
    <definedName name="ЛУзТГ_УМГ">#REF!</definedName>
    <definedName name="ЛУргТГ" localSheetId="0">#REF!</definedName>
    <definedName name="ЛУргТГ">#REF!</definedName>
    <definedName name="ЛУстГ" localSheetId="0">#REF!</definedName>
    <definedName name="ЛУстГ">#REF!</definedName>
    <definedName name="ЛФерН" localSheetId="0">#REF!</definedName>
    <definedName name="ЛФерН">#REF!</definedName>
    <definedName name="ЛФин_рес" localSheetId="0">#REF!</definedName>
    <definedName name="ЛФин_рес">#REF!</definedName>
    <definedName name="ЛФНПЗ" localSheetId="0">#REF!</definedName>
    <definedName name="ЛФНПЗ">#REF!</definedName>
    <definedName name="ЛФО_НП" localSheetId="0">#REF!</definedName>
    <definedName name="ЛФО_НП">#REF!</definedName>
    <definedName name="ЛФО_ПГ" localSheetId="0">#REF!</definedName>
    <definedName name="ЛФО_ПГ">#REF!</definedName>
    <definedName name="ЛФО_СГ" localSheetId="0">#REF!</definedName>
    <definedName name="ЛФО_СГ">#REF!</definedName>
    <definedName name="ЛХох" localSheetId="0">#REF!</definedName>
    <definedName name="ЛХох">#REF!</definedName>
    <definedName name="ЛШГХК" localSheetId="0">#REF!</definedName>
    <definedName name="ЛШГХК">#REF!</definedName>
    <definedName name="ЛШимГ" localSheetId="0">#REF!</definedName>
    <definedName name="ЛШимГ">#REF!</definedName>
    <definedName name="ЛШурНГ" localSheetId="0">#REF!</definedName>
    <definedName name="ЛШурНГ">#REF!</definedName>
    <definedName name="ЛШурНГ_Д" localSheetId="0">#REF!</definedName>
    <definedName name="ЛШурНГ_Д">#REF!</definedName>
    <definedName name="лщоьтлд" localSheetId="0">#REF!</definedName>
    <definedName name="лщоьтлд">#REF!</definedName>
    <definedName name="льорл" localSheetId="1">TRUNC((oy-1)/3+1)</definedName>
    <definedName name="льорл" localSheetId="0">TRUNC((oy-1)/3+1)</definedName>
    <definedName name="льорл">TRUNC((oy-1)/3+1)</definedName>
    <definedName name="льтпл" localSheetId="1">#REF!</definedName>
    <definedName name="льтпл" localSheetId="0">#REF!</definedName>
    <definedName name="льтпл">#REF!</definedName>
    <definedName name="ЛЭкспорт" localSheetId="1">#REF!</definedName>
    <definedName name="ЛЭкспорт" localSheetId="0">#REF!</definedName>
    <definedName name="ЛЭкспорт">#REF!</definedName>
    <definedName name="м" localSheetId="0">#REF!</definedName>
    <definedName name="м">#REF!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24" localSheetId="0">#REF!</definedName>
    <definedName name="м24">#REF!</definedName>
    <definedName name="м24о" localSheetId="0">#REF!</definedName>
    <definedName name="м24о">#REF!</definedName>
    <definedName name="м25" localSheetId="0">#REF!</definedName>
    <definedName name="м25">#REF!</definedName>
    <definedName name="м26" localSheetId="0">#REF!</definedName>
    <definedName name="м26">#REF!</definedName>
    <definedName name="м27" localSheetId="0">#REF!</definedName>
    <definedName name="м27">#REF!</definedName>
    <definedName name="м28" localSheetId="0">#REF!</definedName>
    <definedName name="м28">#REF!</definedName>
    <definedName name="м29" localSheetId="0">#REF!</definedName>
    <definedName name="м29">#REF!</definedName>
    <definedName name="м30" localSheetId="0">#REF!</definedName>
    <definedName name="м30">#REF!</definedName>
    <definedName name="м31" localSheetId="0">#REF!</definedName>
    <definedName name="м31">#REF!</definedName>
    <definedName name="м311" localSheetId="0">#REF!</definedName>
    <definedName name="м311">#REF!</definedName>
    <definedName name="М50.12" localSheetId="0">#REF!</definedName>
    <definedName name="М50.12">#REF!</definedName>
    <definedName name="МА2" localSheetId="1">[65]DNET!$R$5</definedName>
    <definedName name="МА2" localSheetId="0">[65]DNET!$R$5</definedName>
    <definedName name="МА2">[66]DNET!$R$5</definedName>
    <definedName name="МА4" localSheetId="1">[65]DNET!$R$3</definedName>
    <definedName name="МА4" localSheetId="0">[65]DNET!$R$3</definedName>
    <definedName name="МА4">[66]DNET!$R$3</definedName>
    <definedName name="МА5" localSheetId="1">[65]DNET!$X$7</definedName>
    <definedName name="МА5" localSheetId="0">[65]DNET!$X$7</definedName>
    <definedName name="МА5">[66]DNET!$X$7</definedName>
    <definedName name="МА6" localSheetId="1">[65]DNET!$X$5</definedName>
    <definedName name="МА6" localSheetId="0">[65]DNET!$X$5</definedName>
    <definedName name="МА6">[66]DNET!$X$5</definedName>
    <definedName name="Май" localSheetId="1">#REF!</definedName>
    <definedName name="Май" localSheetId="0">#REF!</definedName>
    <definedName name="Май">#REF!</definedName>
    <definedName name="май20" localSheetId="1">#REF!</definedName>
    <definedName name="май20" localSheetId="0">#REF!</definedName>
    <definedName name="май20">#REF!</definedName>
    <definedName name="май201" localSheetId="0">#REF!</definedName>
    <definedName name="май201">#REF!</definedName>
    <definedName name="май21" localSheetId="0">#REF!</definedName>
    <definedName name="май21">#REF!</definedName>
    <definedName name="май211" localSheetId="0">#REF!</definedName>
    <definedName name="май211">#REF!</definedName>
    <definedName name="май22" localSheetId="0">#REF!</definedName>
    <definedName name="май22">#REF!</definedName>
    <definedName name="май221" localSheetId="0">#REF!</definedName>
    <definedName name="май221">#REF!</definedName>
    <definedName name="май23" localSheetId="0">#REF!</definedName>
    <definedName name="май23">#REF!</definedName>
    <definedName name="май2312" localSheetId="0">#REF!</definedName>
    <definedName name="май2312">#REF!</definedName>
    <definedName name="майфазот" localSheetId="0">#REF!</definedName>
    <definedName name="майфазот">#REF!</definedName>
    <definedName name="Макрос1">#N/A</definedName>
    <definedName name="Макрос2" localSheetId="1">#REF!</definedName>
    <definedName name="Макрос2" localSheetId="0">#REF!</definedName>
    <definedName name="Макрос2">#REF!</definedName>
    <definedName name="Макрос3" localSheetId="1">#REF!</definedName>
    <definedName name="Макрос3" localSheetId="0">#REF!</definedName>
    <definedName name="Макрос3">#REF!</definedName>
    <definedName name="макс" localSheetId="1">[13]Guidance!#REF!</definedName>
    <definedName name="макс" localSheetId="0">[13]Guidance!#REF!</definedName>
    <definedName name="макс">[13]Guidance!#REF!</definedName>
    <definedName name="мактаб" localSheetId="1">#REF!</definedName>
    <definedName name="мактаб" localSheetId="0">#REF!</definedName>
    <definedName name="мактаб">#REF!</definedName>
    <definedName name="маллаев" localSheetId="1">#REF!</definedName>
    <definedName name="маллаев" localSheetId="0">#REF!</definedName>
    <definedName name="маллаев">#REF!</definedName>
    <definedName name="манзилли" localSheetId="0">#REF!</definedName>
    <definedName name="манзилли">#REF!</definedName>
    <definedName name="марка" localSheetId="1">[67]s!$Q$124</definedName>
    <definedName name="марка" localSheetId="0">[67]s!$Q$124</definedName>
    <definedName name="марка">[68]s!$Q$124</definedName>
    <definedName name="маро" localSheetId="1">#REF!</definedName>
    <definedName name="маро" localSheetId="0">#REF!</definedName>
    <definedName name="маро">#REF!</definedName>
    <definedName name="Мароканд" localSheetId="1">[69]Мароканд!#REF!</definedName>
    <definedName name="Мароканд" localSheetId="0">[69]Мароканд!#REF!</definedName>
    <definedName name="Мароканд">[69]Мароканд!#REF!</definedName>
    <definedName name="мартф.азот" localSheetId="1">#REF!</definedName>
    <definedName name="мартф.азот" localSheetId="0">#REF!</definedName>
    <definedName name="мартф.азот">#REF!</definedName>
    <definedName name="маруф" localSheetId="1">#REF!</definedName>
    <definedName name="маруф" localSheetId="0">#REF!</definedName>
    <definedName name="маруф">#REF!</definedName>
    <definedName name="Массив_обл" localSheetId="1">#N/A</definedName>
    <definedName name="Массив_обл" localSheetId="0">#N/A</definedName>
    <definedName name="Массив_обл">[70]Массив!$B$9:$C$21</definedName>
    <definedName name="Массив_СвС" localSheetId="1">#N/A</definedName>
    <definedName name="Массив_СвС" localSheetId="0">#N/A</definedName>
    <definedName name="Массив_СвС">[71]свод_СвС!$C$12:$L$200</definedName>
    <definedName name="машина" localSheetId="1">{30,140,350,160,"",""}</definedName>
    <definedName name="машина" localSheetId="0">{30,140,350,160,"",""}</definedName>
    <definedName name="машина">{30,140,350,160,"",""}</definedName>
    <definedName name="машина_1" localSheetId="1">{30,140,350,160,"",""}</definedName>
    <definedName name="машина_1" localSheetId="0">{30,140,350,160,"",""}</definedName>
    <definedName name="машина_1">{30,140,350,160,"",""}</definedName>
    <definedName name="машина_2" localSheetId="1">{30,140,350,160,"",""}</definedName>
    <definedName name="машина_2" localSheetId="0">{30,140,350,160,"",""}</definedName>
    <definedName name="машина_2">{30,140,350,160,"",""}</definedName>
    <definedName name="машина_3" localSheetId="1">{30,140,350,160,"",""}</definedName>
    <definedName name="машина_3" localSheetId="0">{30,140,350,160,"",""}</definedName>
    <definedName name="машина_3">{30,140,350,160,"",""}</definedName>
    <definedName name="машина_4" localSheetId="1">{30,140,350,160,"",""}</definedName>
    <definedName name="машина_4" localSheetId="0">{30,140,350,160,"",""}</definedName>
    <definedName name="машина_4">{30,140,350,160,"",""}</definedName>
    <definedName name="машина_5" localSheetId="1">{30,140,350,160,"",""}</definedName>
    <definedName name="машина_5" localSheetId="0">{30,140,350,160,"",""}</definedName>
    <definedName name="машина_5">{30,140,350,160,"",""}</definedName>
    <definedName name="МАЪЛУМОТ" localSheetId="1">#N/A</definedName>
    <definedName name="МАЪЛУМОТ" localSheetId="0">#N/A</definedName>
    <definedName name="МАЪЛУМОТ">#REF!</definedName>
    <definedName name="мева" localSheetId="1">#REF!</definedName>
    <definedName name="мева" localSheetId="0">#REF!</definedName>
    <definedName name="мева">#REF!</definedName>
    <definedName name="мел" localSheetId="1">#REF!</definedName>
    <definedName name="мел" localSheetId="0">#REF!</definedName>
    <definedName name="мел">#REF!</definedName>
    <definedName name="мелиор" localSheetId="1">#REF!</definedName>
    <definedName name="мелиор" localSheetId="0">#REF!</definedName>
    <definedName name="мелиор">#REF!</definedName>
    <definedName name="мелиорация" localSheetId="0">#REF!</definedName>
    <definedName name="мелиорация">#REF!</definedName>
    <definedName name="мес" localSheetId="1" hidden="1">{"'Monthly 1997'!$A$3:$S$89"}</definedName>
    <definedName name="мес" localSheetId="0" hidden="1">{"'Monthly 1997'!$A$3:$S$89"}</definedName>
    <definedName name="мес" hidden="1">{"'Monthly 1997'!$A$3:$S$89"}</definedName>
    <definedName name="мес1" localSheetId="1" hidden="1">{"'Monthly 1997'!$A$3:$S$89"}</definedName>
    <definedName name="мес1" localSheetId="0" hidden="1">{"'Monthly 1997'!$A$3:$S$89"}</definedName>
    <definedName name="мес1" hidden="1">{"'Monthly 1997'!$A$3:$S$89"}</definedName>
    <definedName name="мест">'[34]Prog. rost tarifov'!$D$11</definedName>
    <definedName name="мест0">'[34]Prog. rost tarifov'!$C$11</definedName>
    <definedName name="мест2">'[34]Prog. rost tarifov'!$E$11</definedName>
    <definedName name="месяц" localSheetId="1">#REF!</definedName>
    <definedName name="месяц" localSheetId="0">#REF!</definedName>
    <definedName name="месяц">#REF!</definedName>
    <definedName name="мз" localSheetId="1">#REF!</definedName>
    <definedName name="мз" localSheetId="0">#REF!</definedName>
    <definedName name="мз">#REF!</definedName>
    <definedName name="МЗ_1" localSheetId="1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ит" localSheetId="0">#REF!</definedName>
    <definedName name="миит">#REF!</definedName>
    <definedName name="мин" localSheetId="1">[72]Лист2!$A$1:$B$2814</definedName>
    <definedName name="мин" localSheetId="0">[72]Лист2!$A$1:$B$2814</definedName>
    <definedName name="мин">#REF!</definedName>
    <definedName name="мин25" localSheetId="1">#REF!</definedName>
    <definedName name="мин25" localSheetId="0">#REF!</definedName>
    <definedName name="мин25">#REF!</definedName>
    <definedName name="минг" localSheetId="1">#N/A</definedName>
    <definedName name="минг" localSheetId="0">#N/A</definedName>
    <definedName name="минг">#REF!</definedName>
    <definedName name="мингта" localSheetId="1">#REF!</definedName>
    <definedName name="мингта" localSheetId="0">#REF!</definedName>
    <definedName name="мингта">#REF!</definedName>
    <definedName name="мингча" localSheetId="1">#N/A</definedName>
    <definedName name="мингча" localSheetId="0">#N/A</definedName>
    <definedName name="мингча">#REF!</definedName>
    <definedName name="Минимал_1" localSheetId="1">#REF!</definedName>
    <definedName name="Минимал_1" localSheetId="0">#REF!</definedName>
    <definedName name="Минимал_1">#REF!</definedName>
    <definedName name="Минимал_2" localSheetId="1">#REF!</definedName>
    <definedName name="Минимал_2" localSheetId="0">#REF!</definedName>
    <definedName name="Минимал_2">#REF!</definedName>
    <definedName name="Минсвх" localSheetId="1">#REF!</definedName>
    <definedName name="Минсвх" localSheetId="0">#REF!</definedName>
    <definedName name="Минсвх">#REF!</definedName>
    <definedName name="Минфин" localSheetId="0" hidden="1">#REF!</definedName>
    <definedName name="Минфин" hidden="1">#REF!</definedName>
    <definedName name="миоо" localSheetId="1">TRUNC((oy-1)/3+1)</definedName>
    <definedName name="миоо" localSheetId="0">TRUNC((oy-1)/3+1)</definedName>
    <definedName name="миоо">TRUNC((oy-1)/3+1)</definedName>
    <definedName name="миоро" localSheetId="1">TRUNC((oy-1)/3+1)</definedName>
    <definedName name="миоро" localSheetId="0">TRUNC((oy-1)/3+1)</definedName>
    <definedName name="миоро">TRUNC((oy-1)/3+1)</definedName>
    <definedName name="мир" localSheetId="1">#REF!</definedName>
    <definedName name="мир" localSheetId="0">#REF!</definedName>
    <definedName name="мир">#REF!</definedName>
    <definedName name="мирз" localSheetId="1">{30,140,350,160,"",""}</definedName>
    <definedName name="мирз" localSheetId="0">{30,140,350,160,"",""}</definedName>
    <definedName name="мирз">{30,140,350,160,"",""}</definedName>
    <definedName name="мирз_1" localSheetId="1">{30,140,350,160,"",""}</definedName>
    <definedName name="мирз_1" localSheetId="0">{30,140,350,160,"",""}</definedName>
    <definedName name="мирз_1">{30,140,350,160,"",""}</definedName>
    <definedName name="мирз_2" localSheetId="1">{30,140,350,160,"",""}</definedName>
    <definedName name="мирз_2" localSheetId="0">{30,140,350,160,"",""}</definedName>
    <definedName name="мирз_2">{30,140,350,160,"",""}</definedName>
    <definedName name="мирз_3" localSheetId="1">{30,140,350,160,"",""}</definedName>
    <definedName name="мирз_3" localSheetId="0">{30,140,350,160,"",""}</definedName>
    <definedName name="мирз_3">{30,140,350,160,"",""}</definedName>
    <definedName name="мирз_4" localSheetId="1">{30,140,350,160,"",""}</definedName>
    <definedName name="мирз_4" localSheetId="0">{30,140,350,160,"",""}</definedName>
    <definedName name="мирз_4">{30,140,350,160,"",""}</definedName>
    <definedName name="мирз_5" localSheetId="1">{30,140,350,160,"",""}</definedName>
    <definedName name="мирз_5" localSheetId="0">{30,140,350,160,"",""}</definedName>
    <definedName name="мирз_5">{30,140,350,160,"",""}</definedName>
    <definedName name="Мирзачул">'[73]Фориш 2003'!$O$4</definedName>
    <definedName name="млн" localSheetId="1">#REF!</definedName>
    <definedName name="млн" localSheetId="0">#REF!</definedName>
    <definedName name="млн">#REF!</definedName>
    <definedName name="мм" localSheetId="1">#REF!</definedName>
    <definedName name="мм" localSheetId="0">#REF!</definedName>
    <definedName name="мм">#REF!</definedName>
    <definedName name="ммм" localSheetId="0">#REF!</definedName>
    <definedName name="ммм">#REF!</definedName>
    <definedName name="мммм" localSheetId="0">#REF!</definedName>
    <definedName name="мммм">#REF!</definedName>
    <definedName name="МММММ" localSheetId="1">TRUNC((oy-1)/3+1)</definedName>
    <definedName name="МММММ" localSheetId="0">TRUNC((oy-1)/3+1)</definedName>
    <definedName name="ммммм">#REF!</definedName>
    <definedName name="ММТИТ" localSheetId="1">{30,140,350,160,"",""}</definedName>
    <definedName name="ММТИТ" localSheetId="0">{30,140,350,160,"",""}</definedName>
    <definedName name="ММТИТ">{30,140,350,160,"",""}</definedName>
    <definedName name="ММТИТ_1" localSheetId="1">{30,140,350,160,"",""}</definedName>
    <definedName name="ММТИТ_1" localSheetId="0">{30,140,350,160,"",""}</definedName>
    <definedName name="ММТИТ_1">{30,140,350,160,"",""}</definedName>
    <definedName name="ММТИТ_2" localSheetId="1">{30,140,350,160,"",""}</definedName>
    <definedName name="ММТИТ_2" localSheetId="0">{30,140,350,160,"",""}</definedName>
    <definedName name="ММТИТ_2">{30,140,350,160,"",""}</definedName>
    <definedName name="ММТИТ_3" localSheetId="1">{30,140,350,160,"",""}</definedName>
    <definedName name="ММТИТ_3" localSheetId="0">{30,140,350,160,"",""}</definedName>
    <definedName name="ММТИТ_3">{30,140,350,160,"",""}</definedName>
    <definedName name="ММТИТ_4" localSheetId="1">{30,140,350,160,"",""}</definedName>
    <definedName name="ММТИТ_4" localSheetId="0">{30,140,350,160,"",""}</definedName>
    <definedName name="ММТИТ_4">{30,140,350,160,"",""}</definedName>
    <definedName name="ММТИТ_5" localSheetId="1">{30,140,350,160,"",""}</definedName>
    <definedName name="ММТИТ_5" localSheetId="0">{30,140,350,160,"",""}</definedName>
    <definedName name="ММТИТ_5">{30,140,350,160,"",""}</definedName>
    <definedName name="мобил" localSheetId="0" hidden="1">[1]tab17!#REF!</definedName>
    <definedName name="мобил" hidden="1">[1]tab17!#REF!</definedName>
    <definedName name="Модерн" localSheetId="1">#REF!</definedName>
    <definedName name="Модерн" localSheetId="0">#REF!</definedName>
    <definedName name="Модерн">#REF!</definedName>
    <definedName name="Монетиз" localSheetId="1">#N/A</definedName>
    <definedName name="Монетиз" localSheetId="0">#N/A</definedName>
    <definedName name="Монетиз">#REF!</definedName>
    <definedName name="мса" localSheetId="1">#REF!</definedName>
    <definedName name="мса" localSheetId="0">#REF!</definedName>
    <definedName name="мса">#REF!</definedName>
    <definedName name="мсб" localSheetId="1">#REF!</definedName>
    <definedName name="мсб" localSheetId="0">#REF!</definedName>
    <definedName name="мсб">#REF!</definedName>
    <definedName name="мсв" localSheetId="1">#REF!</definedName>
    <definedName name="мсв" localSheetId="0">#REF!</definedName>
    <definedName name="мсв">#REF!</definedName>
    <definedName name="мсг" localSheetId="0">#REF!</definedName>
    <definedName name="мсг">#REF!</definedName>
    <definedName name="мсд" localSheetId="0">#REF!</definedName>
    <definedName name="мсд">#REF!</definedName>
    <definedName name="мсе" localSheetId="0">#REF!</definedName>
    <definedName name="мсе">#REF!</definedName>
    <definedName name="мсж" localSheetId="0">#REF!</definedName>
    <definedName name="мсж">#REF!</definedName>
    <definedName name="мсз" localSheetId="0">#REF!</definedName>
    <definedName name="мсз">#REF!</definedName>
    <definedName name="мси" localSheetId="0">#REF!</definedName>
    <definedName name="мси">#REF!</definedName>
    <definedName name="мск" localSheetId="0">#REF!</definedName>
    <definedName name="мск">#REF!</definedName>
    <definedName name="мсл" localSheetId="0">#REF!</definedName>
    <definedName name="мсл">#REF!</definedName>
    <definedName name="мссиииисс" localSheetId="1">{30,140,350,160,"",""}</definedName>
    <definedName name="мссиииисс" localSheetId="0">{30,140,350,160,"",""}</definedName>
    <definedName name="мссиииисс">{30,140,350,160,"",""}</definedName>
    <definedName name="мссиииисс_1" localSheetId="1">{30,140,350,160,"",""}</definedName>
    <definedName name="мссиииисс_1" localSheetId="0">{30,140,350,160,"",""}</definedName>
    <definedName name="мссиииисс_1">{30,140,350,160,"",""}</definedName>
    <definedName name="мссиииисс_2" localSheetId="1">{30,140,350,160,"",""}</definedName>
    <definedName name="мссиииисс_2" localSheetId="0">{30,140,350,160,"",""}</definedName>
    <definedName name="мссиииисс_2">{30,140,350,160,"",""}</definedName>
    <definedName name="мссиииисс_3" localSheetId="1">{30,140,350,160,"",""}</definedName>
    <definedName name="мссиииисс_3" localSheetId="0">{30,140,350,160,"",""}</definedName>
    <definedName name="мссиииисс_3">{30,140,350,160,"",""}</definedName>
    <definedName name="мссиииисс_4" localSheetId="1">{30,140,350,160,"",""}</definedName>
    <definedName name="мссиииисс_4" localSheetId="0">{30,140,350,160,"",""}</definedName>
    <definedName name="мссиииисс_4">{30,140,350,160,"",""}</definedName>
    <definedName name="мссиииисс_5" localSheetId="1">{30,140,350,160,"",""}</definedName>
    <definedName name="мссиииисс_5" localSheetId="0">{30,140,350,160,"",""}</definedName>
    <definedName name="мссиииисс_5">{30,140,350,160,"",""}</definedName>
    <definedName name="МССЯВВАВВФФ" localSheetId="1">{30,140,350,160,"",""}</definedName>
    <definedName name="МССЯВВАВВФФ" localSheetId="0">{30,140,350,160,"",""}</definedName>
    <definedName name="МССЯВВАВВФФ">{30,140,350,160,"",""}</definedName>
    <definedName name="МССЯВВАВВФФ_1" localSheetId="1">{30,140,350,160,"",""}</definedName>
    <definedName name="МССЯВВАВВФФ_1" localSheetId="0">{30,140,350,160,"",""}</definedName>
    <definedName name="МССЯВВАВВФФ_1">{30,140,350,160,"",""}</definedName>
    <definedName name="МССЯВВАВВФФ_2" localSheetId="1">{30,140,350,160,"",""}</definedName>
    <definedName name="МССЯВВАВВФФ_2" localSheetId="0">{30,140,350,160,"",""}</definedName>
    <definedName name="МССЯВВАВВФФ_2">{30,140,350,160,"",""}</definedName>
    <definedName name="МССЯВВАВВФФ_3" localSheetId="1">{30,140,350,160,"",""}</definedName>
    <definedName name="МССЯВВАВВФФ_3" localSheetId="0">{30,140,350,160,"",""}</definedName>
    <definedName name="МССЯВВАВВФФ_3">{30,140,350,160,"",""}</definedName>
    <definedName name="МССЯВВАВВФФ_4" localSheetId="1">{30,140,350,160,"",""}</definedName>
    <definedName name="МССЯВВАВВФФ_4" localSheetId="0">{30,140,350,160,"",""}</definedName>
    <definedName name="МССЯВВАВВФФ_4">{30,140,350,160,"",""}</definedName>
    <definedName name="МССЯВВАВВФФ_5" localSheetId="1">{30,140,350,160,"",""}</definedName>
    <definedName name="МССЯВВАВВФФ_5" localSheetId="0">{30,140,350,160,"",""}</definedName>
    <definedName name="МССЯВВАВВФФ_5">{30,140,350,160,"",""}</definedName>
    <definedName name="мт" localSheetId="1">#REF!</definedName>
    <definedName name="мт" localSheetId="0">#REF!</definedName>
    <definedName name="мт">#REF!</definedName>
    <definedName name="МТР" localSheetId="1">дел/1000</definedName>
    <definedName name="МТР" localSheetId="0">дел/1000</definedName>
    <definedName name="МТР">дел/1000</definedName>
    <definedName name="МТТ" localSheetId="1">#REF!</definedName>
    <definedName name="МТТ" localSheetId="0">#REF!</definedName>
    <definedName name="МТТ">#REF!</definedName>
    <definedName name="Муддати_утгани" localSheetId="1">#REF!</definedName>
    <definedName name="Муддати_утгани" localSheetId="0">#REF!</definedName>
    <definedName name="Муддати_утгани">#REF!</definedName>
    <definedName name="мука">'[34]Prog. rost tarifov'!$D$17</definedName>
    <definedName name="мука0">'[34]Prog. rost tarifov'!$C$17</definedName>
    <definedName name="мука2">'[34]Prog. rost tarifov'!$E$17</definedName>
    <definedName name="мустакиллиги" localSheetId="1">#REF!</definedName>
    <definedName name="мустакиллиги" localSheetId="0">#REF!</definedName>
    <definedName name="мустакиллиги">#REF!</definedName>
    <definedName name="мухабат" localSheetId="1">#REF!</definedName>
    <definedName name="мухабат" localSheetId="0">#REF!</definedName>
    <definedName name="мухабат">#REF!</definedName>
    <definedName name="мф" localSheetId="0">#REF!</definedName>
    <definedName name="мф">#REF!</definedName>
    <definedName name="МФИ" localSheetId="0">#REF!</definedName>
    <definedName name="МФИ">#REF!</definedName>
    <definedName name="мфпрог" localSheetId="1">#REF!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1">#N/A</definedName>
    <definedName name="н" localSheetId="0">#N/A</definedName>
    <definedName name="н">#REF!</definedName>
    <definedName name="н142">'[57]НБУ 142,444'!$I$28:$L$37</definedName>
    <definedName name="н162">'[57]НБУ 162,329'!$I$36:$L$40</definedName>
    <definedName name="н55">'[57]НБУ 55.3'!$I$32:$L$46</definedName>
    <definedName name="Н56Н" localSheetId="1">#REF!</definedName>
    <definedName name="Н56Н" localSheetId="0">#REF!</definedName>
    <definedName name="Н56Н">#REF!</definedName>
    <definedName name="навбахор" localSheetId="1">#REF!</definedName>
    <definedName name="навбахор" localSheetId="0">#REF!</definedName>
    <definedName name="навбахор">#REF!</definedName>
    <definedName name="навои" localSheetId="1">#REF!</definedName>
    <definedName name="навои" localSheetId="0">#REF!</definedName>
    <definedName name="навои">#REF!</definedName>
    <definedName name="Навоий" localSheetId="0">#REF!</definedName>
    <definedName name="Навоий">#REF!</definedName>
    <definedName name="наз" localSheetId="0">'[34]Prog. rost tarifov'!#REF!</definedName>
    <definedName name="наз">'[34]Prog. rost tarifov'!#REF!</definedName>
    <definedName name="назот" localSheetId="1">#REF!</definedName>
    <definedName name="назот" localSheetId="0">#REF!</definedName>
    <definedName name="назот">#REF!</definedName>
    <definedName name="налог">'[34]Prog. rost tarifov'!$D$16</definedName>
    <definedName name="налог0">'[34]Prog. rost tarifov'!$C$16</definedName>
    <definedName name="налог2">'[34]Prog. rost tarifov'!$E$16</definedName>
    <definedName name="наман" localSheetId="1">#REF!</definedName>
    <definedName name="наман" localSheetId="0">#REF!</definedName>
    <definedName name="наман">#REF!</definedName>
    <definedName name="наманган" localSheetId="1">#REF!</definedName>
    <definedName name="наманган" localSheetId="0">#REF!</definedName>
    <definedName name="наманган">#REF!</definedName>
    <definedName name="нар26" localSheetId="1" hidden="1">#N/A</definedName>
    <definedName name="нар26" localSheetId="0" hidden="1">#N/A</definedName>
    <definedName name="нар26" hidden="1">#REF!,#REF!,#REF!,#REF!</definedName>
    <definedName name="нафака" localSheetId="1">#REF!</definedName>
    <definedName name="нафака" localSheetId="0">#REF!</definedName>
    <definedName name="нафака">#REF!</definedName>
    <definedName name="нац" localSheetId="1">#N/A</definedName>
    <definedName name="нац" localSheetId="0">#N/A</definedName>
    <definedName name="нац">#REF!</definedName>
    <definedName name="Нач_цена_Прод_1_Вн">'[12]Data input'!$B$73</definedName>
    <definedName name="Нач_цена_Прод_1_Э">'[12]Data input'!$B$67</definedName>
    <definedName name="Нач_цена_Прод_2_Вн">'[12]Data input'!$B$74</definedName>
    <definedName name="Нач_цена_Прод_2_Э">'[12]Data input'!$B$68</definedName>
    <definedName name="Нач_цена_Прод_3_Вн">'[12]Data input'!$B$75</definedName>
    <definedName name="Нач_цена_Прод_3_Э">'[12]Data input'!$B$69</definedName>
    <definedName name="Нач_цена_Прод_4_Вн">'[12]Data input'!$B$76</definedName>
    <definedName name="Нач_цена_Прод_4_Э">'[12]Data input'!$B$70</definedName>
    <definedName name="Нач_цена_Прод_5_Вн">'[24]Data input'!$B$56</definedName>
    <definedName name="Нач_цена_Прод_5_Э">'[24]Data input'!$B$47</definedName>
    <definedName name="Нач_цена_Прод_6_Вн">'[24]Data input'!$B$57</definedName>
    <definedName name="Нач_цена_Прод_6_Э">'[24]Data input'!$B$49</definedName>
    <definedName name="нб" localSheetId="1">#REF!</definedName>
    <definedName name="нб" localSheetId="0">#REF!</definedName>
    <definedName name="нб">#REF!</definedName>
    <definedName name="нбу" localSheetId="1">#N/A</definedName>
    <definedName name="нбу" localSheetId="0">#N/A</definedName>
    <definedName name="нбу">#REF!</definedName>
    <definedName name="нг" localSheetId="1">#REF!</definedName>
    <definedName name="нг" localSheetId="0">#REF!</definedName>
    <definedName name="нг">#REF!</definedName>
    <definedName name="нгшгке" localSheetId="1">TRUNC((oy-1)/3+1)</definedName>
    <definedName name="нгшгке" localSheetId="0">TRUNC((oy-1)/3+1)</definedName>
    <definedName name="нгшгке">TRUNC((oy-1)/3+1)</definedName>
    <definedName name="нгщд" localSheetId="1">TRUNC((oy-1)/3+1)</definedName>
    <definedName name="нгщд" localSheetId="0">TRUNC((oy-1)/3+1)</definedName>
    <definedName name="нгщд">TRUNC((oy-1)/3+1)</definedName>
    <definedName name="нгщдлод" localSheetId="1">TRUNC((oy-1)/3+1)</definedName>
    <definedName name="нгщдлод" localSheetId="0">TRUNC((oy-1)/3+1)</definedName>
    <definedName name="нгщдлод">TRUNC((oy-1)/3+1)</definedName>
    <definedName name="нгщдолд" localSheetId="1">TRUNC((oy-1)/3+1)</definedName>
    <definedName name="нгщдолд" localSheetId="0">TRUNC((oy-1)/3+1)</definedName>
    <definedName name="нгщдолд">TRUNC((oy-1)/3+1)</definedName>
    <definedName name="нгщшдл" localSheetId="1">TRUNC((oy-1)/3+1)</definedName>
    <definedName name="нгщшдл" localSheetId="0">TRUNC((oy-1)/3+1)</definedName>
    <definedName name="нгщшдл">TRUNC((oy-1)/3+1)</definedName>
    <definedName name="не" localSheetId="1">{30,140,350,160,"",""}</definedName>
    <definedName name="не" localSheetId="0">{30,140,350,160,"",""}</definedName>
    <definedName name="не">{30,140,350,160,"",""}</definedName>
    <definedName name="не_1" localSheetId="1">{30,140,350,160,"",""}</definedName>
    <definedName name="не_1" localSheetId="0">{30,140,350,160,"",""}</definedName>
    <definedName name="не_1">{30,140,350,160,"",""}</definedName>
    <definedName name="не_2" localSheetId="1">{30,140,350,160,"",""}</definedName>
    <definedName name="не_2" localSheetId="0">{30,140,350,160,"",""}</definedName>
    <definedName name="не_2">{30,140,350,160,"",""}</definedName>
    <definedName name="не_3" localSheetId="1">{30,140,350,160,"",""}</definedName>
    <definedName name="не_3" localSheetId="0">{30,140,350,160,"",""}</definedName>
    <definedName name="не_3">{30,140,350,160,"",""}</definedName>
    <definedName name="не_4" localSheetId="1">{30,140,350,160,"",""}</definedName>
    <definedName name="не_4" localSheetId="0">{30,140,350,160,"",""}</definedName>
    <definedName name="не_4">{30,140,350,160,"",""}</definedName>
    <definedName name="не_5" localSheetId="1">{30,140,350,160,"",""}</definedName>
    <definedName name="не_5" localSheetId="0">{30,140,350,160,"",""}</definedName>
    <definedName name="не_5">{30,140,350,160,"",""}</definedName>
    <definedName name="негнопо" localSheetId="1">TRUNC((oy-1)/3+1)</definedName>
    <definedName name="негнопо" localSheetId="0">TRUNC((oy-1)/3+1)</definedName>
    <definedName name="негнопо">TRUNC((oy-1)/3+1)</definedName>
    <definedName name="неукв" localSheetId="1">#N/A</definedName>
    <definedName name="неукв" localSheetId="0">#N/A</definedName>
    <definedName name="неукв">#REF!</definedName>
    <definedName name="нилуфа" localSheetId="1">#REF!</definedName>
    <definedName name="нилуфа" localSheetId="0">#REF!</definedName>
    <definedName name="нилуфа">#REF!</definedName>
    <definedName name="нилуфар" localSheetId="1">#REF!</definedName>
    <definedName name="нилуфар" localSheetId="0">#REF!</definedName>
    <definedName name="нилуфар">#REF!</definedName>
    <definedName name="нитрафос" localSheetId="0">#REF!</definedName>
    <definedName name="нитрафос">#REF!</definedName>
    <definedName name="нк" localSheetId="1">{30,140,350,160,"",""}</definedName>
    <definedName name="нк" localSheetId="0">{30,140,350,160,"",""}</definedName>
    <definedName name="нк">{30,140,350,160,"",""}</definedName>
    <definedName name="нк_1" localSheetId="1">{30,140,350,160,"",""}</definedName>
    <definedName name="нк_1" localSheetId="0">{30,140,350,160,"",""}</definedName>
    <definedName name="нк_1">{30,140,350,160,"",""}</definedName>
    <definedName name="нк_2" localSheetId="1">{30,140,350,160,"",""}</definedName>
    <definedName name="нк_2" localSheetId="0">{30,140,350,160,"",""}</definedName>
    <definedName name="нк_2">{30,140,350,160,"",""}</definedName>
    <definedName name="нк_3" localSheetId="1">{30,140,350,160,"",""}</definedName>
    <definedName name="нк_3" localSheetId="0">{30,140,350,160,"",""}</definedName>
    <definedName name="нк_3">{30,140,350,160,"",""}</definedName>
    <definedName name="нк_4" localSheetId="1">{30,140,350,160,"",""}</definedName>
    <definedName name="нк_4" localSheetId="0">{30,140,350,160,"",""}</definedName>
    <definedName name="нк_4">{30,140,350,160,"",""}</definedName>
    <definedName name="нк_5" localSheetId="1">{30,140,350,160,"",""}</definedName>
    <definedName name="нк_5" localSheetId="0">{30,140,350,160,"",""}</definedName>
    <definedName name="нк_5">{30,140,350,160,"",""}</definedName>
    <definedName name="нн" localSheetId="1">#REF!</definedName>
    <definedName name="нн" localSheetId="0">#REF!</definedName>
    <definedName name="нн">#REF!</definedName>
    <definedName name="ннн" localSheetId="1">#N/A</definedName>
    <definedName name="ннн" localSheetId="0">#N/A</definedName>
    <definedName name="ннн">#REF!</definedName>
    <definedName name="нннн" localSheetId="1">#REF!</definedName>
    <definedName name="нннн" localSheetId="0">#REF!</definedName>
    <definedName name="нннн">#REF!</definedName>
    <definedName name="но" localSheetId="1">#REF!</definedName>
    <definedName name="но" localSheetId="0">#REF!</definedName>
    <definedName name="но">#REF!</definedName>
    <definedName name="нов">#N/A</definedName>
    <definedName name="новое" localSheetId="1">#REF!</definedName>
    <definedName name="новое" localSheetId="0">#REF!</definedName>
    <definedName name="новое">#REF!</definedName>
    <definedName name="нод" localSheetId="1">TRUNC((oy-1)/3+1)</definedName>
    <definedName name="нод" localSheetId="0">TRUNC((oy-1)/3+1)</definedName>
    <definedName name="нод">TRUNC((oy-1)/3+1)</definedName>
    <definedName name="нодир" localSheetId="1">'[35]реестр декабрь'!#REF!</definedName>
    <definedName name="нодир" localSheetId="0">'[35]реестр декабрь'!#REF!</definedName>
    <definedName name="нодир">'[35]реестр декабрь'!#REF!</definedName>
    <definedName name="нодира" localSheetId="1">#REF!</definedName>
    <definedName name="нодира" localSheetId="0">#REF!</definedName>
    <definedName name="нодира">#REF!</definedName>
    <definedName name="нон" localSheetId="1">{30,140,350,160,"",""}</definedName>
    <definedName name="нон" localSheetId="0">{30,140,350,160,"",""}</definedName>
    <definedName name="нон">{30,140,350,160,"",""}</definedName>
    <definedName name="нон_1" localSheetId="1">{30,140,350,160,"",""}</definedName>
    <definedName name="нон_1" localSheetId="0">{30,140,350,160,"",""}</definedName>
    <definedName name="нон_1">{30,140,350,160,"",""}</definedName>
    <definedName name="нон_2" localSheetId="1">{30,140,350,160,"",""}</definedName>
    <definedName name="нон_2" localSheetId="0">{30,140,350,160,"",""}</definedName>
    <definedName name="нон_2">{30,140,350,160,"",""}</definedName>
    <definedName name="нон_3" localSheetId="1">{30,140,350,160,"",""}</definedName>
    <definedName name="нон_3" localSheetId="0">{30,140,350,160,"",""}</definedName>
    <definedName name="нон_3">{30,140,350,160,"",""}</definedName>
    <definedName name="нон_4" localSheetId="1">{30,140,350,160,"",""}</definedName>
    <definedName name="нон_4" localSheetId="0">{30,140,350,160,"",""}</definedName>
    <definedName name="нон_4">{30,140,350,160,"",""}</definedName>
    <definedName name="нон_5" localSheetId="1">{30,140,350,160,"",""}</definedName>
    <definedName name="нон_5" localSheetId="0">{30,140,350,160,"",""}</definedName>
    <definedName name="нон_5">{30,140,350,160,"",""}</definedName>
    <definedName name="Норма">[74]Нарх!$A$1:$P$248</definedName>
    <definedName name="нояб" localSheetId="1">#REF!</definedName>
    <definedName name="нояб" localSheetId="0">#REF!</definedName>
    <definedName name="нояб">#REF!</definedName>
    <definedName name="Ноябрь" localSheetId="1" hidden="1">{#N/A,#N/A,TRUE,"일정"}</definedName>
    <definedName name="Ноябрь" localSheetId="0" hidden="1">{#N/A,#N/A,TRUE,"일정"}</definedName>
    <definedName name="Ноябрь" hidden="1">{#N/A,#N/A,TRUE,"일정"}</definedName>
    <definedName name="нргшщ" localSheetId="1">DATE(yil,oy,1)</definedName>
    <definedName name="нргшщ" localSheetId="0">DATE(yil,oy,1)</definedName>
    <definedName name="нргшщ">DATE(yil,oy,1)</definedName>
    <definedName name="нук" localSheetId="1">TRUNC((oy-1)/3+1)</definedName>
    <definedName name="нук" localSheetId="0">TRUNC((oy-1)/3+1)</definedName>
    <definedName name="нук">TRUNC((oy-1)/3+1)</definedName>
    <definedName name="нур" localSheetId="1">#REF!</definedName>
    <definedName name="нур" localSheetId="0">#REF!</definedName>
    <definedName name="нур">#REF!</definedName>
    <definedName name="нур_1" localSheetId="1">{228,140,350,160,"",""}</definedName>
    <definedName name="нур_1" localSheetId="0">{228,140,350,160,"",""}</definedName>
    <definedName name="нур_1">{228,140,350,160,"",""}</definedName>
    <definedName name="нур_2" localSheetId="1">{228,140,350,160,"",""}</definedName>
    <definedName name="нур_2" localSheetId="0">{228,140,350,160,"",""}</definedName>
    <definedName name="нур_2">{228,140,350,160,"",""}</definedName>
    <definedName name="нур_3" localSheetId="1">{228,140,350,160,"",""}</definedName>
    <definedName name="нур_3" localSheetId="0">{228,140,350,160,"",""}</definedName>
    <definedName name="нур_3">{228,140,350,160,"",""}</definedName>
    <definedName name="нур_4" localSheetId="1">{228,140,350,160,"",""}</definedName>
    <definedName name="нур_4" localSheetId="0">{228,140,350,160,"",""}</definedName>
    <definedName name="нур_4">{228,140,350,160,"",""}</definedName>
    <definedName name="нур_5" localSheetId="1">{228,140,350,160,"",""}</definedName>
    <definedName name="нур_5" localSheetId="0">{228,140,350,160,"",""}</definedName>
    <definedName name="нур_5">{228,140,350,160,"",""}</definedName>
    <definedName name="нурмух" localSheetId="1">{228,140,350,160,"",""}</definedName>
    <definedName name="нурмух" localSheetId="0">{228,140,350,160,"",""}</definedName>
    <definedName name="нурмух">{228,140,350,160,"",""}</definedName>
    <definedName name="нурмух_1" localSheetId="1">{228,140,350,160,"",""}</definedName>
    <definedName name="нурмух_1" localSheetId="0">{228,140,350,160,"",""}</definedName>
    <definedName name="нурмух_1">{228,140,350,160,"",""}</definedName>
    <definedName name="нурмух_2" localSheetId="1">{228,140,350,160,"",""}</definedName>
    <definedName name="нурмух_2" localSheetId="0">{228,140,350,160,"",""}</definedName>
    <definedName name="нурмух_2">{228,140,350,160,"",""}</definedName>
    <definedName name="нурмух_3" localSheetId="1">{228,140,350,160,"",""}</definedName>
    <definedName name="нурмух_3" localSheetId="0">{228,140,350,160,"",""}</definedName>
    <definedName name="нурмух_3">{228,140,350,160,"",""}</definedName>
    <definedName name="нурмух_4" localSheetId="1">{228,140,350,160,"",""}</definedName>
    <definedName name="нурмух_4" localSheetId="0">{228,140,350,160,"",""}</definedName>
    <definedName name="нурмух_4">{228,140,350,160,"",""}</definedName>
    <definedName name="нурмух_5" localSheetId="1">{228,140,350,160,"",""}</definedName>
    <definedName name="нурмух_5" localSheetId="0">{228,140,350,160,"",""}</definedName>
    <definedName name="нурмух_5">{228,140,350,160,"",""}</definedName>
    <definedName name="нурмухаммад" localSheetId="1">{228,140,350,160,"",""}</definedName>
    <definedName name="нурмухаммад" localSheetId="0">{228,140,350,160,"",""}</definedName>
    <definedName name="нурмухаммад">{228,140,350,160,"",""}</definedName>
    <definedName name="нурмухаммад_1" localSheetId="1">{228,140,350,160,"",""}</definedName>
    <definedName name="нурмухаммад_1" localSheetId="0">{228,140,350,160,"",""}</definedName>
    <definedName name="нурмухаммад_1">{228,140,350,160,"",""}</definedName>
    <definedName name="нурмухаммад_2" localSheetId="1">{228,140,350,160,"",""}</definedName>
    <definedName name="нурмухаммад_2" localSheetId="0">{228,140,350,160,"",""}</definedName>
    <definedName name="нурмухаммад_2">{228,140,350,160,"",""}</definedName>
    <definedName name="нурмухаммад_3" localSheetId="1">{228,140,350,160,"",""}</definedName>
    <definedName name="нурмухаммад_3" localSheetId="0">{228,140,350,160,"",""}</definedName>
    <definedName name="нурмухаммад_3">{228,140,350,160,"",""}</definedName>
    <definedName name="нурмухаммад_4" localSheetId="1">{228,140,350,160,"",""}</definedName>
    <definedName name="нурмухаммад_4" localSheetId="0">{228,140,350,160,"",""}</definedName>
    <definedName name="нурмухаммад_4">{228,140,350,160,"",""}</definedName>
    <definedName name="нурмухаммад_5" localSheetId="1">{228,140,350,160,"",""}</definedName>
    <definedName name="нурмухаммад_5" localSheetId="0">{228,140,350,160,"",""}</definedName>
    <definedName name="нурмухаммад_5">{228,140,350,160,"",""}</definedName>
    <definedName name="о" localSheetId="1">{30,140,350,160,"",""}</definedName>
    <definedName name="о" localSheetId="0">{30,140,350,160,"",""}</definedName>
    <definedName name="о">{30,140,350,160,"",""}</definedName>
    <definedName name="о_1" localSheetId="1">{30,140,350,160,"",""}</definedName>
    <definedName name="о_1" localSheetId="0">{30,140,350,160,"",""}</definedName>
    <definedName name="о_1">{30,140,350,160,"",""}</definedName>
    <definedName name="о_2" localSheetId="1">{30,140,350,160,"",""}</definedName>
    <definedName name="о_2" localSheetId="0">{30,140,350,160,"",""}</definedName>
    <definedName name="о_2">{30,140,350,160,"",""}</definedName>
    <definedName name="о_3" localSheetId="1">{30,140,350,160,"",""}</definedName>
    <definedName name="о_3" localSheetId="0">{30,140,350,160,"",""}</definedName>
    <definedName name="о_3">{30,140,350,160,"",""}</definedName>
    <definedName name="о_4" localSheetId="1">{30,140,350,160,"",""}</definedName>
    <definedName name="о_4" localSheetId="0">{30,140,350,160,"",""}</definedName>
    <definedName name="о_4">{30,140,350,160,"",""}</definedName>
    <definedName name="о_5" localSheetId="1">{30,140,350,160,"",""}</definedName>
    <definedName name="о_5" localSheetId="0">{30,140,350,160,"",""}</definedName>
    <definedName name="о_5">{30,140,350,160,"",""}</definedName>
    <definedName name="оаовао" localSheetId="1">#REF!</definedName>
    <definedName name="оаовао" localSheetId="0">#REF!</definedName>
    <definedName name="оаовао">#REF!</definedName>
    <definedName name="Область_для_печати" localSheetId="1">#REF!</definedName>
    <definedName name="Область_для_печати" localSheetId="0">#REF!</definedName>
    <definedName name="Область_для_печати">#REF!</definedName>
    <definedName name="Область_дляпечати" localSheetId="1">#REF!</definedName>
    <definedName name="Область_дляпечати" localSheetId="0">#REF!</definedName>
    <definedName name="Область_дляпечати">#REF!</definedName>
    <definedName name="ОБЛАСТЬ_ПЕЌАТ_" localSheetId="1">#REF!</definedName>
    <definedName name="ОБЛАСТЬ_ПЕЌАТ_" localSheetId="0">#REF!</definedName>
    <definedName name="ОБЛАСТЬ_ПЕЌАТ_">#REF!</definedName>
    <definedName name="ОБЛАСТЬ_ПЕЌАТ__6" localSheetId="0">#REF!</definedName>
    <definedName name="ОБЛАСТЬ_ПЕЌАТ__6">#REF!</definedName>
    <definedName name="ОБЛАСТЬ_ПЕЌАТИ" localSheetId="0">#REF!</definedName>
    <definedName name="ОБЛАСТЬ_ПЕЌАТИ">#REF!</definedName>
    <definedName name="ОБЛАСТЬ_ПЕЌАТИ_6" localSheetId="0">#REF!</definedName>
    <definedName name="ОБЛАСТЬ_ПЕЌАТИ_6">#REF!</definedName>
    <definedName name="_xlnm.Print_Area" localSheetId="1">'1. Жами Субсидия (ҳудуд)'!$A$1:$T$26</definedName>
    <definedName name="_xlnm.Print_Area" localSheetId="0">'9. Ипотека ресурс (талаб)'!$A$1:$D$23</definedName>
    <definedName name="_xlnm.Print_Area">#REF!</definedName>
    <definedName name="областя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ластя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о" localSheetId="0">'[38]реестр декабрь'!#REF!</definedName>
    <definedName name="обо">'[38]реестр декабрь'!#REF!</definedName>
    <definedName name="Оболожка" localSheetId="1">{30,140,350,160,"",""}</definedName>
    <definedName name="Оболожка" localSheetId="0">{30,140,350,160,"",""}</definedName>
    <definedName name="Оболожка">{30,140,350,160,"",""}</definedName>
    <definedName name="Объем_Нефть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бъем_Нефт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бъем_Нефт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вкей" localSheetId="1">#REF!</definedName>
    <definedName name="овкей" localSheetId="0">#REF!</definedName>
    <definedName name="овкей">#REF!</definedName>
    <definedName name="од" localSheetId="1">#REF!</definedName>
    <definedName name="од" localSheetId="0">#REF!</definedName>
    <definedName name="од">#REF!</definedName>
    <definedName name="одварпр" localSheetId="1">#REF!</definedName>
    <definedName name="одварпр" localSheetId="0">#REF!</definedName>
    <definedName name="одварпр">#REF!</definedName>
    <definedName name="Одил" localSheetId="0">#REF!</definedName>
    <definedName name="Одил">#REF!</definedName>
    <definedName name="ойлик" localSheetId="0">#REF!</definedName>
    <definedName name="ойлик">#REF!</definedName>
    <definedName name="ок" localSheetId="0">#REF!</definedName>
    <definedName name="ок">#REF!</definedName>
    <definedName name="Окдарё" localSheetId="0">#REF!</definedName>
    <definedName name="Окдарё">#REF!</definedName>
    <definedName name="окей" localSheetId="0">#REF!</definedName>
    <definedName name="окей">#REF!</definedName>
    <definedName name="оки" localSheetId="0">#REF!</definedName>
    <definedName name="оки">#REF!</definedName>
    <definedName name="Оккургон_договор" localSheetId="0">#REF!</definedName>
    <definedName name="Оккургон_договор">#REF!</definedName>
    <definedName name="Оккургон_семена" localSheetId="0">#REF!</definedName>
    <definedName name="Оккургон_семена">#REF!</definedName>
    <definedName name="октябрь" localSheetId="0">#REF!</definedName>
    <definedName name="октябрь">#REF!</definedName>
    <definedName name="Оқдарё" localSheetId="0">#REF!</definedName>
    <definedName name="Оқдарё">#REF!</definedName>
    <definedName name="ол" localSheetId="1">{30,140,350,160,"",""}</definedName>
    <definedName name="ол" localSheetId="0">{30,140,350,160,"",""}</definedName>
    <definedName name="ол">{30,140,350,160,"",""}</definedName>
    <definedName name="ол_1" localSheetId="1">{30,140,350,160,"",""}</definedName>
    <definedName name="ол_1" localSheetId="0">{30,140,350,160,"",""}</definedName>
    <definedName name="ол_1">{30,140,350,160,"",""}</definedName>
    <definedName name="ол_2" localSheetId="1">{30,140,350,160,"",""}</definedName>
    <definedName name="ол_2" localSheetId="0">{30,140,350,160,"",""}</definedName>
    <definedName name="ол_2">{30,140,350,160,"",""}</definedName>
    <definedName name="ол_3" localSheetId="1">{30,140,350,160,"",""}</definedName>
    <definedName name="ол_3" localSheetId="0">{30,140,350,160,"",""}</definedName>
    <definedName name="ол_3">{30,140,350,160,"",""}</definedName>
    <definedName name="ол_4" localSheetId="1">{30,140,350,160,"",""}</definedName>
    <definedName name="ол_4" localSheetId="0">{30,140,350,160,"",""}</definedName>
    <definedName name="ол_4">{30,140,350,160,"",""}</definedName>
    <definedName name="ол_5" localSheetId="1">{30,140,350,160,"",""}</definedName>
    <definedName name="ол_5" localSheetId="0">{30,140,350,160,"",""}</definedName>
    <definedName name="ол_5">{30,140,350,160,"",""}</definedName>
    <definedName name="ола" localSheetId="0">'[75]Гай пахта'!#REF!</definedName>
    <definedName name="ола">'[75]Гай пахта'!#REF!</definedName>
    <definedName name="олг" localSheetId="1">#REF!</definedName>
    <definedName name="олг" localSheetId="0">#REF!</definedName>
    <definedName name="олг">#REF!</definedName>
    <definedName name="олд" localSheetId="1">#REF!</definedName>
    <definedName name="олд" localSheetId="0">#REF!</definedName>
    <definedName name="олд">#REF!</definedName>
    <definedName name="олдл" localSheetId="1">{30,140,350,160,"",""}</definedName>
    <definedName name="олдл" localSheetId="0">{30,140,350,160,"",""}</definedName>
    <definedName name="олдл">{30,140,350,160,"",""}</definedName>
    <definedName name="олдордлро" localSheetId="1">DATE(yil,oy,1)</definedName>
    <definedName name="олдордлро" localSheetId="0">DATE(yil,oy,1)</definedName>
    <definedName name="олдордлро">DATE(yil,oy,1)</definedName>
    <definedName name="оле" localSheetId="1">#REF!</definedName>
    <definedName name="оле" localSheetId="0">#REF!</definedName>
    <definedName name="оле">#REF!</definedName>
    <definedName name="олл" localSheetId="1">#N/A</definedName>
    <definedName name="олл" localSheetId="0">#N/A</definedName>
    <definedName name="олл">#REF!,#REF!,#REF!,#REF!,#REF!,#REF!,#REF!,#REF!,#REF!</definedName>
    <definedName name="олма" localSheetId="1" hidden="1">#REF!</definedName>
    <definedName name="олма" localSheetId="0" hidden="1">#REF!</definedName>
    <definedName name="олма" hidden="1">#REF!</definedName>
    <definedName name="олмалик" localSheetId="1" hidden="1">#REF!</definedName>
    <definedName name="олмалик" localSheetId="0" hidden="1">#REF!</definedName>
    <definedName name="олмалик" hidden="1">#REF!</definedName>
    <definedName name="олмос" localSheetId="1">'[75]Гай пахта'!#REF!</definedName>
    <definedName name="олмос" localSheetId="0">'[75]Гай пахта'!#REF!</definedName>
    <definedName name="олмос">'[75]Гай пахта'!#REF!</definedName>
    <definedName name="олол" localSheetId="1">{30,140,350,160,"",""}</definedName>
    <definedName name="олол" localSheetId="0">{30,140,350,160,"",""}</definedName>
    <definedName name="олол">{30,140,350,160,"",""}</definedName>
    <definedName name="олполднгл" localSheetId="1">TRUNC((oy-1)/3+1)</definedName>
    <definedName name="олполднгл" localSheetId="0">TRUNC((oy-1)/3+1)</definedName>
    <definedName name="олполднгл">TRUNC((oy-1)/3+1)</definedName>
    <definedName name="олтин_дала" localSheetId="1">#REF!</definedName>
    <definedName name="олтин_дала" localSheetId="0">#REF!</definedName>
    <definedName name="олтин_дала">#REF!</definedName>
    <definedName name="ольга" localSheetId="1" hidden="1">{#N/A,#N/A,FALSE,"BODY"}</definedName>
    <definedName name="ольга" localSheetId="0" hidden="1">{#N/A,#N/A,FALSE,"BODY"}</definedName>
    <definedName name="ольга" hidden="1">{#N/A,#N/A,FALSE,"BODY"}</definedName>
    <definedName name="оля" localSheetId="1">#REF!</definedName>
    <definedName name="оля" localSheetId="0">#REF!</definedName>
    <definedName name="оля">#REF!</definedName>
    <definedName name="оо" localSheetId="1">{30,140,350,160,"",""}</definedName>
    <definedName name="оо" localSheetId="0">{30,140,350,160,"",""}</definedName>
    <definedName name="оо">{30,140,350,160,"",""}</definedName>
    <definedName name="ооллолол" localSheetId="1" hidden="1">#REF!</definedName>
    <definedName name="ооллолол" localSheetId="0" hidden="1">#REF!</definedName>
    <definedName name="ооллолол" hidden="1">#REF!</definedName>
    <definedName name="оолол" localSheetId="1">#REF!</definedName>
    <definedName name="оолол" localSheetId="0">#REF!</definedName>
    <definedName name="оолол">#REF!</definedName>
    <definedName name="ооо" localSheetId="1">#REF!</definedName>
    <definedName name="ооо" localSheetId="0">#REF!</definedName>
    <definedName name="ооо">#REF!</definedName>
    <definedName name="оооо" localSheetId="1">TRUNC((oy-1)/3+1)</definedName>
    <definedName name="оооо" localSheetId="0">TRUNC((oy-1)/3+1)</definedName>
    <definedName name="оооо">TRUNC((oy-1)/3+1)</definedName>
    <definedName name="ооооо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ооо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п" localSheetId="1">#REF!</definedName>
    <definedName name="оп" localSheetId="0">#REF!</definedName>
    <definedName name="оп">#REF!</definedName>
    <definedName name="опдбродролд" localSheetId="1">DATE(yil,oy,1)</definedName>
    <definedName name="опдбродролд" localSheetId="0">DATE(yil,oy,1)</definedName>
    <definedName name="опдбродролд">DATE(yil,oy,1)</definedName>
    <definedName name="оплопла" localSheetId="1">#REF!</definedName>
    <definedName name="оплопла" localSheetId="0">#REF!</definedName>
    <definedName name="оплопла">#REF!</definedName>
    <definedName name="ор" localSheetId="1">#REF!</definedName>
    <definedName name="ор" localSheetId="0">#REF!</definedName>
    <definedName name="ор">#REF!</definedName>
    <definedName name="орде" localSheetId="0">#REF!</definedName>
    <definedName name="орде">#REF!</definedName>
    <definedName name="ордлжд" localSheetId="1">TRUNC((oy-1)/3+1)</definedName>
    <definedName name="ордлжд" localSheetId="0">TRUNC((oy-1)/3+1)</definedName>
    <definedName name="ордлжд">TRUNC((oy-1)/3+1)</definedName>
    <definedName name="орлдапелапл" localSheetId="1">TRUNC((oy-1)/3+1)</definedName>
    <definedName name="орлдапелапл" localSheetId="0">TRUNC((oy-1)/3+1)</definedName>
    <definedName name="орлдапелапл">TRUNC((oy-1)/3+1)</definedName>
    <definedName name="орлдлд" localSheetId="1">TRUNC((oy-1)/3+1)</definedName>
    <definedName name="орлдлд" localSheetId="0">TRUNC((oy-1)/3+1)</definedName>
    <definedName name="орлдлд">TRUNC((oy-1)/3+1)</definedName>
    <definedName name="орлоддб" localSheetId="1">TRUNC((oy-1)/3+1)</definedName>
    <definedName name="орлоддб" localSheetId="0">TRUNC((oy-1)/3+1)</definedName>
    <definedName name="орлоддб">TRUNC((oy-1)/3+1)</definedName>
    <definedName name="орлорлд" localSheetId="1">TRUNC((oy-1)/3+1)</definedName>
    <definedName name="орлорлд" localSheetId="0">TRUNC((oy-1)/3+1)</definedName>
    <definedName name="орлорлд">TRUNC((oy-1)/3+1)</definedName>
    <definedName name="орлролр" localSheetId="1">#REF!</definedName>
    <definedName name="орлролр" localSheetId="0">#REF!</definedName>
    <definedName name="орлролр">#REF!</definedName>
    <definedName name="ОРОРО1" localSheetId="1">#REF!</definedName>
    <definedName name="ОРОРО1" localSheetId="0">#REF!</definedName>
    <definedName name="ОРОРО1">#REF!</definedName>
    <definedName name="орпр" localSheetId="1">TRUNC((oy-1)/3+1)</definedName>
    <definedName name="орпр" localSheetId="0">TRUNC((oy-1)/3+1)</definedName>
    <definedName name="орпр">TRUNC((oy-1)/3+1)</definedName>
    <definedName name="ОСТ">0</definedName>
    <definedName name="отажонов" localSheetId="1">#REF!</definedName>
    <definedName name="отажонов" localSheetId="0">#REF!</definedName>
    <definedName name="отажонов">#REF!</definedName>
    <definedName name="Откл_день">[76]ГО!$GH$2</definedName>
    <definedName name="ОТМ" localSheetId="1">#REF!</definedName>
    <definedName name="ОТМ" localSheetId="0">#REF!</definedName>
    <definedName name="ОТМ">#REF!</definedName>
    <definedName name="отпро" localSheetId="1">#REF!</definedName>
    <definedName name="отпро" localSheetId="0">#REF!</definedName>
    <definedName name="отпро">#REF!</definedName>
    <definedName name="отработано" localSheetId="0">[77]!_a1Z,[77]!_a2Z</definedName>
    <definedName name="отработано">[77]!_a1Z,[77]!_a2Z</definedName>
    <definedName name="отрасль" localSheetId="1">#REF!</definedName>
    <definedName name="отрасль" localSheetId="0">#REF!</definedName>
    <definedName name="отрасль">#REF!</definedName>
    <definedName name="отста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ание" localSheetId="0">[100]!BlankMacro1</definedName>
    <definedName name="отставание">[78]!BlankMacro1</definedName>
    <definedName name="отч" localSheetId="1">'[54]Prog. rost tarifov'!#REF!</definedName>
    <definedName name="отч" localSheetId="0">'[54]Prog. rost tarifov'!#REF!</definedName>
    <definedName name="отч">'[55]Prog. rost tarifov'!#REF!</definedName>
    <definedName name="отч2" localSheetId="1">'[54]Prog. rost tarifov'!#REF!</definedName>
    <definedName name="отч2" localSheetId="0">'[54]Prog. rost tarifov'!#REF!</definedName>
    <definedName name="отч2">'[55]Prog. rost tarifov'!#REF!</definedName>
    <definedName name="охирг">[79]KAT2344!$C$2:$I$343</definedName>
    <definedName name="охирги" localSheetId="1">#REF!</definedName>
    <definedName name="охирги" localSheetId="0">#REF!</definedName>
    <definedName name="охирги">#REF!</definedName>
    <definedName name="оьтлодламп" localSheetId="1">{30,140,350,160,"",""}</definedName>
    <definedName name="оьтлодламп" localSheetId="0">{30,140,350,160,"",""}</definedName>
    <definedName name="оьтлодламп">{30,140,350,160,"",""}</definedName>
    <definedName name="оьтлодламп_1" localSheetId="1">{30,140,350,160,"",""}</definedName>
    <definedName name="оьтлодламп_1" localSheetId="0">{30,140,350,160,"",""}</definedName>
    <definedName name="оьтлодламп_1">{30,140,350,160,"",""}</definedName>
    <definedName name="оьтлодламп_2" localSheetId="1">{30,140,350,160,"",""}</definedName>
    <definedName name="оьтлодламп_2" localSheetId="0">{30,140,350,160,"",""}</definedName>
    <definedName name="оьтлодламп_2">{30,140,350,160,"",""}</definedName>
    <definedName name="оьтлодламп_3" localSheetId="1">{30,140,350,160,"",""}</definedName>
    <definedName name="оьтлодламп_3" localSheetId="0">{30,140,350,160,"",""}</definedName>
    <definedName name="оьтлодламп_3">{30,140,350,160,"",""}</definedName>
    <definedName name="оьтлодламп_4" localSheetId="1">{30,140,350,160,"",""}</definedName>
    <definedName name="оьтлодламп_4" localSheetId="0">{30,140,350,160,"",""}</definedName>
    <definedName name="оьтлодламп_4">{30,140,350,160,"",""}</definedName>
    <definedName name="оьтлодламп_5" localSheetId="1">{30,140,350,160,"",""}</definedName>
    <definedName name="оьтлодламп_5" localSheetId="0">{30,140,350,160,"",""}</definedName>
    <definedName name="оьтлодламп_5">{30,140,350,160,"",""}</definedName>
    <definedName name="п" localSheetId="1">#N/A</definedName>
    <definedName name="п" localSheetId="0">#N/A</definedName>
    <definedName name="п">[80]Массив!$B$9:$C$21</definedName>
    <definedName name="П1" localSheetId="1">#REF!</definedName>
    <definedName name="П1" localSheetId="0">#REF!</definedName>
    <definedName name="П1">#REF!</definedName>
    <definedName name="П10" localSheetId="1">#REF!</definedName>
    <definedName name="П10" localSheetId="0">#REF!</definedName>
    <definedName name="П10">#REF!</definedName>
    <definedName name="П2" localSheetId="1">#REF!</definedName>
    <definedName name="П2" localSheetId="0">#REF!</definedName>
    <definedName name="П2">#REF!</definedName>
    <definedName name="П3" localSheetId="1">#REF!</definedName>
    <definedName name="П3" localSheetId="0">#REF!</definedName>
    <definedName name="П3">#REF!</definedName>
    <definedName name="П4" localSheetId="1">#REF!</definedName>
    <definedName name="П4" localSheetId="0">#REF!</definedName>
    <definedName name="П4">#REF!</definedName>
    <definedName name="П5" localSheetId="1">#REF!</definedName>
    <definedName name="П5" localSheetId="0">#REF!</definedName>
    <definedName name="П5">#REF!</definedName>
    <definedName name="П6" localSheetId="1">#REF!</definedName>
    <definedName name="П6" localSheetId="0">#REF!</definedName>
    <definedName name="П6">#REF!</definedName>
    <definedName name="П7" localSheetId="1">#REF!</definedName>
    <definedName name="П7" localSheetId="0">#REF!</definedName>
    <definedName name="П7">#REF!</definedName>
    <definedName name="П8" localSheetId="1">#REF!</definedName>
    <definedName name="П8" localSheetId="0">#REF!</definedName>
    <definedName name="П8">#REF!</definedName>
    <definedName name="П9" localSheetId="0">#REF!</definedName>
    <definedName name="П9">#REF!</definedName>
    <definedName name="па" localSheetId="0">#REF!</definedName>
    <definedName name="па">#REF!</definedName>
    <definedName name="павпп" localSheetId="1">{30,140,350,160,"",""}</definedName>
    <definedName name="павпп" localSheetId="0">{30,140,350,160,"",""}</definedName>
    <definedName name="павпп">{30,140,350,160,"",""}</definedName>
    <definedName name="павпп_1" localSheetId="1">{30,140,350,160,"",""}</definedName>
    <definedName name="павпп_1" localSheetId="0">{30,140,350,160,"",""}</definedName>
    <definedName name="павпп_1">{30,140,350,160,"",""}</definedName>
    <definedName name="павпп_2" localSheetId="1">{30,140,350,160,"",""}</definedName>
    <definedName name="павпп_2" localSheetId="0">{30,140,350,160,"",""}</definedName>
    <definedName name="павпп_2">{30,140,350,160,"",""}</definedName>
    <definedName name="павпп_3" localSheetId="1">{30,140,350,160,"",""}</definedName>
    <definedName name="павпп_3" localSheetId="0">{30,140,350,160,"",""}</definedName>
    <definedName name="павпп_3">{30,140,350,160,"",""}</definedName>
    <definedName name="павпп_4" localSheetId="1">{30,140,350,160,"",""}</definedName>
    <definedName name="павпп_4" localSheetId="0">{30,140,350,160,"",""}</definedName>
    <definedName name="павпп_4">{30,140,350,160,"",""}</definedName>
    <definedName name="павпп_5" localSheetId="1">{30,140,350,160,"",""}</definedName>
    <definedName name="павпп_5" localSheetId="0">{30,140,350,160,"",""}</definedName>
    <definedName name="павпп_5">{30,140,350,160,"",""}</definedName>
    <definedName name="пазотапрел" localSheetId="1">#REF!</definedName>
    <definedName name="пазотапрел" localSheetId="0">#REF!</definedName>
    <definedName name="пазотапрел">#REF!</definedName>
    <definedName name="пазотапрфос" localSheetId="1">#REF!</definedName>
    <definedName name="пазотапрфос" localSheetId="0">#REF!</definedName>
    <definedName name="пазотапрфос">#REF!</definedName>
    <definedName name="пазотиюн" localSheetId="0">#REF!</definedName>
    <definedName name="пазотиюн">#REF!</definedName>
    <definedName name="пазотмай" localSheetId="0">#REF!</definedName>
    <definedName name="пазотмай">#REF!</definedName>
    <definedName name="пазотмарт" localSheetId="0">#REF!</definedName>
    <definedName name="пазотмарт">#REF!</definedName>
    <definedName name="пазотфеврал" localSheetId="0">#REF!</definedName>
    <definedName name="пазотфеврал">#REF!</definedName>
    <definedName name="пап" localSheetId="1">#REF!</definedName>
    <definedName name="пап" localSheetId="0">#REF!</definedName>
    <definedName name="пап">#REF!</definedName>
    <definedName name="пап_1" localSheetId="1">{228,140,350,160,"",""}</definedName>
    <definedName name="пап_1" localSheetId="0">{228,140,350,160,"",""}</definedName>
    <definedName name="пап_1">{228,140,350,160,"",""}</definedName>
    <definedName name="пап_2" localSheetId="1">{228,140,350,160,"",""}</definedName>
    <definedName name="пап_2" localSheetId="0">{228,140,350,160,"",""}</definedName>
    <definedName name="пап_2">{228,140,350,160,"",""}</definedName>
    <definedName name="пап_3" localSheetId="1">{228,140,350,160,"",""}</definedName>
    <definedName name="пап_3" localSheetId="0">{228,140,350,160,"",""}</definedName>
    <definedName name="пап_3">{228,140,350,160,"",""}</definedName>
    <definedName name="пап_4" localSheetId="1">{228,140,350,160,"",""}</definedName>
    <definedName name="пап_4" localSheetId="0">{228,140,350,160,"",""}</definedName>
    <definedName name="пап_4">{228,140,350,160,"",""}</definedName>
    <definedName name="пап_5" localSheetId="1">{228,140,350,160,"",""}</definedName>
    <definedName name="пап_5" localSheetId="0">{228,140,350,160,"",""}</definedName>
    <definedName name="пап_5">{228,140,350,160,"",""}</definedName>
    <definedName name="Папка" localSheetId="1">{30,140,350,160,"",""}</definedName>
    <definedName name="Папка" localSheetId="0">{30,140,350,160,"",""}</definedName>
    <definedName name="Папка">{30,140,350,160,"",""}</definedName>
    <definedName name="пар">'[34]Prog. rost tarifov'!$D$6</definedName>
    <definedName name="пар0">'[34]Prog. rost tarifov'!$C$6</definedName>
    <definedName name="пар2">'[34]Prog. rost tarifov'!$E$6</definedName>
    <definedName name="пас" localSheetId="1">#REF!</definedName>
    <definedName name="пас" localSheetId="0">#REF!</definedName>
    <definedName name="пас">#REF!</definedName>
    <definedName name="паст" localSheetId="1">#REF!</definedName>
    <definedName name="паст" localSheetId="0">#REF!</definedName>
    <definedName name="паст">#REF!</definedName>
    <definedName name="пастдаргом" localSheetId="1">#REF!</definedName>
    <definedName name="пастдаргом" localSheetId="0">#REF!</definedName>
    <definedName name="пастдаргом">#REF!</definedName>
    <definedName name="паур" localSheetId="0">#REF!</definedName>
    <definedName name="паур">#REF!</definedName>
    <definedName name="пАХ" localSheetId="1">#REF!</definedName>
    <definedName name="пАХ" localSheetId="0">#REF!</definedName>
    <definedName name="пАХ">#REF!</definedName>
    <definedName name="пахта" localSheetId="1">{30,140,350,160,"",""}</definedName>
    <definedName name="пахта" localSheetId="0">{30,140,350,160,"",""}</definedName>
    <definedName name="пахта">{30,140,350,160,"",""}</definedName>
    <definedName name="пахта_1" localSheetId="1">{30,140,350,160,"",""}</definedName>
    <definedName name="пахта_1" localSheetId="0">{30,140,350,160,"",""}</definedName>
    <definedName name="пахта_1">{30,140,350,160,"",""}</definedName>
    <definedName name="пахта_2" localSheetId="1">{30,140,350,160,"",""}</definedName>
    <definedName name="пахта_2" localSheetId="0">{30,140,350,160,"",""}</definedName>
    <definedName name="пахта_2">{30,140,350,160,"",""}</definedName>
    <definedName name="пахта_3" localSheetId="1">{30,140,350,160,"",""}</definedName>
    <definedName name="пахта_3" localSheetId="0">{30,140,350,160,"",""}</definedName>
    <definedName name="пахта_3">{30,140,350,160,"",""}</definedName>
    <definedName name="пахта_4" localSheetId="1">{30,140,350,160,"",""}</definedName>
    <definedName name="пахта_4" localSheetId="0">{30,140,350,160,"",""}</definedName>
    <definedName name="пахта_4">{30,140,350,160,"",""}</definedName>
    <definedName name="пахта_5" localSheetId="1">{30,140,350,160,"",""}</definedName>
    <definedName name="пахта_5" localSheetId="0">{30,140,350,160,"",""}</definedName>
    <definedName name="пахта_5">{30,140,350,160,"",""}</definedName>
    <definedName name="пахта2" localSheetId="1">{30,140,350,160,"",""}</definedName>
    <definedName name="пахта2" localSheetId="0">{30,140,350,160,"",""}</definedName>
    <definedName name="пахта2">{30,140,350,160,"",""}</definedName>
    <definedName name="пахта2_1" localSheetId="1">{30,140,350,160,"",""}</definedName>
    <definedName name="пахта2_1" localSheetId="0">{30,140,350,160,"",""}</definedName>
    <definedName name="пахта2_1">{30,140,350,160,"",""}</definedName>
    <definedName name="пахта2_2" localSheetId="1">{30,140,350,160,"",""}</definedName>
    <definedName name="пахта2_2" localSheetId="0">{30,140,350,160,"",""}</definedName>
    <definedName name="пахта2_2">{30,140,350,160,"",""}</definedName>
    <definedName name="пахта2_3" localSheetId="1">{30,140,350,160,"",""}</definedName>
    <definedName name="пахта2_3" localSheetId="0">{30,140,350,160,"",""}</definedName>
    <definedName name="пахта2_3">{30,140,350,160,"",""}</definedName>
    <definedName name="пахта2_4" localSheetId="1">{30,140,350,160,"",""}</definedName>
    <definedName name="пахта2_4" localSheetId="0">{30,140,350,160,"",""}</definedName>
    <definedName name="пахта2_4">{30,140,350,160,"",""}</definedName>
    <definedName name="пахта2_5" localSheetId="1">{30,140,350,160,"",""}</definedName>
    <definedName name="пахта2_5" localSheetId="0">{30,140,350,160,"",""}</definedName>
    <definedName name="пахта2_5">{30,140,350,160,"",""}</definedName>
    <definedName name="пахта3" localSheetId="1">{30,140,350,160,"",""}</definedName>
    <definedName name="пахта3" localSheetId="0">{30,140,350,160,"",""}</definedName>
    <definedName name="пахта3">{30,140,350,160,"",""}</definedName>
    <definedName name="пахта3_1" localSheetId="1">{30,140,350,160,"",""}</definedName>
    <definedName name="пахта3_1" localSheetId="0">{30,140,350,160,"",""}</definedName>
    <definedName name="пахта3_1">{30,140,350,160,"",""}</definedName>
    <definedName name="пахта3_2" localSheetId="1">{30,140,350,160,"",""}</definedName>
    <definedName name="пахта3_2" localSheetId="0">{30,140,350,160,"",""}</definedName>
    <definedName name="пахта3_2">{30,140,350,160,"",""}</definedName>
    <definedName name="пахта3_3" localSheetId="1">{30,140,350,160,"",""}</definedName>
    <definedName name="пахта3_3" localSheetId="0">{30,140,350,160,"",""}</definedName>
    <definedName name="пахта3_3">{30,140,350,160,"",""}</definedName>
    <definedName name="пахта3_4" localSheetId="1">{30,140,350,160,"",""}</definedName>
    <definedName name="пахта3_4" localSheetId="0">{30,140,350,160,"",""}</definedName>
    <definedName name="пахта3_4">{30,140,350,160,"",""}</definedName>
    <definedName name="пахта3_5" localSheetId="1">{30,140,350,160,"",""}</definedName>
    <definedName name="пахта3_5" localSheetId="0">{30,140,350,160,"",""}</definedName>
    <definedName name="пахта3_5">{30,140,350,160,"",""}</definedName>
    <definedName name="пахтахосилжами" localSheetId="1">#REF!</definedName>
    <definedName name="пахтахосилжами" localSheetId="0">#REF!</definedName>
    <definedName name="пахтахосилжами">#REF!</definedName>
    <definedName name="пдмлд" localSheetId="1">#REF!</definedName>
    <definedName name="пдмлд" localSheetId="0">#REF!</definedName>
    <definedName name="пдмлд">#REF!</definedName>
    <definedName name="пе">#N/A</definedName>
    <definedName name="ПЕНСИЯ" localSheetId="1">#N/A</definedName>
    <definedName name="ПЕНСИЯ" localSheetId="0">#N/A</definedName>
    <definedName name="ПЕНСИЯ">#REF!</definedName>
    <definedName name="период">1</definedName>
    <definedName name="печать" localSheetId="1">#N/A</definedName>
    <definedName name="печать" localSheetId="0">#N/A</definedName>
    <definedName name="печать">#REF!</definedName>
    <definedName name="пж" localSheetId="1">#REF!</definedName>
    <definedName name="пж" localSheetId="0">#REF!</definedName>
    <definedName name="пж">#REF!</definedName>
    <definedName name="ПИР" localSheetId="1">#REF!</definedName>
    <definedName name="ПИР" localSheetId="0">#REF!</definedName>
    <definedName name="ПИР">#REF!</definedName>
    <definedName name="ПИРА" localSheetId="1">#REF!</definedName>
    <definedName name="ПИРА" localSheetId="0">#REF!</definedName>
    <definedName name="ПИРА">#REF!</definedName>
    <definedName name="плат" localSheetId="0">#REF!</definedName>
    <definedName name="плат">#REF!</definedName>
    <definedName name="пмрп" localSheetId="1">DATE(yil,oy,1)</definedName>
    <definedName name="пмрп" localSheetId="0">DATE(yil,oy,1)</definedName>
    <definedName name="пмрп">DATE(yil,oy,1)</definedName>
    <definedName name="под" localSheetId="1">#REF!</definedName>
    <definedName name="под" localSheetId="0">#REF!</definedName>
    <definedName name="под">#REF!</definedName>
    <definedName name="полат" localSheetId="1">#REF!</definedName>
    <definedName name="полат" localSheetId="0">#REF!</definedName>
    <definedName name="полат">#REF!</definedName>
    <definedName name="Полигон" localSheetId="0">#REF!</definedName>
    <definedName name="Полигон">#REF!</definedName>
    <definedName name="полордол" localSheetId="1">TRUNC((oy-1)/3+1)</definedName>
    <definedName name="полордол" localSheetId="0">TRUNC((oy-1)/3+1)</definedName>
    <definedName name="полордол">TRUNC((oy-1)/3+1)</definedName>
    <definedName name="поп" localSheetId="1">'[81]Ер Ресурс'!#REF!</definedName>
    <definedName name="поп" localSheetId="0">'[81]Ер Ресурс'!#REF!</definedName>
    <definedName name="поп">'[81]Ер Ресурс'!#REF!</definedName>
    <definedName name="пор" localSheetId="1">#REF!</definedName>
    <definedName name="пор" localSheetId="0">#REF!</definedName>
    <definedName name="пор">#REF!</definedName>
    <definedName name="пост" localSheetId="1">#REF!</definedName>
    <definedName name="пост" localSheetId="0">#REF!</definedName>
    <definedName name="пост">#REF!</definedName>
    <definedName name="поступило">36525</definedName>
    <definedName name="Поток2004" localSheetId="1">#REF!</definedName>
    <definedName name="Поток2004" localSheetId="0">#REF!</definedName>
    <definedName name="Поток2004">#REF!</definedName>
    <definedName name="потоки">#N/A</definedName>
    <definedName name="потр" localSheetId="1">#REF!</definedName>
    <definedName name="потр" localSheetId="0">#REF!</definedName>
    <definedName name="потр">#REF!</definedName>
    <definedName name="пп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 localSheetId="1">[0]!дел/1000</definedName>
    <definedName name="ппп" localSheetId="0">[0]!дел/1000</definedName>
    <definedName name="ппп">#REF!</definedName>
    <definedName name="пппп">#N/A</definedName>
    <definedName name="ппппп">#N/A</definedName>
    <definedName name="пппппп" localSheetId="1">прилож3/1000</definedName>
    <definedName name="пппппп" localSheetId="0">прилож3/1000</definedName>
    <definedName name="пппппп">прилож3/1000</definedName>
    <definedName name="пппр" localSheetId="1">#REF!</definedName>
    <definedName name="пппр" localSheetId="0">#REF!</definedName>
    <definedName name="пппр">#REF!</definedName>
    <definedName name="ппр">#N/A</definedName>
    <definedName name="пр" localSheetId="1">#REF!</definedName>
    <definedName name="пр" localSheetId="0">#REF!</definedName>
    <definedName name="пр">#REF!</definedName>
    <definedName name="пр0">'[34]Prog. rost tarifov'!$C$14</definedName>
    <definedName name="пр2">'[34]Prog. rost tarifov'!$E$14</definedName>
    <definedName name="пренгш" localSheetId="1">#REF!</definedName>
    <definedName name="пренгш" localSheetId="0">#REF!</definedName>
    <definedName name="пренгш">#REF!</definedName>
    <definedName name="Прил3" localSheetId="1">[0]!прилож3/1000</definedName>
    <definedName name="Прил3" localSheetId="0">[0]!прилож3/1000</definedName>
    <definedName name="Прил3">[0]!прилож3/1000</definedName>
    <definedName name="Прил5" localSheetId="1">дел/1000</definedName>
    <definedName name="Прил5" localSheetId="0">дел/1000</definedName>
    <definedName name="Прил5">дел/1000</definedName>
    <definedName name="Прил55" localSheetId="0">[100]!прилож3/1000</definedName>
    <definedName name="Прил55">[78]!прилож3/1000</definedName>
    <definedName name="приложение" localSheetId="1">дел/1000</definedName>
    <definedName name="приложение" localSheetId="0">дел/1000</definedName>
    <definedName name="приложение">дел/1000</definedName>
    <definedName name="Приоритет" localSheetId="1">#REF!</definedName>
    <definedName name="Приоритет" localSheetId="0">#REF!</definedName>
    <definedName name="Приоритет">#REF!</definedName>
    <definedName name="ПРИХ">35000</definedName>
    <definedName name="прицеп">'[24]План пр-ва_1'!$A$23:$O$23</definedName>
    <definedName name="прицепк">'[24]План пр-ва_1'!$A$24:$O$24</definedName>
    <definedName name="прлордлюдл" localSheetId="1">TRUNC((oy-1)/3+1)</definedName>
    <definedName name="прлордлюдл" localSheetId="0">TRUNC((oy-1)/3+1)</definedName>
    <definedName name="прлордлюдл">TRUNC((oy-1)/3+1)</definedName>
    <definedName name="про" localSheetId="1">#REF!</definedName>
    <definedName name="про" localSheetId="0">#REF!</definedName>
    <definedName name="про">#REF!</definedName>
    <definedName name="про1" localSheetId="1">#REF!</definedName>
    <definedName name="про1" localSheetId="0">#REF!</definedName>
    <definedName name="про1">#REF!</definedName>
    <definedName name="проба" localSheetId="1" hidden="1">#REF!,#REF!</definedName>
    <definedName name="проба" localSheetId="0" hidden="1">#REF!,#REF!</definedName>
    <definedName name="проба" hidden="1">#REF!,#REF!</definedName>
    <definedName name="Прог" localSheetId="1">TRUNC((oy-1)/3+1)</definedName>
    <definedName name="Прог" localSheetId="0">TRUNC((oy-1)/3+1)</definedName>
    <definedName name="Прог">TRUNC((oy-1)/3+1)</definedName>
    <definedName name="Прогноз" localSheetId="1">#REF!</definedName>
    <definedName name="Прогноз" localSheetId="0">#REF!</definedName>
    <definedName name="Прогноз">#REF!</definedName>
    <definedName name="ПРОГНОЗНЫЕ_ПАРАМЕТРЫ_РАСХОДОВ" localSheetId="1">#N/A</definedName>
    <definedName name="ПРОГНОЗНЫЕ_ПАРАМЕТРЫ_РАСХОДОВ" localSheetId="0">#N/A</definedName>
    <definedName name="ПРОГНОЗНЫЕ_ПАРАМЕТРЫ_РАСХОДОВ">#REF!</definedName>
    <definedName name="программа" localSheetId="1">TRUNC((oy-1)/3+1)</definedName>
    <definedName name="программа" localSheetId="0">TRUNC((oy-1)/3+1)</definedName>
    <definedName name="программа">TRUNC((oy-1)/3+1)</definedName>
    <definedName name="прод">#N/A</definedName>
    <definedName name="Произ_газа" localSheetId="1">'[46]Data input'!#REF!</definedName>
    <definedName name="Произ_газа" localSheetId="0">'[46]Data input'!#REF!</definedName>
    <definedName name="Произ_газа">'[46]Data input'!#REF!</definedName>
    <definedName name="Произ_газаапр" localSheetId="1">'[46]Data input'!#REF!</definedName>
    <definedName name="Произ_газаапр" localSheetId="0">'[46]Data input'!#REF!</definedName>
    <definedName name="Произ_газаапр">'[46]Data input'!#REF!</definedName>
    <definedName name="Произ_концентрата" localSheetId="1">'[46]Data input'!#REF!</definedName>
    <definedName name="Произ_концентрата" localSheetId="0">'[46]Data input'!#REF!</definedName>
    <definedName name="Произ_концентрата">'[46]Data input'!#REF!</definedName>
    <definedName name="произв_насыпью" localSheetId="1">'[46]Data input'!#REF!</definedName>
    <definedName name="произв_насыпью" localSheetId="0">'[46]Data input'!#REF!</definedName>
    <definedName name="произв_насыпью">'[46]Data input'!#REF!</definedName>
    <definedName name="прок" localSheetId="1">#REF!</definedName>
    <definedName name="прок" localSheetId="0">#REF!</definedName>
    <definedName name="прок">#REF!</definedName>
    <definedName name="проло" localSheetId="1">[64]ЯнварБюджет!#REF!</definedName>
    <definedName name="проло" localSheetId="0">[64]ЯнварБюджет!#REF!</definedName>
    <definedName name="проло">[64]ЯнварБюджет!#REF!</definedName>
    <definedName name="ПРОМ" localSheetId="1" hidden="1">#REF!</definedName>
    <definedName name="ПРОМ" localSheetId="0" hidden="1">#REF!</definedName>
    <definedName name="ПРОМ" hidden="1">#REF!</definedName>
    <definedName name="пром2" localSheetId="1">TRUNC((oy-1)/3+1)</definedName>
    <definedName name="пром2" localSheetId="0">TRUNC((oy-1)/3+1)</definedName>
    <definedName name="пром2">TRUNC((oy-1)/3+1)</definedName>
    <definedName name="промзона" localSheetId="1">#REF!</definedName>
    <definedName name="промзона" localSheetId="0">#REF!</definedName>
    <definedName name="промзона">#REF!</definedName>
    <definedName name="ПРОПИСЬ01" localSheetId="1">#REF!</definedName>
    <definedName name="ПРОПИСЬ01" localSheetId="0">#REF!</definedName>
    <definedName name="ПРОПИСЬ01">#REF!</definedName>
    <definedName name="ПРОПИСЬ02" localSheetId="1">#REF!</definedName>
    <definedName name="ПРОПИСЬ02" localSheetId="0">#REF!</definedName>
    <definedName name="ПРОПИСЬ02">#REF!</definedName>
    <definedName name="ПРОПИСЬ03">[82]ПРОПИСЬ!$A$61</definedName>
    <definedName name="ПРОПИСЬ04" localSheetId="1">#REF!</definedName>
    <definedName name="ПРОПИСЬ04" localSheetId="0">#REF!</definedName>
    <definedName name="ПРОПИСЬ04">#REF!</definedName>
    <definedName name="ПРОПИСЬ05" localSheetId="1">#REF!</definedName>
    <definedName name="ПРОПИСЬ05" localSheetId="0">#REF!</definedName>
    <definedName name="ПРОПИСЬ05">#REF!</definedName>
    <definedName name="ПРОПИСЬ06" localSheetId="1">#REF!</definedName>
    <definedName name="ПРОПИСЬ06" localSheetId="0">#REF!</definedName>
    <definedName name="ПРОПИСЬ06">#REF!</definedName>
    <definedName name="ПРОПИСЬ07" localSheetId="0">#REF!</definedName>
    <definedName name="ПРОПИСЬ07">#REF!</definedName>
    <definedName name="ПРОПИСЬ08" localSheetId="0">#REF!</definedName>
    <definedName name="ПРОПИСЬ08">#REF!</definedName>
    <definedName name="ПРОПИСЬ09" localSheetId="0">#REF!</definedName>
    <definedName name="ПРОПИСЬ09">#REF!</definedName>
    <definedName name="ПРОПИСЬ10" localSheetId="0">#REF!</definedName>
    <definedName name="ПРОПИСЬ10">#REF!</definedName>
    <definedName name="ПРОПИСЬ11" localSheetId="0">#REF!</definedName>
    <definedName name="ПРОПИСЬ11">#REF!</definedName>
    <definedName name="ПРОПИСЬ12" localSheetId="0">#REF!</definedName>
    <definedName name="ПРОПИСЬ12">#REF!</definedName>
    <definedName name="ПРОПИСЬ13" localSheetId="0">#REF!</definedName>
    <definedName name="ПРОПИСЬ13">#REF!</definedName>
    <definedName name="ПРОПИСЬ14" localSheetId="0">#REF!</definedName>
    <definedName name="ПРОПИСЬ14">#REF!</definedName>
    <definedName name="ПРОПИСЬ15" localSheetId="0">#REF!</definedName>
    <definedName name="ПРОПИСЬ15">#REF!</definedName>
    <definedName name="ПРОПИСЬ16" localSheetId="0">#REF!</definedName>
    <definedName name="ПРОПИСЬ16">#REF!</definedName>
    <definedName name="ПРОПИСЬ17" localSheetId="0">#REF!</definedName>
    <definedName name="ПРОПИСЬ17">#REF!</definedName>
    <definedName name="ПРОПИСЬ18" localSheetId="0">#REF!</definedName>
    <definedName name="ПРОПИСЬ18">#REF!</definedName>
    <definedName name="ПРОПИСЬ19" localSheetId="0">#REF!</definedName>
    <definedName name="ПРОПИСЬ19">#REF!</definedName>
    <definedName name="ПРОПИСЬ20" localSheetId="0">#REF!</definedName>
    <definedName name="ПРОПИСЬ20">#REF!</definedName>
    <definedName name="прост" localSheetId="0">#REF!</definedName>
    <definedName name="прост">#REF!</definedName>
    <definedName name="прото" localSheetId="1">'[83]63- протокол (4)'!$A:$IV</definedName>
    <definedName name="прото" localSheetId="0">'[83]63- протокол (4)'!$A:$IV</definedName>
    <definedName name="прото">'[83]63- протокол (4)'!$1:$1048576</definedName>
    <definedName name="проч" localSheetId="1">TRUNC((oy-1)/3+1)</definedName>
    <definedName name="проч" localSheetId="0">TRUNC((oy-1)/3+1)</definedName>
    <definedName name="проч">TRUNC((oy-1)/3+1)</definedName>
    <definedName name="Прочие" localSheetId="1">#REF!</definedName>
    <definedName name="Прочие" localSheetId="0">#REF!</definedName>
    <definedName name="Прочие">#REF!</definedName>
    <definedName name="прпо" localSheetId="1">DATE(yil,oy,1)</definedName>
    <definedName name="прпо" localSheetId="0">DATE(yil,oy,1)</definedName>
    <definedName name="прпо">DATE(yil,oy,1)</definedName>
    <definedName name="прпрпр" localSheetId="1">TRUNC((oy-1)/3+1)</definedName>
    <definedName name="прпрпр" localSheetId="0">TRUNC((oy-1)/3+1)</definedName>
    <definedName name="прпрпр">TRUNC((oy-1)/3+1)</definedName>
    <definedName name="прпрпрпр" localSheetId="1">#REF!</definedName>
    <definedName name="прпрпрпр" localSheetId="0">#REF!</definedName>
    <definedName name="прпрпрпр">#REF!</definedName>
    <definedName name="прпрпрпрпрпрпрпрпрп" localSheetId="1" hidden="1">{"'Monthly 1997'!$A$3:$S$89"}</definedName>
    <definedName name="прпрпрпрпрпрпрпрпрп" localSheetId="0" hidden="1">{"'Monthly 1997'!$A$3:$S$89"}</definedName>
    <definedName name="прпрпрпрпрпрпрпрпрп" hidden="1">{"'Monthly 1997'!$A$3:$S$89"}</definedName>
    <definedName name="прро" localSheetId="0">#REF!</definedName>
    <definedName name="прро">#REF!</definedName>
    <definedName name="псб" localSheetId="1">#N/A</definedName>
    <definedName name="псб" localSheetId="0">#N/A</definedName>
    <definedName name="псб">#REF!</definedName>
    <definedName name="псх" localSheetId="1">#REF!</definedName>
    <definedName name="псх" localSheetId="0">#REF!</definedName>
    <definedName name="псх">#REF!</definedName>
    <definedName name="пт" localSheetId="1">#REF!</definedName>
    <definedName name="пт" localSheetId="0">#REF!</definedName>
    <definedName name="пт">DATE(yil,oy,1)</definedName>
    <definedName name="пункт">[74]Пункт!$A$1:$B$9</definedName>
    <definedName name="пх" localSheetId="1">#REF!</definedName>
    <definedName name="пх" localSheetId="0">#REF!</definedName>
    <definedName name="пх">#REF!</definedName>
    <definedName name="пшднгшгн" localSheetId="1">TRUNC((oy-1)/3+1)</definedName>
    <definedName name="пшднгшгн" localSheetId="0">TRUNC((oy-1)/3+1)</definedName>
    <definedName name="пшднгшгн">TRUNC((oy-1)/3+1)</definedName>
    <definedName name="р" localSheetId="1">'[45]$$'!$E$19</definedName>
    <definedName name="р" localSheetId="0">'[45]$$'!$E$19</definedName>
    <definedName name="р">{30,140,350,160,"",""}</definedName>
    <definedName name="р_1" localSheetId="1">{30,140,350,160,"",""}</definedName>
    <definedName name="р_1" localSheetId="0">{30,140,350,160,"",""}</definedName>
    <definedName name="р_1">{30,140,350,160,"",""}</definedName>
    <definedName name="р_2" localSheetId="1">{30,140,350,160,"",""}</definedName>
    <definedName name="р_2" localSheetId="0">{30,140,350,160,"",""}</definedName>
    <definedName name="р_2">{30,140,350,160,"",""}</definedName>
    <definedName name="р_3" localSheetId="1">{30,140,350,160,"",""}</definedName>
    <definedName name="р_3" localSheetId="0">{30,140,350,160,"",""}</definedName>
    <definedName name="р_3">{30,140,350,160,"",""}</definedName>
    <definedName name="р_4" localSheetId="1">{30,140,350,160,"",""}</definedName>
    <definedName name="р_4" localSheetId="0">{30,140,350,160,"",""}</definedName>
    <definedName name="р_4">{30,140,350,160,"",""}</definedName>
    <definedName name="р_5" localSheetId="1">{30,140,350,160,"",""}</definedName>
    <definedName name="р_5" localSheetId="0">{30,140,350,160,"",""}</definedName>
    <definedName name="р_5">{30,140,350,160,"",""}</definedName>
    <definedName name="равра" localSheetId="1">{228,140,350,160,"",""}</definedName>
    <definedName name="равра" localSheetId="0">{228,140,350,160,"",""}</definedName>
    <definedName name="равра">{228,140,350,160,"",""}</definedName>
    <definedName name="равра_1" localSheetId="1">{228,140,350,160,"",""}</definedName>
    <definedName name="равра_1" localSheetId="0">{228,140,350,160,"",""}</definedName>
    <definedName name="равра_1">{228,140,350,160,"",""}</definedName>
    <definedName name="равра_2" localSheetId="1">{228,140,350,160,"",""}</definedName>
    <definedName name="равра_2" localSheetId="0">{228,140,350,160,"",""}</definedName>
    <definedName name="равра_2">{228,140,350,160,"",""}</definedName>
    <definedName name="равра_3" localSheetId="1">{228,140,350,160,"",""}</definedName>
    <definedName name="равра_3" localSheetId="0">{228,140,350,160,"",""}</definedName>
    <definedName name="равра_3">{228,140,350,160,"",""}</definedName>
    <definedName name="равра_4" localSheetId="1">{228,140,350,160,"",""}</definedName>
    <definedName name="равра_4" localSheetId="0">{228,140,350,160,"",""}</definedName>
    <definedName name="равра_4">{228,140,350,160,"",""}</definedName>
    <definedName name="равра_5" localSheetId="1">{228,140,350,160,"",""}</definedName>
    <definedName name="равра_5" localSheetId="0">{228,140,350,160,"",""}</definedName>
    <definedName name="равра_5">{228,140,350,160,"",""}</definedName>
    <definedName name="разбор5" localSheetId="1">{30,140,350,160,"",""}</definedName>
    <definedName name="разбор5" localSheetId="0">{30,140,350,160,"",""}</definedName>
    <definedName name="разбор5">{30,140,350,160,"",""}</definedName>
    <definedName name="разбор5_1" localSheetId="1">{30,140,350,160,"",""}</definedName>
    <definedName name="разбор5_1" localSheetId="0">{30,140,350,160,"",""}</definedName>
    <definedName name="разбор5_1">{30,140,350,160,"",""}</definedName>
    <definedName name="разбор5_2" localSheetId="1">{30,140,350,160,"",""}</definedName>
    <definedName name="разбор5_2" localSheetId="0">{30,140,350,160,"",""}</definedName>
    <definedName name="разбор5_2">{30,140,350,160,"",""}</definedName>
    <definedName name="разбор5_3" localSheetId="1">{30,140,350,160,"",""}</definedName>
    <definedName name="разбор5_3" localSheetId="0">{30,140,350,160,"",""}</definedName>
    <definedName name="разбор5_3">{30,140,350,160,"",""}</definedName>
    <definedName name="разбор5_4" localSheetId="1">{30,140,350,160,"",""}</definedName>
    <definedName name="разбор5_4" localSheetId="0">{30,140,350,160,"",""}</definedName>
    <definedName name="разбор5_4">{30,140,350,160,"",""}</definedName>
    <definedName name="разбор5_5" localSheetId="1">{30,140,350,160,"",""}</definedName>
    <definedName name="разбор5_5" localSheetId="0">{30,140,350,160,"",""}</definedName>
    <definedName name="разбор5_5">{30,140,350,160,"",""}</definedName>
    <definedName name="район" localSheetId="1">{30,140,350,160,"",""}</definedName>
    <definedName name="район" localSheetId="0">{30,140,350,160,"",""}</definedName>
    <definedName name="район">{30,140,350,160,"",""}</definedName>
    <definedName name="район_1" localSheetId="1">{30,140,350,160,"",""}</definedName>
    <definedName name="район_1" localSheetId="0">{30,140,350,160,"",""}</definedName>
    <definedName name="район_1">{30,140,350,160,"",""}</definedName>
    <definedName name="район_2" localSheetId="1">{30,140,350,160,"",""}</definedName>
    <definedName name="район_2" localSheetId="0">{30,140,350,160,"",""}</definedName>
    <definedName name="район_2">{30,140,350,160,"",""}</definedName>
    <definedName name="район_3" localSheetId="1">{30,140,350,160,"",""}</definedName>
    <definedName name="район_3" localSheetId="0">{30,140,350,160,"",""}</definedName>
    <definedName name="район_3">{30,140,350,160,"",""}</definedName>
    <definedName name="район_4" localSheetId="1">{30,140,350,160,"",""}</definedName>
    <definedName name="район_4" localSheetId="0">{30,140,350,160,"",""}</definedName>
    <definedName name="район_4">{30,140,350,160,"",""}</definedName>
    <definedName name="район_5" localSheetId="1">{30,140,350,160,"",""}</definedName>
    <definedName name="район_5" localSheetId="0">{30,140,350,160,"",""}</definedName>
    <definedName name="район_5">{30,140,350,160,"",""}</definedName>
    <definedName name="Районы1" localSheetId="0">#N/A</definedName>
    <definedName name="Районы1">#N/A</definedName>
    <definedName name="рара" localSheetId="1">#REF!</definedName>
    <definedName name="рара" localSheetId="0">#REF!</definedName>
    <definedName name="рара">#REF!</definedName>
    <definedName name="рас" localSheetId="1">#REF!</definedName>
    <definedName name="рас" localSheetId="0">#REF!</definedName>
    <definedName name="рас">#REF!</definedName>
    <definedName name="рассмотрительная2" localSheetId="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1__4__Таблица" localSheetId="1">'[84]По районам'!#REF!,'[84]По районам'!$A$2:$L$16</definedName>
    <definedName name="Расход_2004_Лист1__4__Таблица" localSheetId="0">'[84]По районам'!#REF!,'[84]По районам'!$A$2:$L$16</definedName>
    <definedName name="Расход_2004_Лист1__4__Таблица">'[84]По районам'!#REF!,'[84]По районам'!$A$2:$L$16</definedName>
    <definedName name="Расход_2004_Лист3__2__Таблица" localSheetId="1">#REF!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1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1">#REF!,#REF!</definedName>
    <definedName name="Расход_2004_Лист3__2__Таблица2" localSheetId="0">#REF!,#REF!</definedName>
    <definedName name="Расход_2004_Лист3__2__Таблица2">#REF!,#REF!</definedName>
    <definedName name="расходы" localSheetId="1">#REF!</definedName>
    <definedName name="расходы" localSheetId="0">#REF!</definedName>
    <definedName name="расходы">#REF!</definedName>
    <definedName name="расчет" localSheetId="1">дел/1000</definedName>
    <definedName name="расчет" localSheetId="0">дел/1000</definedName>
    <definedName name="расчет">дел/1000</definedName>
    <definedName name="расчета">36465</definedName>
    <definedName name="Расшиф." localSheetId="1">#REF!</definedName>
    <definedName name="Расшиф." localSheetId="0">#REF!</definedName>
    <definedName name="Расшиф.">#REF!</definedName>
    <definedName name="Рахбарга" localSheetId="1">#REF!</definedName>
    <definedName name="Рахбарга" localSheetId="0">#REF!</definedName>
    <definedName name="Рахбарга">#REF!</definedName>
    <definedName name="Рахбарлар" localSheetId="1">[85]База!$E$2:$E$5</definedName>
    <definedName name="Рахбарлар" localSheetId="0">[85]База!$E$2:$E$5</definedName>
    <definedName name="Рахбарлар">[86]База!$E$2:$E$5</definedName>
    <definedName name="ре" localSheetId="1">#REF!</definedName>
    <definedName name="ре" localSheetId="0">#REF!</definedName>
    <definedName name="ре">#REF!</definedName>
    <definedName name="РЕАЛ" localSheetId="1">'[38]реестр декабрь'!#REF!</definedName>
    <definedName name="РЕАЛ" localSheetId="0">'[38]реестр декабрь'!#REF!</definedName>
    <definedName name="РЕАЛ">'[38]реестр декабрь'!#REF!</definedName>
    <definedName name="РЕАЛИЗАЦИЯ" localSheetId="1">'[38]реестр декабрь'!#REF!</definedName>
    <definedName name="РЕАЛИЗАЦИЯ" localSheetId="0">'[38]реестр декабрь'!#REF!</definedName>
    <definedName name="РЕАЛИЗАЦИЯ">'[38]реестр декабрь'!#REF!</definedName>
    <definedName name="реалп" localSheetId="1">#REF!</definedName>
    <definedName name="реалп" localSheetId="0">#REF!</definedName>
    <definedName name="реалп">#REF!</definedName>
    <definedName name="рев" localSheetId="1">{228,140,350,160,"",""}</definedName>
    <definedName name="рев" localSheetId="0">{228,140,350,160,"",""}</definedName>
    <definedName name="рев">{228,140,350,160,"",""}</definedName>
    <definedName name="рев_1" localSheetId="1">{228,140,350,160,"",""}</definedName>
    <definedName name="рев_1" localSheetId="0">{228,140,350,160,"",""}</definedName>
    <definedName name="рев_1">{228,140,350,160,"",""}</definedName>
    <definedName name="рев_2" localSheetId="1">{228,140,350,160,"",""}</definedName>
    <definedName name="рев_2" localSheetId="0">{228,140,350,160,"",""}</definedName>
    <definedName name="рев_2">{228,140,350,160,"",""}</definedName>
    <definedName name="рев_3" localSheetId="1">{228,140,350,160,"",""}</definedName>
    <definedName name="рев_3" localSheetId="0">{228,140,350,160,"",""}</definedName>
    <definedName name="рев_3">{228,140,350,160,"",""}</definedName>
    <definedName name="рев_4" localSheetId="1">{228,140,350,160,"",""}</definedName>
    <definedName name="рев_4" localSheetId="0">{228,140,350,160,"",""}</definedName>
    <definedName name="рев_4">{228,140,350,160,"",""}</definedName>
    <definedName name="рев_5" localSheetId="1">{228,140,350,160,"",""}</definedName>
    <definedName name="рев_5" localSheetId="0">{228,140,350,160,"",""}</definedName>
    <definedName name="рев_5">{228,140,350,160,"",""}</definedName>
    <definedName name="Ревиз" localSheetId="1">{228,140,350,160,"",""}</definedName>
    <definedName name="Ревиз" localSheetId="0">{228,140,350,160,"",""}</definedName>
    <definedName name="Ревиз">{228,140,350,160,"",""}</definedName>
    <definedName name="Ревиз_1" localSheetId="1">{228,140,350,160,"",""}</definedName>
    <definedName name="Ревиз_1" localSheetId="0">{228,140,350,160,"",""}</definedName>
    <definedName name="Ревиз_1">{228,140,350,160,"",""}</definedName>
    <definedName name="Ревиз_2" localSheetId="1">{228,140,350,160,"",""}</definedName>
    <definedName name="Ревиз_2" localSheetId="0">{228,140,350,160,"",""}</definedName>
    <definedName name="Ревиз_2">{228,140,350,160,"",""}</definedName>
    <definedName name="Ревиз_3" localSheetId="1">{228,140,350,160,"",""}</definedName>
    <definedName name="Ревиз_3" localSheetId="0">{228,140,350,160,"",""}</definedName>
    <definedName name="Ревиз_3">{228,140,350,160,"",""}</definedName>
    <definedName name="Ревиз_4" localSheetId="1">{228,140,350,160,"",""}</definedName>
    <definedName name="Ревиз_4" localSheetId="0">{228,140,350,160,"",""}</definedName>
    <definedName name="Ревиз_4">{228,140,350,160,"",""}</definedName>
    <definedName name="Ревиз_5" localSheetId="1">{228,140,350,160,"",""}</definedName>
    <definedName name="Ревиз_5" localSheetId="0">{228,140,350,160,"",""}</definedName>
    <definedName name="Ревиз_5">{228,140,350,160,"",""}</definedName>
    <definedName name="ревизор" localSheetId="1">{30,140,350,160,"",""}</definedName>
    <definedName name="ревизор" localSheetId="0">{30,140,350,160,"",""}</definedName>
    <definedName name="ревизор">{30,140,350,160,"",""}</definedName>
    <definedName name="ревизор_1" localSheetId="1">{30,140,350,160,"",""}</definedName>
    <definedName name="ревизор_1" localSheetId="0">{30,140,350,160,"",""}</definedName>
    <definedName name="ревизор_1">{30,140,350,160,"",""}</definedName>
    <definedName name="ревизор_2" localSheetId="1">{30,140,350,160,"",""}</definedName>
    <definedName name="ревизор_2" localSheetId="0">{30,140,350,160,"",""}</definedName>
    <definedName name="ревизор_2">{30,140,350,160,"",""}</definedName>
    <definedName name="ревизор_3" localSheetId="1">{30,140,350,160,"",""}</definedName>
    <definedName name="ревизор_3" localSheetId="0">{30,140,350,160,"",""}</definedName>
    <definedName name="ревизор_3">{30,140,350,160,"",""}</definedName>
    <definedName name="ревизор_4" localSheetId="1">{30,140,350,160,"",""}</definedName>
    <definedName name="ревизор_4" localSheetId="0">{30,140,350,160,"",""}</definedName>
    <definedName name="ревизор_4">{30,140,350,160,"",""}</definedName>
    <definedName name="ревизор_5" localSheetId="1">{30,140,350,160,"",""}</definedName>
    <definedName name="ревизор_5" localSheetId="0">{30,140,350,160,"",""}</definedName>
    <definedName name="ревизор_5">{30,140,350,160,"",""}</definedName>
    <definedName name="ревизорга" localSheetId="1">{228,140,350,160,"",""}</definedName>
    <definedName name="ревизорга" localSheetId="0">{228,140,350,160,"",""}</definedName>
    <definedName name="ревизорга">{228,140,350,160,"",""}</definedName>
    <definedName name="ревизорга_1" localSheetId="1">{228,140,350,160,"",""}</definedName>
    <definedName name="ревизорга_1" localSheetId="0">{228,140,350,160,"",""}</definedName>
    <definedName name="ревизорга_1">{228,140,350,160,"",""}</definedName>
    <definedName name="ревизорга_2" localSheetId="1">{228,140,350,160,"",""}</definedName>
    <definedName name="ревизорга_2" localSheetId="0">{228,140,350,160,"",""}</definedName>
    <definedName name="ревизорга_2">{228,140,350,160,"",""}</definedName>
    <definedName name="ревизорга_3" localSheetId="1">{228,140,350,160,"",""}</definedName>
    <definedName name="ревизорга_3" localSheetId="0">{228,140,350,160,"",""}</definedName>
    <definedName name="ревизорга_3">{228,140,350,160,"",""}</definedName>
    <definedName name="ревизорга_4" localSheetId="1">{228,140,350,160,"",""}</definedName>
    <definedName name="ревизорга_4" localSheetId="0">{228,140,350,160,"",""}</definedName>
    <definedName name="ревизорга_4">{228,140,350,160,"",""}</definedName>
    <definedName name="ревизорга_5" localSheetId="1">{228,140,350,160,"",""}</definedName>
    <definedName name="ревизорга_5" localSheetId="0">{228,140,350,160,"",""}</definedName>
    <definedName name="ревизорга_5">{228,140,350,160,"",""}</definedName>
    <definedName name="рег" localSheetId="1">#REF!</definedName>
    <definedName name="рег" localSheetId="0">#REF!</definedName>
    <definedName name="рег">#REF!</definedName>
    <definedName name="рег_1" localSheetId="1">#REF!</definedName>
    <definedName name="рег_1" localSheetId="0">#REF!</definedName>
    <definedName name="рег_1">#REF!</definedName>
    <definedName name="рег_2" localSheetId="1">#REF!</definedName>
    <definedName name="рег_2" localSheetId="0">#REF!</definedName>
    <definedName name="рег_2">#REF!</definedName>
    <definedName name="рег1" localSheetId="0">#REF!</definedName>
    <definedName name="рег1">#REF!</definedName>
    <definedName name="рег2" localSheetId="0">#REF!</definedName>
    <definedName name="рег2">#REF!</definedName>
    <definedName name="рег22222" localSheetId="0">#REF!</definedName>
    <definedName name="рег22222">#REF!</definedName>
    <definedName name="рег5" localSheetId="0">#REF!</definedName>
    <definedName name="рег5">#REF!</definedName>
    <definedName name="регион">[87]Список!$A$1:$C$16</definedName>
    <definedName name="режа" localSheetId="1">{30,140,350,160,"",""}</definedName>
    <definedName name="режа" localSheetId="0">{30,140,350,160,"",""}</definedName>
    <definedName name="режа">{30,140,350,160,"",""}</definedName>
    <definedName name="режа_1" localSheetId="1">{30,140,350,160,"",""}</definedName>
    <definedName name="режа_1" localSheetId="0">{30,140,350,160,"",""}</definedName>
    <definedName name="режа_1">{30,140,350,160,"",""}</definedName>
    <definedName name="режа_2" localSheetId="1">{30,140,350,160,"",""}</definedName>
    <definedName name="режа_2" localSheetId="0">{30,140,350,160,"",""}</definedName>
    <definedName name="режа_2">{30,140,350,160,"",""}</definedName>
    <definedName name="режа_3" localSheetId="1">{30,140,350,160,"",""}</definedName>
    <definedName name="режа_3" localSheetId="0">{30,140,350,160,"",""}</definedName>
    <definedName name="режа_3">{30,140,350,160,"",""}</definedName>
    <definedName name="режа_4" localSheetId="1">{30,140,350,160,"",""}</definedName>
    <definedName name="режа_4" localSheetId="0">{30,140,350,160,"",""}</definedName>
    <definedName name="режа_4">{30,140,350,160,"",""}</definedName>
    <definedName name="режа_5" localSheetId="1">{30,140,350,160,"",""}</definedName>
    <definedName name="режа_5" localSheetId="0">{30,140,350,160,"",""}</definedName>
    <definedName name="режа_5">{30,140,350,160,"",""}</definedName>
    <definedName name="Рек" localSheetId="1">#REF!</definedName>
    <definedName name="Рек" localSheetId="0">#REF!</definedName>
    <definedName name="Рек">#REF!</definedName>
    <definedName name="рек.эс" localSheetId="1">#REF!</definedName>
    <definedName name="рек.эс" localSheetId="0">#REF!</definedName>
    <definedName name="рек.эс">#REF!</definedName>
    <definedName name="_xlnm.Recorder" localSheetId="1">#REF!</definedName>
    <definedName name="_xlnm.Recorder" localSheetId="0">#REF!</definedName>
    <definedName name="_xlnm.Recorder">#REF!</definedName>
    <definedName name="рентабельность">'[34]Максам-Чирчик'!$AL$5:$AL$6</definedName>
    <definedName name="рес" localSheetId="1">TRUNC((oy-1)/3+1)</definedName>
    <definedName name="рес" localSheetId="0">TRUNC((oy-1)/3+1)</definedName>
    <definedName name="рес">#REF!</definedName>
    <definedName name="респ" localSheetId="1">TRUNC((oy-1)/3+1)</definedName>
    <definedName name="респ" localSheetId="0">TRUNC((oy-1)/3+1)</definedName>
    <definedName name="респ">TRUNC((oy-1)/3+1)</definedName>
    <definedName name="реш" localSheetId="1">{228,140,350,160,"",""}</definedName>
    <definedName name="реш" localSheetId="0">{228,140,350,160,"",""}</definedName>
    <definedName name="реш">{228,140,350,160,"",""}</definedName>
    <definedName name="реш_1" localSheetId="1">{228,140,350,160,"",""}</definedName>
    <definedName name="реш_1" localSheetId="0">{228,140,350,160,"",""}</definedName>
    <definedName name="реш_1">{228,140,350,160,"",""}</definedName>
    <definedName name="реш_2" localSheetId="1">{228,140,350,160,"",""}</definedName>
    <definedName name="реш_2" localSheetId="0">{228,140,350,160,"",""}</definedName>
    <definedName name="реш_2">{228,140,350,160,"",""}</definedName>
    <definedName name="реш_3" localSheetId="1">{228,140,350,160,"",""}</definedName>
    <definedName name="реш_3" localSheetId="0">{228,140,350,160,"",""}</definedName>
    <definedName name="реш_3">{228,140,350,160,"",""}</definedName>
    <definedName name="реш_4" localSheetId="1">{228,140,350,160,"",""}</definedName>
    <definedName name="реш_4" localSheetId="0">{228,140,350,160,"",""}</definedName>
    <definedName name="реш_4">{228,140,350,160,"",""}</definedName>
    <definedName name="реш_5" localSheetId="1">{228,140,350,160,"",""}</definedName>
    <definedName name="реш_5" localSheetId="0">{228,140,350,160,"",""}</definedName>
    <definedName name="реш_5">{228,140,350,160,"",""}</definedName>
    <definedName name="ркар" localSheetId="1">#REF!</definedName>
    <definedName name="ркар" localSheetId="0">#REF!</definedName>
    <definedName name="ркар">#REF!</definedName>
    <definedName name="рл">#N/A</definedName>
    <definedName name="рлжлджролд" localSheetId="1">TRUNC((oy-1)/3+1)</definedName>
    <definedName name="рлжлджролд" localSheetId="0">TRUNC((oy-1)/3+1)</definedName>
    <definedName name="рлжлджролд">TRUNC((oy-1)/3+1)</definedName>
    <definedName name="рлр" localSheetId="1">TRUNC((oy-1)/3+1)</definedName>
    <definedName name="рлр" localSheetId="0">TRUNC((oy-1)/3+1)</definedName>
    <definedName name="рлр">TRUNC((oy-1)/3+1)</definedName>
    <definedName name="робюлюб" localSheetId="1">TRUNC((oy-1)/3+1)</definedName>
    <definedName name="робюлюб" localSheetId="0">TRUNC((oy-1)/3+1)</definedName>
    <definedName name="робюлюб">TRUNC((oy-1)/3+1)</definedName>
    <definedName name="розжзщ" localSheetId="1">TRUNC((oy-1)/3+1)</definedName>
    <definedName name="розжзщ" localSheetId="0">TRUNC((oy-1)/3+1)</definedName>
    <definedName name="розжзщ">TRUNC((oy-1)/3+1)</definedName>
    <definedName name="рол" localSheetId="1">#REF!</definedName>
    <definedName name="рол" localSheetId="0">#REF!</definedName>
    <definedName name="рол">#REF!</definedName>
    <definedName name="ролбрп" localSheetId="1">TRUNC((oy-1)/3+1)</definedName>
    <definedName name="ролбрп" localSheetId="0">TRUNC((oy-1)/3+1)</definedName>
    <definedName name="ролбрп">TRUNC((oy-1)/3+1)</definedName>
    <definedName name="ролдгнш" localSheetId="1">TRUNC((oy-1)/3+1)</definedName>
    <definedName name="ролдгнш" localSheetId="0">TRUNC((oy-1)/3+1)</definedName>
    <definedName name="ролдгнш">TRUNC((oy-1)/3+1)</definedName>
    <definedName name="ролдорбд" localSheetId="1">TRUNC((oy-1)/3+1)</definedName>
    <definedName name="ролдорбд" localSheetId="0">TRUNC((oy-1)/3+1)</definedName>
    <definedName name="ролдорбд">TRUNC((oy-1)/3+1)</definedName>
    <definedName name="ролр" localSheetId="1">TRUNC((oy-1)/3+1)</definedName>
    <definedName name="ролр" localSheetId="0">TRUNC((oy-1)/3+1)</definedName>
    <definedName name="ролр">TRUNC((oy-1)/3+1)</definedName>
    <definedName name="роол" localSheetId="1">#REF!</definedName>
    <definedName name="роол" localSheetId="0">#REF!</definedName>
    <definedName name="роол">#REF!</definedName>
    <definedName name="роопропроп" localSheetId="1">TRUNC((oy-1)/3+1)</definedName>
    <definedName name="роопропроп" localSheetId="0">TRUNC((oy-1)/3+1)</definedName>
    <definedName name="роопропроп">TRUNC((oy-1)/3+1)</definedName>
    <definedName name="ропо" localSheetId="1">{30,140,350,160,"",""}</definedName>
    <definedName name="ропо" localSheetId="0">{30,140,350,160,"",""}</definedName>
    <definedName name="ропо">{30,140,350,160,"",""}</definedName>
    <definedName name="ропопролегл" localSheetId="1">TRUNC((oy-1)/3+1)</definedName>
    <definedName name="ропопролегл" localSheetId="0">TRUNC((oy-1)/3+1)</definedName>
    <definedName name="ропопролегл">TRUNC((oy-1)/3+1)</definedName>
    <definedName name="ропропро" localSheetId="1">TRUNC((oy-1)/3+1)</definedName>
    <definedName name="ропропро" localSheetId="0">TRUNC((oy-1)/3+1)</definedName>
    <definedName name="ропропро">TRUNC((oy-1)/3+1)</definedName>
    <definedName name="рорпрр" localSheetId="1">{30,140,350,160,"",""}</definedName>
    <definedName name="рорпрр" localSheetId="0">{30,140,350,160,"",""}</definedName>
    <definedName name="рорпрр">{30,140,350,160,"",""}</definedName>
    <definedName name="рорпрр_1" localSheetId="1">{30,140,350,160,"",""}</definedName>
    <definedName name="рорпрр_1" localSheetId="0">{30,140,350,160,"",""}</definedName>
    <definedName name="рорпрр_1">{30,140,350,160,"",""}</definedName>
    <definedName name="рорпрр_2" localSheetId="1">{30,140,350,160,"",""}</definedName>
    <definedName name="рорпрр_2" localSheetId="0">{30,140,350,160,"",""}</definedName>
    <definedName name="рорпрр_2">{30,140,350,160,"",""}</definedName>
    <definedName name="рорпрр_3" localSheetId="1">{30,140,350,160,"",""}</definedName>
    <definedName name="рорпрр_3" localSheetId="0">{30,140,350,160,"",""}</definedName>
    <definedName name="рорпрр_3">{30,140,350,160,"",""}</definedName>
    <definedName name="рорпрр_4" localSheetId="1">{30,140,350,160,"",""}</definedName>
    <definedName name="рорпрр_4" localSheetId="0">{30,140,350,160,"",""}</definedName>
    <definedName name="рорпрр_4">{30,140,350,160,"",""}</definedName>
    <definedName name="рорпрр_5" localSheetId="1">{30,140,350,160,"",""}</definedName>
    <definedName name="рорпрр_5" localSheetId="0">{30,140,350,160,"",""}</definedName>
    <definedName name="рорпрр_5">{30,140,350,160,"",""}</definedName>
    <definedName name="рошгргш" localSheetId="1">#REF!</definedName>
    <definedName name="рошгргш" localSheetId="0">#REF!</definedName>
    <definedName name="рошгргш">#REF!</definedName>
    <definedName name="рпаврпаравравр" localSheetId="1">#REF!</definedName>
    <definedName name="рпаврпаравравр" localSheetId="0">#REF!</definedName>
    <definedName name="рпаврпаравравр">#REF!</definedName>
    <definedName name="рпвр" localSheetId="0">#REF!</definedName>
    <definedName name="рпвр">#REF!</definedName>
    <definedName name="рподлоол" localSheetId="1">TRUNC((oy-1)/3+1)</definedName>
    <definedName name="рподлоол" localSheetId="0">TRUNC((oy-1)/3+1)</definedName>
    <definedName name="рподлоол">TRUNC((oy-1)/3+1)</definedName>
    <definedName name="рполпролпол" localSheetId="1">#REF!</definedName>
    <definedName name="рполпролпол" localSheetId="0">#REF!</definedName>
    <definedName name="рполпролпол">#REF!</definedName>
    <definedName name="рпп" localSheetId="1">[53]Results!#REF!</definedName>
    <definedName name="рпп" localSheetId="0">[53]Results!#REF!</definedName>
    <definedName name="рпп">[53]Results!#REF!</definedName>
    <definedName name="рпр" localSheetId="1">#REF!</definedName>
    <definedName name="рпр" localSheetId="0">#REF!</definedName>
    <definedName name="рпр">#REF!</definedName>
    <definedName name="РПРПРРПР" localSheetId="1">#REF!</definedName>
    <definedName name="РПРПРРПР" localSheetId="0">#REF!</definedName>
    <definedName name="РПРПРРПР">#REF!</definedName>
    <definedName name="рпт" localSheetId="1">TRUNC((oy-1)/3+1)</definedName>
    <definedName name="рпт" localSheetId="0">TRUNC((oy-1)/3+1)</definedName>
    <definedName name="рпт">TRUNC((oy-1)/3+1)</definedName>
    <definedName name="рр" localSheetId="1">{30,140,350,160,"",""}</definedName>
    <definedName name="рр" localSheetId="0">{30,140,350,160,"",""}</definedName>
    <definedName name="рр" hidden="1">{#N/A,#N/A,TRUE,"일정"}</definedName>
    <definedName name="ррпррапр" localSheetId="1">{30,140,350,160,"",""}</definedName>
    <definedName name="ррпррапр" localSheetId="0">{30,140,350,160,"",""}</definedName>
    <definedName name="ррпррапр">{30,140,350,160,"",""}</definedName>
    <definedName name="ррр" localSheetId="1">#REF!</definedName>
    <definedName name="ррр" localSheetId="0">#REF!</definedName>
    <definedName name="ррр">#REF!</definedName>
    <definedName name="рррр" localSheetId="1">#REF!</definedName>
    <definedName name="рррр" localSheetId="0">#REF!</definedName>
    <definedName name="рррр">#REF!</definedName>
    <definedName name="рррррр" localSheetId="1">[0]!дел/1000</definedName>
    <definedName name="рррррр" localSheetId="0">[0]!дел/1000</definedName>
    <definedName name="рррррр">[0]!дел/1000</definedName>
    <definedName name="ррррррррррр" localSheetId="1">прилож3/1000</definedName>
    <definedName name="ррррррррррр" localSheetId="0">прилож3/1000</definedName>
    <definedName name="ррррррррррр">прилож3/1000</definedName>
    <definedName name="РСЦ" localSheetId="1">#REF!</definedName>
    <definedName name="РСЦ" localSheetId="0">#REF!</definedName>
    <definedName name="РСЦ">#REF!</definedName>
    <definedName name="рфььук" localSheetId="1">дел/1000</definedName>
    <definedName name="рфььук" localSheetId="0">дел/1000</definedName>
    <definedName name="рфььук">дел/1000</definedName>
    <definedName name="рыва" localSheetId="1">#REF!</definedName>
    <definedName name="рыва" localSheetId="0">#REF!</definedName>
    <definedName name="рыва">#REF!</definedName>
    <definedName name="рывр" localSheetId="1">#REF!</definedName>
    <definedName name="рывр" localSheetId="0">#REF!</definedName>
    <definedName name="рывр">#REF!</definedName>
    <definedName name="с" localSheetId="1">#N/A</definedName>
    <definedName name="с" localSheetId="0">#N/A</definedName>
    <definedName name="с" hidden="1">#REF!</definedName>
    <definedName name="С.Шерозий" localSheetId="1">#REF!</definedName>
    <definedName name="С.Шерозий" localSheetId="0">#REF!</definedName>
    <definedName name="С.Шерозий">#REF!</definedName>
    <definedName name="С29" localSheetId="1">#REF!</definedName>
    <definedName name="С29" localSheetId="0">#REF!</definedName>
    <definedName name="С29">#REF!</definedName>
    <definedName name="С3" localSheetId="1">#REF!</definedName>
    <definedName name="С3" localSheetId="0">#REF!</definedName>
    <definedName name="С3">#REF!</definedName>
    <definedName name="с519" localSheetId="1">#REF!</definedName>
    <definedName name="с519" localSheetId="0">#REF!</definedName>
    <definedName name="с519">#REF!</definedName>
    <definedName name="с52" localSheetId="1">#N/A</definedName>
    <definedName name="с52" localSheetId="0">#N/A</definedName>
    <definedName name="с52">#REF!</definedName>
    <definedName name="с53" localSheetId="1">#REF!</definedName>
    <definedName name="с53" localSheetId="0">#REF!</definedName>
    <definedName name="с53">#REF!</definedName>
    <definedName name="с760" localSheetId="1">'[38]реестр декабрь'!#REF!</definedName>
    <definedName name="с760" localSheetId="0">'[38]реестр декабрь'!#REF!</definedName>
    <definedName name="с760">'[38]реестр декабрь'!#REF!</definedName>
    <definedName name="с86" localSheetId="1">#REF!</definedName>
    <definedName name="с86" localSheetId="0">#REF!</definedName>
    <definedName name="с86">#REF!</definedName>
    <definedName name="сам" localSheetId="1">{30,140,350,160,"",""}</definedName>
    <definedName name="сам" localSheetId="0">{30,140,350,160,"",""}</definedName>
    <definedName name="сам">{30,140,350,160,"",""}</definedName>
    <definedName name="сам_1" localSheetId="1">{30,140,350,160,"",""}</definedName>
    <definedName name="сам_1" localSheetId="0">{30,140,350,160,"",""}</definedName>
    <definedName name="сам_1">{30,140,350,160,"",""}</definedName>
    <definedName name="сам_2" localSheetId="1">{30,140,350,160,"",""}</definedName>
    <definedName name="сам_2" localSheetId="0">{30,140,350,160,"",""}</definedName>
    <definedName name="сам_2">{30,140,350,160,"",""}</definedName>
    <definedName name="сам_3" localSheetId="1">{30,140,350,160,"",""}</definedName>
    <definedName name="сам_3" localSheetId="0">{30,140,350,160,"",""}</definedName>
    <definedName name="сам_3">{30,140,350,160,"",""}</definedName>
    <definedName name="сам_4" localSheetId="1">{30,140,350,160,"",""}</definedName>
    <definedName name="сам_4" localSheetId="0">{30,140,350,160,"",""}</definedName>
    <definedName name="сам_4">{30,140,350,160,"",""}</definedName>
    <definedName name="сам_5" localSheetId="1">{30,140,350,160,"",""}</definedName>
    <definedName name="сам_5" localSheetId="0">{30,140,350,160,"",""}</definedName>
    <definedName name="сам_5">{30,140,350,160,"",""}</definedName>
    <definedName name="Самарканд" localSheetId="1">#REF!</definedName>
    <definedName name="Самарканд" localSheetId="0">#REF!</definedName>
    <definedName name="Самарканд">#REF!</definedName>
    <definedName name="Самигову" localSheetId="1">#REF!</definedName>
    <definedName name="Самигову" localSheetId="0">#REF!</definedName>
    <definedName name="Самигову">#REF!</definedName>
    <definedName name="Санжар" localSheetId="1">{30,140,350,160,"",""}</definedName>
    <definedName name="Санжар" localSheetId="0">{30,140,350,160,"",""}</definedName>
    <definedName name="Санжар">{30,140,350,160,"",""}</definedName>
    <definedName name="сарв" localSheetId="1">#REF!</definedName>
    <definedName name="сарв" localSheetId="0">#REF!</definedName>
    <definedName name="сарв">#REF!</definedName>
    <definedName name="сардор" localSheetId="1">#REF!</definedName>
    <definedName name="сардор" localSheetId="0">#REF!</definedName>
    <definedName name="сардор">#REF!</definedName>
    <definedName name="сб" localSheetId="1">#REF!</definedName>
    <definedName name="сб" localSheetId="0">#REF!</definedName>
    <definedName name="сб">#REF!</definedName>
    <definedName name="Св" localSheetId="1">дел/1000</definedName>
    <definedName name="Св" localSheetId="0">дел/1000</definedName>
    <definedName name="Св">дел/1000</definedName>
    <definedName name="свод" localSheetId="1">#REF!,#REF!,#REF!</definedName>
    <definedName name="свод" localSheetId="0">#REF!,#REF!,#REF!</definedName>
    <definedName name="свод">#REF!,#REF!,#REF!</definedName>
    <definedName name="свод_кор" localSheetId="1">дел/1000</definedName>
    <definedName name="свод_кор" localSheetId="0">дел/1000</definedName>
    <definedName name="свод_кор">дел/1000</definedName>
    <definedName name="сводка" localSheetId="1">{30,140,350,160,"",""}</definedName>
    <definedName name="сводка" localSheetId="0">{30,140,350,160,"",""}</definedName>
    <definedName name="сводка">{30,140,350,160,"",""}</definedName>
    <definedName name="сводка_1" localSheetId="1">{30,140,350,160,"",""}</definedName>
    <definedName name="сводка_1" localSheetId="0">{30,140,350,160,"",""}</definedName>
    <definedName name="сводка_1">{30,140,350,160,"",""}</definedName>
    <definedName name="сводка_2" localSheetId="1">{30,140,350,160,"",""}</definedName>
    <definedName name="сводка_2" localSheetId="0">{30,140,350,160,"",""}</definedName>
    <definedName name="сводка_2">{30,140,350,160,"",""}</definedName>
    <definedName name="сводка_3" localSheetId="1">{30,140,350,160,"",""}</definedName>
    <definedName name="сводка_3" localSheetId="0">{30,140,350,160,"",""}</definedName>
    <definedName name="сводка_3">{30,140,350,160,"",""}</definedName>
    <definedName name="сводка_4" localSheetId="1">{30,140,350,160,"",""}</definedName>
    <definedName name="сводка_4" localSheetId="0">{30,140,350,160,"",""}</definedName>
    <definedName name="сводка_4">{30,140,350,160,"",""}</definedName>
    <definedName name="сводка_5" localSheetId="1">{30,140,350,160,"",""}</definedName>
    <definedName name="сводка_5" localSheetId="0">{30,140,350,160,"",""}</definedName>
    <definedName name="сводка_5">{30,140,350,160,"",""}</definedName>
    <definedName name="сводный" localSheetId="1">#REF!</definedName>
    <definedName name="сводный" localSheetId="0">#REF!</definedName>
    <definedName name="сводный">#REF!</definedName>
    <definedName name="свока" localSheetId="1">#REF!</definedName>
    <definedName name="свока" localSheetId="0">#REF!</definedName>
    <definedName name="свока">#REF!</definedName>
    <definedName name="СВП" localSheetId="0">#REF!</definedName>
    <definedName name="СВП">#REF!</definedName>
    <definedName name="связь" localSheetId="1">#REF!</definedName>
    <definedName name="связь" localSheetId="0">#REF!</definedName>
    <definedName name="связь">#REF!</definedName>
    <definedName name="себестоимость2" localSheetId="1">#REF!</definedName>
    <definedName name="себестоимость2" localSheetId="0">#REF!</definedName>
    <definedName name="себестоимость2">#REF!</definedName>
    <definedName name="сел" localSheetId="1">{30,140,350,160,"",""}</definedName>
    <definedName name="сел" localSheetId="0">{30,140,350,160,"",""}</definedName>
    <definedName name="сел">{30,140,350,160,"",""}</definedName>
    <definedName name="сел_1" localSheetId="1">{30,140,350,160,"",""}</definedName>
    <definedName name="сел_1" localSheetId="0">{30,140,350,160,"",""}</definedName>
    <definedName name="сел_1">{30,140,350,160,"",""}</definedName>
    <definedName name="сел_2" localSheetId="1">{30,140,350,160,"",""}</definedName>
    <definedName name="сел_2" localSheetId="0">{30,140,350,160,"",""}</definedName>
    <definedName name="сел_2">{30,140,350,160,"",""}</definedName>
    <definedName name="сел_3" localSheetId="1">{30,140,350,160,"",""}</definedName>
    <definedName name="сел_3" localSheetId="0">{30,140,350,160,"",""}</definedName>
    <definedName name="сел_3">{30,140,350,160,"",""}</definedName>
    <definedName name="сел_4" localSheetId="1">{30,140,350,160,"",""}</definedName>
    <definedName name="сел_4" localSheetId="0">{30,140,350,160,"",""}</definedName>
    <definedName name="сел_4">{30,140,350,160,"",""}</definedName>
    <definedName name="сел_5" localSheetId="1">{30,140,350,160,"",""}</definedName>
    <definedName name="сел_5" localSheetId="0">{30,140,350,160,"",""}</definedName>
    <definedName name="сел_5">{30,140,350,160,"",""}</definedName>
    <definedName name="селитра" localSheetId="1">#REF!</definedName>
    <definedName name="селитра" localSheetId="0">#REF!</definedName>
    <definedName name="селитра">#REF!</definedName>
    <definedName name="Сельхоз">#N/A</definedName>
    <definedName name="сен" localSheetId="1">#REF!</definedName>
    <definedName name="сен" localSheetId="0">#REF!</definedName>
    <definedName name="сен">#REF!</definedName>
    <definedName name="Сентябрь" localSheetId="1">#REF!</definedName>
    <definedName name="Сентябрь" localSheetId="0">#REF!</definedName>
    <definedName name="Сентябрь">#REF!</definedName>
    <definedName name="сера">'[34]Prog. rost tarifov'!$D$21</definedName>
    <definedName name="сера0">'[34]Prog. rost tarifov'!$C$21</definedName>
    <definedName name="сера2">'[34]Prog. rost tarifov'!$E$21</definedName>
    <definedName name="Сирдарё" localSheetId="1">#REF!</definedName>
    <definedName name="Сирдарё" localSheetId="0">#REF!</definedName>
    <definedName name="Сирдарё">#REF!</definedName>
    <definedName name="Скважин" localSheetId="1">#REF!</definedName>
    <definedName name="Скважин" localSheetId="0">#REF!</definedName>
    <definedName name="Скважин">#REF!</definedName>
    <definedName name="Скважин1" localSheetId="1">#REF!</definedName>
    <definedName name="Скважин1" localSheetId="0">#REF!</definedName>
    <definedName name="Скважин1">#REF!</definedName>
    <definedName name="см" localSheetId="0">#N/A</definedName>
    <definedName name="см">#N/A</definedName>
    <definedName name="смавввсмсм" localSheetId="1">{30,140,350,160,"",""}</definedName>
    <definedName name="смавввсмсм" localSheetId="0">{30,140,350,160,"",""}</definedName>
    <definedName name="смавввсмсм">{30,140,350,160,"",""}</definedName>
    <definedName name="смавввсмсм_1" localSheetId="1">{30,140,350,160,"",""}</definedName>
    <definedName name="смавввсмсм_1" localSheetId="0">{30,140,350,160,"",""}</definedName>
    <definedName name="смавввсмсм_1">{30,140,350,160,"",""}</definedName>
    <definedName name="смавввсмсм_2" localSheetId="1">{30,140,350,160,"",""}</definedName>
    <definedName name="смавввсмсм_2" localSheetId="0">{30,140,350,160,"",""}</definedName>
    <definedName name="смавввсмсм_2">{30,140,350,160,"",""}</definedName>
    <definedName name="смавввсмсм_3" localSheetId="1">{30,140,350,160,"",""}</definedName>
    <definedName name="смавввсмсм_3" localSheetId="0">{30,140,350,160,"",""}</definedName>
    <definedName name="смавввсмсм_3">{30,140,350,160,"",""}</definedName>
    <definedName name="смавввсмсм_4" localSheetId="1">{30,140,350,160,"",""}</definedName>
    <definedName name="смавввсмсм_4" localSheetId="0">{30,140,350,160,"",""}</definedName>
    <definedName name="смавввсмсм_4">{30,140,350,160,"",""}</definedName>
    <definedName name="смавввсмсм_5" localSheetId="1">{30,140,350,160,"",""}</definedName>
    <definedName name="смавввсмсм_5" localSheetId="0">{30,140,350,160,"",""}</definedName>
    <definedName name="смавввсмсм_5">{30,140,350,160,"",""}</definedName>
    <definedName name="смимими" localSheetId="1">{30,140,350,160,"",""}</definedName>
    <definedName name="смимими" localSheetId="0">{30,140,350,160,"",""}</definedName>
    <definedName name="смимими">{30,140,350,160,"",""}</definedName>
    <definedName name="смимими_1" localSheetId="1">{30,140,350,160,"",""}</definedName>
    <definedName name="смимими_1" localSheetId="0">{30,140,350,160,"",""}</definedName>
    <definedName name="смимими_1">{30,140,350,160,"",""}</definedName>
    <definedName name="смимими_2" localSheetId="1">{30,140,350,160,"",""}</definedName>
    <definedName name="смимими_2" localSheetId="0">{30,140,350,160,"",""}</definedName>
    <definedName name="смимими_2">{30,140,350,160,"",""}</definedName>
    <definedName name="смимими_3" localSheetId="1">{30,140,350,160,"",""}</definedName>
    <definedName name="смимими_3" localSheetId="0">{30,140,350,160,"",""}</definedName>
    <definedName name="смимими_3">{30,140,350,160,"",""}</definedName>
    <definedName name="смимими_4" localSheetId="1">{30,140,350,160,"",""}</definedName>
    <definedName name="смимими_4" localSheetId="0">{30,140,350,160,"",""}</definedName>
    <definedName name="смимими_4">{30,140,350,160,"",""}</definedName>
    <definedName name="смимими_5" localSheetId="1">{30,140,350,160,"",""}</definedName>
    <definedName name="смимими_5" localSheetId="0">{30,140,350,160,"",""}</definedName>
    <definedName name="смимими_5">{30,140,350,160,"",""}</definedName>
    <definedName name="Со1" localSheetId="0">[64]ЯнварБюджет!#REF!</definedName>
    <definedName name="Со1">[64]ЯнварБюджет!#REF!</definedName>
    <definedName name="Со2" localSheetId="0">[64]ЯнварБюджет!#REF!</definedName>
    <definedName name="Со2">[64]ЯнварБюджет!#REF!</definedName>
    <definedName name="Со3" localSheetId="0">[64]ЯнварБюджет!#REF!</definedName>
    <definedName name="Со3">[64]ЯнварБюджет!#REF!</definedName>
    <definedName name="Со4" localSheetId="0">[64]ЯнварБюджет!#REF!</definedName>
    <definedName name="Со4">[64]ЯнварБюджет!#REF!</definedName>
    <definedName name="Со5" localSheetId="0">[64]ЯнварБюджет!#REF!</definedName>
    <definedName name="Со5">[64]ЯнварБюджет!#REF!</definedName>
    <definedName name="сокр">#N/A</definedName>
    <definedName name="сопос" localSheetId="1">#REF!</definedName>
    <definedName name="сопос" localSheetId="0">#REF!</definedName>
    <definedName name="сопос">#REF!</definedName>
    <definedName name="сохалар" localSheetId="1" hidden="1">#REF!</definedName>
    <definedName name="сохалар" localSheetId="0" hidden="1">#REF!</definedName>
    <definedName name="сохалар" hidden="1">#REF!</definedName>
    <definedName name="сохибкор" localSheetId="1">{228,140,350,160,"",""}</definedName>
    <definedName name="сохибкор" localSheetId="0">{228,140,350,160,"",""}</definedName>
    <definedName name="сохибкор">{228,140,350,160,"",""}</definedName>
    <definedName name="сохибкор_1" localSheetId="1">{228,140,350,160,"",""}</definedName>
    <definedName name="сохибкор_1" localSheetId="0">{228,140,350,160,"",""}</definedName>
    <definedName name="сохибкор_1">{228,140,350,160,"",""}</definedName>
    <definedName name="сохибкор_2" localSheetId="1">{228,140,350,160,"",""}</definedName>
    <definedName name="сохибкор_2" localSheetId="0">{228,140,350,160,"",""}</definedName>
    <definedName name="сохибкор_2">{228,140,350,160,"",""}</definedName>
    <definedName name="сохибкор_3" localSheetId="1">{228,140,350,160,"",""}</definedName>
    <definedName name="сохибкор_3" localSheetId="0">{228,140,350,160,"",""}</definedName>
    <definedName name="сохибкор_3">{228,140,350,160,"",""}</definedName>
    <definedName name="сохибкор_4" localSheetId="1">{228,140,350,160,"",""}</definedName>
    <definedName name="сохибкор_4" localSheetId="0">{228,140,350,160,"",""}</definedName>
    <definedName name="сохибкор_4">{228,140,350,160,"",""}</definedName>
    <definedName name="сохибкор_5" localSheetId="1">{228,140,350,160,"",""}</definedName>
    <definedName name="сохибкор_5" localSheetId="0">{228,140,350,160,"",""}</definedName>
    <definedName name="сохибкор_5">{228,140,350,160,"",""}</definedName>
    <definedName name="соц" localSheetId="1">#REF!</definedName>
    <definedName name="соц" localSheetId="0">#REF!</definedName>
    <definedName name="соц">#REF!</definedName>
    <definedName name="соьро" localSheetId="1">TRUNC((oy-1)/3+1)</definedName>
    <definedName name="соьро" localSheetId="0">TRUNC((oy-1)/3+1)</definedName>
    <definedName name="соьро">TRUNC((oy-1)/3+1)</definedName>
    <definedName name="спн" localSheetId="1">#REF!</definedName>
    <definedName name="спн" localSheetId="0">#REF!</definedName>
    <definedName name="спн">#REF!</definedName>
    <definedName name="Спорт" localSheetId="1">#REF!</definedName>
    <definedName name="Спорт" localSheetId="0">#REF!</definedName>
    <definedName name="Спорт">#REF!</definedName>
    <definedName name="Спортлар" localSheetId="0">#REF!</definedName>
    <definedName name="Спортлар">#REF!</definedName>
    <definedName name="ср" localSheetId="0">#REF!</definedName>
    <definedName name="ср">#REF!</definedName>
    <definedName name="Срок" localSheetId="0">#REF!</definedName>
    <definedName name="Срок">#REF!</definedName>
    <definedName name="срочно" localSheetId="1">#N/A</definedName>
    <definedName name="срочно" localSheetId="0">#N/A</definedName>
    <definedName name="срочно">#REF!</definedName>
    <definedName name="срропар" localSheetId="1">TRUNC((oy-1)/3+1)</definedName>
    <definedName name="срропар" localSheetId="0">TRUNC((oy-1)/3+1)</definedName>
    <definedName name="срропар">TRUNC((oy-1)/3+1)</definedName>
    <definedName name="Сртук_ДАгр" localSheetId="1">#N/A</definedName>
    <definedName name="Сртук_ДАгр" localSheetId="0">#N/A</definedName>
    <definedName name="Сртук_ДАгр">#REF!,#REF!,#REF!,#REF!,#REF!,#REF!,#REF!,#REF!,#REF!</definedName>
    <definedName name="сс" localSheetId="1">#REF!</definedName>
    <definedName name="сс" localSheetId="0">#REF!</definedName>
    <definedName name="сс">#REF!</definedName>
    <definedName name="сс1" localSheetId="1" hidden="1">{"'Monthly 1997'!$A$3:$S$89"}</definedName>
    <definedName name="сс1" localSheetId="0" hidden="1">{"'Monthly 1997'!$A$3:$S$89"}</definedName>
    <definedName name="сс1" hidden="1">{"'Monthly 1997'!$A$3:$S$89"}</definedName>
    <definedName name="сс2" localSheetId="1" hidden="1">{"'Monthly 1997'!$A$3:$S$89"}</definedName>
    <definedName name="сс2" localSheetId="0" hidden="1">{"'Monthly 1997'!$A$3:$S$89"}</definedName>
    <definedName name="сс2" hidden="1">{"'Monthly 1997'!$A$3:$S$89"}</definedName>
    <definedName name="ссв" localSheetId="0">#REF!</definedName>
    <definedName name="ссв">#REF!</definedName>
    <definedName name="ссмсмва" localSheetId="1">{30,140,350,160,"",""}</definedName>
    <definedName name="ссмсмва" localSheetId="0">{30,140,350,160,"",""}</definedName>
    <definedName name="ссмсмва">{30,140,350,160,"",""}</definedName>
    <definedName name="ссмсмва_1" localSheetId="1">{30,140,350,160,"",""}</definedName>
    <definedName name="ссмсмва_1" localSheetId="0">{30,140,350,160,"",""}</definedName>
    <definedName name="ссмсмва_1">{30,140,350,160,"",""}</definedName>
    <definedName name="ссмсмва_2" localSheetId="1">{30,140,350,160,"",""}</definedName>
    <definedName name="ссмсмва_2" localSheetId="0">{30,140,350,160,"",""}</definedName>
    <definedName name="ссмсмва_2">{30,140,350,160,"",""}</definedName>
    <definedName name="ссмсмва_3" localSheetId="1">{30,140,350,160,"",""}</definedName>
    <definedName name="ссмсмва_3" localSheetId="0">{30,140,350,160,"",""}</definedName>
    <definedName name="ссмсмва_3">{30,140,350,160,"",""}</definedName>
    <definedName name="ссмсмва_4" localSheetId="1">{30,140,350,160,"",""}</definedName>
    <definedName name="ссмсмва_4" localSheetId="0">{30,140,350,160,"",""}</definedName>
    <definedName name="ссмсмва_4">{30,140,350,160,"",""}</definedName>
    <definedName name="ссмсмва_5" localSheetId="1">{30,140,350,160,"",""}</definedName>
    <definedName name="ссмсмва_5" localSheetId="0">{30,140,350,160,"",""}</definedName>
    <definedName name="ссмсмва_5">{30,140,350,160,"",""}</definedName>
    <definedName name="ссмсчисисисим" localSheetId="1">{30,140,350,160,"",""}</definedName>
    <definedName name="ссмсчисисисим" localSheetId="0">{30,140,350,160,"",""}</definedName>
    <definedName name="ссмсчисисисим">{30,140,350,160,"",""}</definedName>
    <definedName name="ссмсчисисисим_1" localSheetId="1">{30,140,350,160,"",""}</definedName>
    <definedName name="ссмсчисисисим_1" localSheetId="0">{30,140,350,160,"",""}</definedName>
    <definedName name="ссмсчисисисим_1">{30,140,350,160,"",""}</definedName>
    <definedName name="ссмсчисисисим_2" localSheetId="1">{30,140,350,160,"",""}</definedName>
    <definedName name="ссмсчисисисим_2" localSheetId="0">{30,140,350,160,"",""}</definedName>
    <definedName name="ссмсчисисисим_2">{30,140,350,160,"",""}</definedName>
    <definedName name="ссмсчисисисим_3" localSheetId="1">{30,140,350,160,"",""}</definedName>
    <definedName name="ссмсчисисисим_3" localSheetId="0">{30,140,350,160,"",""}</definedName>
    <definedName name="ссмсчисисисим_3">{30,140,350,160,"",""}</definedName>
    <definedName name="ссмсчисисисим_4" localSheetId="1">{30,140,350,160,"",""}</definedName>
    <definedName name="ссмсчисисисим_4" localSheetId="0">{30,140,350,160,"",""}</definedName>
    <definedName name="ссмсчисисисим_4">{30,140,350,160,"",""}</definedName>
    <definedName name="ссмсчисисисим_5" localSheetId="1">{30,140,350,160,"",""}</definedName>
    <definedName name="ссмсчисисисим_5" localSheetId="0">{30,140,350,160,"",""}</definedName>
    <definedName name="ссмсчисисисим_5">{30,140,350,160,"",""}</definedName>
    <definedName name="ссс" localSheetId="1">[88]Лист1!#REF!</definedName>
    <definedName name="ссс" localSheetId="0">[88]Лист1!#REF!</definedName>
    <definedName name="ссс">#REF!</definedName>
    <definedName name="сссс" localSheetId="0">[77]!_a1Z,[77]!_a2Z</definedName>
    <definedName name="сссс">[77]!_a1Z,[77]!_a2Z</definedName>
    <definedName name="ст" localSheetId="1">#REF!</definedName>
    <definedName name="ст" localSheetId="0">#REF!</definedName>
    <definedName name="ст">#REF!</definedName>
    <definedName name="ставка_05_2_1" localSheetId="1">#REF!</definedName>
    <definedName name="ставка_05_2_1" localSheetId="0">#REF!</definedName>
    <definedName name="ставка_05_2_1">#REF!</definedName>
    <definedName name="ставка_05_2_10" localSheetId="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 localSheetId="1">#N/A</definedName>
    <definedName name="сто" localSheetId="0">#N/A</definedName>
    <definedName name="сто">#REF!</definedName>
    <definedName name="сто1" localSheetId="1">#REF!</definedName>
    <definedName name="сто1" localSheetId="0">#REF!</definedName>
    <definedName name="сто1">#REF!</definedName>
    <definedName name="стоимость">43508</definedName>
    <definedName name="сув" localSheetId="1">{30,140,350,160,"",""}</definedName>
    <definedName name="сув" localSheetId="0">{30,140,350,160,"",""}</definedName>
    <definedName name="сув">{30,140,350,160,"",""}</definedName>
    <definedName name="сув_1" localSheetId="1">{30,140,350,160,"",""}</definedName>
    <definedName name="сув_1" localSheetId="0">{30,140,350,160,"",""}</definedName>
    <definedName name="сув_1">{30,140,350,160,"",""}</definedName>
    <definedName name="сув_2" localSheetId="1">{30,140,350,160,"",""}</definedName>
    <definedName name="сув_2" localSheetId="0">{30,140,350,160,"",""}</definedName>
    <definedName name="сув_2">{30,140,350,160,"",""}</definedName>
    <definedName name="сув_3" localSheetId="1">{30,140,350,160,"",""}</definedName>
    <definedName name="сув_3" localSheetId="0">{30,140,350,160,"",""}</definedName>
    <definedName name="сув_3">{30,140,350,160,"",""}</definedName>
    <definedName name="сув_4" localSheetId="1">{30,140,350,160,"",""}</definedName>
    <definedName name="сув_4" localSheetId="0">{30,140,350,160,"",""}</definedName>
    <definedName name="сув_4">{30,140,350,160,"",""}</definedName>
    <definedName name="сув_5" localSheetId="1">{30,140,350,160,"",""}</definedName>
    <definedName name="сув_5" localSheetId="0">{30,140,350,160,"",""}</definedName>
    <definedName name="сув_5">{30,140,350,160,"",""}</definedName>
    <definedName name="сугор" localSheetId="1">{30,140,350,160,"",""}</definedName>
    <definedName name="сугор" localSheetId="0">{30,140,350,160,"",""}</definedName>
    <definedName name="сугор">{30,140,350,160,"",""}</definedName>
    <definedName name="сугор_1" localSheetId="1">{30,140,350,160,"",""}</definedName>
    <definedName name="сугор_1" localSheetId="0">{30,140,350,160,"",""}</definedName>
    <definedName name="сугор_1">{30,140,350,160,"",""}</definedName>
    <definedName name="сугор_2" localSheetId="1">{30,140,350,160,"",""}</definedName>
    <definedName name="сугор_2" localSheetId="0">{30,140,350,160,"",""}</definedName>
    <definedName name="сугор_2">{30,140,350,160,"",""}</definedName>
    <definedName name="сугор_3" localSheetId="1">{30,140,350,160,"",""}</definedName>
    <definedName name="сугор_3" localSheetId="0">{30,140,350,160,"",""}</definedName>
    <definedName name="сугор_3">{30,140,350,160,"",""}</definedName>
    <definedName name="сугор_4" localSheetId="1">{30,140,350,160,"",""}</definedName>
    <definedName name="сугор_4" localSheetId="0">{30,140,350,160,"",""}</definedName>
    <definedName name="сугор_4">{30,140,350,160,"",""}</definedName>
    <definedName name="сугор_5" localSheetId="1">{30,140,350,160,"",""}</definedName>
    <definedName name="сугор_5" localSheetId="0">{30,140,350,160,"",""}</definedName>
    <definedName name="сугор_5">{30,140,350,160,"",""}</definedName>
    <definedName name="сугориш" localSheetId="1">{30,140,350,160,"",""}</definedName>
    <definedName name="сугориш" localSheetId="0">{30,140,350,160,"",""}</definedName>
    <definedName name="сугориш">{30,140,350,160,"",""}</definedName>
    <definedName name="сугориш_1" localSheetId="1">{30,140,350,160,"",""}</definedName>
    <definedName name="сугориш_1" localSheetId="0">{30,140,350,160,"",""}</definedName>
    <definedName name="сугориш_1">{30,140,350,160,"",""}</definedName>
    <definedName name="сугориш_2" localSheetId="1">{30,140,350,160,"",""}</definedName>
    <definedName name="сугориш_2" localSheetId="0">{30,140,350,160,"",""}</definedName>
    <definedName name="сугориш_2">{30,140,350,160,"",""}</definedName>
    <definedName name="сугориш_3" localSheetId="1">{30,140,350,160,"",""}</definedName>
    <definedName name="сугориш_3" localSheetId="0">{30,140,350,160,"",""}</definedName>
    <definedName name="сугориш_3">{30,140,350,160,"",""}</definedName>
    <definedName name="сугориш_4" localSheetId="1">{30,140,350,160,"",""}</definedName>
    <definedName name="сугориш_4" localSheetId="0">{30,140,350,160,"",""}</definedName>
    <definedName name="сугориш_4">{30,140,350,160,"",""}</definedName>
    <definedName name="сугориш_5" localSheetId="1">{30,140,350,160,"",""}</definedName>
    <definedName name="сугориш_5" localSheetId="0">{30,140,350,160,"",""}</definedName>
    <definedName name="сугориш_5">{30,140,350,160,"",""}</definedName>
    <definedName name="сул" localSheetId="0">'[34]Prog. rost tarifov'!#REF!</definedName>
    <definedName name="сул">'[34]Prog. rost tarifov'!#REF!</definedName>
    <definedName name="сўм" localSheetId="1">#REF!</definedName>
    <definedName name="сўм" localSheetId="0">#REF!</definedName>
    <definedName name="сўм">#REF!</definedName>
    <definedName name="СУММА01">'[89] ОблУНО'!$P$67</definedName>
    <definedName name="СУММА02">'[89] ОблУНО'!$P$33</definedName>
    <definedName name="СУММА03">'[89] ОблУНО (1)'!$P$25</definedName>
    <definedName name="СУММА04">'[89] ОблУНО (1)'!$P$70</definedName>
    <definedName name="СУММА05">[89]Спорт!$P$57</definedName>
    <definedName name="СУММА06">'[89]ПТО '!$P$23</definedName>
    <definedName name="СУММА07">'[89]ПТО '!$P$57</definedName>
    <definedName name="СУММА08">'[89]Урганч Муз'!$P$22</definedName>
    <definedName name="СУММА09">'[89]Урганч Муз'!$P$55</definedName>
    <definedName name="СУММА10">[89]ОблИУУ!$P$56</definedName>
    <definedName name="СУММА11">'[90]203 квп'!$J$27</definedName>
    <definedName name="СУММА20">[90]Облсэс!$J$27</definedName>
    <definedName name="супер" localSheetId="1">#REF!</definedName>
    <definedName name="супер" localSheetId="0">#REF!</definedName>
    <definedName name="супер">#REF!</definedName>
    <definedName name="супрефос" localSheetId="1">#REF!</definedName>
    <definedName name="супрефос" localSheetId="0">#REF!</definedName>
    <definedName name="супрефос">#REF!</definedName>
    <definedName name="Сурхон_тажриба_станцияси" localSheetId="1">#REF!</definedName>
    <definedName name="Сурхон_тажриба_станцияси" localSheetId="0">#REF!</definedName>
    <definedName name="Сурхон_тажриба_станцияси">#REF!</definedName>
    <definedName name="Сурхондарё" localSheetId="1">#REF!</definedName>
    <definedName name="Сурхондарё" localSheetId="0">#REF!</definedName>
    <definedName name="Сурхондарё">#REF!</definedName>
    <definedName name="Сусп" localSheetId="0">#REF!</definedName>
    <definedName name="Сусп">#REF!</definedName>
    <definedName name="Сфакторы" localSheetId="1">TRUNC((oy-1)/3+1)</definedName>
    <definedName name="Сфакторы" localSheetId="0">TRUNC((oy-1)/3+1)</definedName>
    <definedName name="Сфакторы">TRUNC((oy-1)/3+1)</definedName>
    <definedName name="сФЙЧВФвчыфсч" localSheetId="1">{30,140,350,160,"",""}</definedName>
    <definedName name="сФЙЧВФвчыфсч" localSheetId="0">{30,140,350,160,"",""}</definedName>
    <definedName name="сФЙЧВФвчыфсч">{30,140,350,160,"",""}</definedName>
    <definedName name="сФЙЧВФвчыфсч_1" localSheetId="1">{30,140,350,160,"",""}</definedName>
    <definedName name="сФЙЧВФвчыфсч_1" localSheetId="0">{30,140,350,160,"",""}</definedName>
    <definedName name="сФЙЧВФвчыфсч_1">{30,140,350,160,"",""}</definedName>
    <definedName name="сФЙЧВФвчыфсч_2" localSheetId="1">{30,140,350,160,"",""}</definedName>
    <definedName name="сФЙЧВФвчыфсч_2" localSheetId="0">{30,140,350,160,"",""}</definedName>
    <definedName name="сФЙЧВФвчыфсч_2">{30,140,350,160,"",""}</definedName>
    <definedName name="сФЙЧВФвчыфсч_3" localSheetId="1">{30,140,350,160,"",""}</definedName>
    <definedName name="сФЙЧВФвчыфсч_3" localSheetId="0">{30,140,350,160,"",""}</definedName>
    <definedName name="сФЙЧВФвчыфсч_3">{30,140,350,160,"",""}</definedName>
    <definedName name="сФЙЧВФвчыфсч_4" localSheetId="1">{30,140,350,160,"",""}</definedName>
    <definedName name="сФЙЧВФвчыфсч_4" localSheetId="0">{30,140,350,160,"",""}</definedName>
    <definedName name="сФЙЧВФвчыфсч_4">{30,140,350,160,"",""}</definedName>
    <definedName name="сФЙЧВФвчыфсч_5" localSheetId="1">{30,140,350,160,"",""}</definedName>
    <definedName name="сФЙЧВФвчыфсч_5" localSheetId="0">{30,140,350,160,"",""}</definedName>
    <definedName name="сФЙЧВФвчыфсч_5">{30,140,350,160,"",""}</definedName>
    <definedName name="сфс" localSheetId="1">#REF!</definedName>
    <definedName name="сфс" localSheetId="0">#REF!</definedName>
    <definedName name="сфс">#REF!</definedName>
    <definedName name="сфсазот" localSheetId="1">#REF!</definedName>
    <definedName name="сфсазот" localSheetId="0">#REF!</definedName>
    <definedName name="сфсазот">#REF!</definedName>
    <definedName name="схоз" localSheetId="1">#REF!</definedName>
    <definedName name="схоз" localSheetId="0">#REF!</definedName>
    <definedName name="схоз">#REF!</definedName>
    <definedName name="сч" localSheetId="1">#REF!</definedName>
    <definedName name="сч" localSheetId="0">#REF!</definedName>
    <definedName name="сч">#REF!</definedName>
    <definedName name="считас" localSheetId="1">TRUNC((oy-1)/3+1)</definedName>
    <definedName name="считас" localSheetId="0">TRUNC((oy-1)/3+1)</definedName>
    <definedName name="считас">TRUNC((oy-1)/3+1)</definedName>
    <definedName name="счмипсмти" localSheetId="1">{30,140,350,160,"",""}</definedName>
    <definedName name="счмипсмти" localSheetId="0">{30,140,350,160,"",""}</definedName>
    <definedName name="счмипсмти">{30,140,350,160,"",""}</definedName>
    <definedName name="счмипсмти_1" localSheetId="1">{30,140,350,160,"",""}</definedName>
    <definedName name="счмипсмти_1" localSheetId="0">{30,140,350,160,"",""}</definedName>
    <definedName name="счмипсмти_1">{30,140,350,160,"",""}</definedName>
    <definedName name="счмипсмти_2" localSheetId="1">{30,140,350,160,"",""}</definedName>
    <definedName name="счмипсмти_2" localSheetId="0">{30,140,350,160,"",""}</definedName>
    <definedName name="счмипсмти_2">{30,140,350,160,"",""}</definedName>
    <definedName name="счмипсмти_3" localSheetId="1">{30,140,350,160,"",""}</definedName>
    <definedName name="счмипсмти_3" localSheetId="0">{30,140,350,160,"",""}</definedName>
    <definedName name="счмипсмти_3">{30,140,350,160,"",""}</definedName>
    <definedName name="счмипсмти_4" localSheetId="1">{30,140,350,160,"",""}</definedName>
    <definedName name="счмипсмти_4" localSheetId="0">{30,140,350,160,"",""}</definedName>
    <definedName name="счмипсмти_4">{30,140,350,160,"",""}</definedName>
    <definedName name="счмипсмти_5" localSheetId="1">{30,140,350,160,"",""}</definedName>
    <definedName name="счмипсмти_5" localSheetId="0">{30,140,350,160,"",""}</definedName>
    <definedName name="счмипсмти_5">{30,140,350,160,"",""}</definedName>
    <definedName name="Сырье" localSheetId="1">#REF!</definedName>
    <definedName name="Сырье" localSheetId="0">#REF!</definedName>
    <definedName name="Сырье">#REF!</definedName>
    <definedName name="Т.Раис" localSheetId="1" hidden="1">#REF!</definedName>
    <definedName name="Т.Раис" localSheetId="0" hidden="1">#REF!</definedName>
    <definedName name="Т.Раис" hidden="1">#REF!</definedName>
    <definedName name="ТАБЛ" localSheetId="0">#REF!</definedName>
    <definedName name="ТАБЛ">#REF!</definedName>
    <definedName name="таблица1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1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лаб" localSheetId="1">#REF!</definedName>
    <definedName name="талаб" localSheetId="0">#REF!</definedName>
    <definedName name="талаб">#REF!</definedName>
    <definedName name="тара" localSheetId="1">{30,140,350,160,"",""}</definedName>
    <definedName name="тара" localSheetId="0">{30,140,350,160,"",""}</definedName>
    <definedName name="тара">{30,140,350,160,"",""}</definedName>
    <definedName name="тара_1" localSheetId="1">{30,140,350,160,"",""}</definedName>
    <definedName name="тара_1" localSheetId="0">{30,140,350,160,"",""}</definedName>
    <definedName name="тара_1">{30,140,350,160,"",""}</definedName>
    <definedName name="тара_2" localSheetId="1">{30,140,350,160,"",""}</definedName>
    <definedName name="тара_2" localSheetId="0">{30,140,350,160,"",""}</definedName>
    <definedName name="тара_2">{30,140,350,160,"",""}</definedName>
    <definedName name="тара_3" localSheetId="1">{30,140,350,160,"",""}</definedName>
    <definedName name="тара_3" localSheetId="0">{30,140,350,160,"",""}</definedName>
    <definedName name="тара_3">{30,140,350,160,"",""}</definedName>
    <definedName name="тара_4" localSheetId="1">{30,140,350,160,"",""}</definedName>
    <definedName name="тара_4" localSheetId="0">{30,140,350,160,"",""}</definedName>
    <definedName name="тара_4">{30,140,350,160,"",""}</definedName>
    <definedName name="тара_5" localSheetId="1">{30,140,350,160,"",""}</definedName>
    <definedName name="тара_5" localSheetId="0">{30,140,350,160,"",""}</definedName>
    <definedName name="тара_5">{30,140,350,160,"",""}</definedName>
    <definedName name="тахлил" localSheetId="1">{30,140,350,160,"",""}</definedName>
    <definedName name="тахлил" localSheetId="0">{30,140,350,160,"",""}</definedName>
    <definedName name="тахлил">{30,140,350,160,"",""}</definedName>
    <definedName name="тахлил_1" localSheetId="1">{30,140,350,160,"",""}</definedName>
    <definedName name="тахлил_1" localSheetId="0">{30,140,350,160,"",""}</definedName>
    <definedName name="тахлил_1">{30,140,350,160,"",""}</definedName>
    <definedName name="тахлил_2" localSheetId="1">{30,140,350,160,"",""}</definedName>
    <definedName name="тахлил_2" localSheetId="0">{30,140,350,160,"",""}</definedName>
    <definedName name="тахлил_2">{30,140,350,160,"",""}</definedName>
    <definedName name="тахлил_3" localSheetId="1">{30,140,350,160,"",""}</definedName>
    <definedName name="тахлил_3" localSheetId="0">{30,140,350,160,"",""}</definedName>
    <definedName name="тахлил_3">{30,140,350,160,"",""}</definedName>
    <definedName name="тахлил_4" localSheetId="1">{30,140,350,160,"",""}</definedName>
    <definedName name="тахлил_4" localSheetId="0">{30,140,350,160,"",""}</definedName>
    <definedName name="тахлил_4">{30,140,350,160,"",""}</definedName>
    <definedName name="тахлил_5" localSheetId="1">{30,140,350,160,"",""}</definedName>
    <definedName name="тахлил_5" localSheetId="0">{30,140,350,160,"",""}</definedName>
    <definedName name="тахлил_5">{30,140,350,160,"",""}</definedName>
    <definedName name="Ташкилий_чора_тадбирлар__номи_ва_ишлаб_чиўариладиганг_маҳсулот" localSheetId="1">#N/A</definedName>
    <definedName name="Ташкилий_чора_тадбирлар__номи_ва_ишлаб_чиўариладиганг_маҳсулот" localSheetId="0">#N/A</definedName>
    <definedName name="Ташкилий_чора_тадбирлар__номи_ва_ишлаб_чиўариладиганг_маҳсулот">#REF!</definedName>
    <definedName name="тб" localSheetId="1">#REF!</definedName>
    <definedName name="тб" localSheetId="0">#REF!</definedName>
    <definedName name="тб">#REF!</definedName>
    <definedName name="тб5" localSheetId="1">#REF!</definedName>
    <definedName name="тб5" localSheetId="0">#REF!</definedName>
    <definedName name="тб5">#REF!</definedName>
    <definedName name="ТекПерес" localSheetId="1">#REF!</definedName>
    <definedName name="ТекПерес" localSheetId="0">#REF!</definedName>
    <definedName name="ТекПерес">#REF!</definedName>
    <definedName name="темур" localSheetId="0">#REF!</definedName>
    <definedName name="темур">#REF!</definedName>
    <definedName name="Термиз_шаҳри" localSheetId="0">#REF!</definedName>
    <definedName name="Термиз_шаҳри">#REF!</definedName>
    <definedName name="ТермоКузов35" localSheetId="0">#REF!</definedName>
    <definedName name="ТермоКузов35">#REF!</definedName>
    <definedName name="Территории" localSheetId="0">#REF!</definedName>
    <definedName name="Территории" hidden="1">#REF!</definedName>
    <definedName name="ти" localSheetId="1">{30,140,350,160,"",""}</definedName>
    <definedName name="ти" localSheetId="0">{30,140,350,160,"",""}</definedName>
    <definedName name="ти">{30,140,350,160,"",""}</definedName>
    <definedName name="ти_1" localSheetId="1">{30,140,350,160,"",""}</definedName>
    <definedName name="ти_1" localSheetId="0">{30,140,350,160,"",""}</definedName>
    <definedName name="ти_1">{30,140,350,160,"",""}</definedName>
    <definedName name="ти_2" localSheetId="1">{30,140,350,160,"",""}</definedName>
    <definedName name="ти_2" localSheetId="0">{30,140,350,160,"",""}</definedName>
    <definedName name="ти_2">{30,140,350,160,"",""}</definedName>
    <definedName name="ти_3" localSheetId="1">{30,140,350,160,"",""}</definedName>
    <definedName name="ти_3" localSheetId="0">{30,140,350,160,"",""}</definedName>
    <definedName name="ти_3">{30,140,350,160,"",""}</definedName>
    <definedName name="ти_4" localSheetId="1">{30,140,350,160,"",""}</definedName>
    <definedName name="ти_4" localSheetId="0">{30,140,350,160,"",""}</definedName>
    <definedName name="ти_4">{30,140,350,160,"",""}</definedName>
    <definedName name="ти_5" localSheetId="1">{30,140,350,160,"",""}</definedName>
    <definedName name="ти_5" localSheetId="0">{30,140,350,160,"",""}</definedName>
    <definedName name="ти_5">{30,140,350,160,"",""}</definedName>
    <definedName name="тмвюқт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1">#REF!</definedName>
    <definedName name="ТНВЭД" localSheetId="0">#REF!</definedName>
    <definedName name="ТНВЭД">#REF!</definedName>
    <definedName name="тов" localSheetId="1">#N/A</definedName>
    <definedName name="тов" localSheetId="0">#N/A</definedName>
    <definedName name="тов">#REF!</definedName>
    <definedName name="Товар" localSheetId="1">#REF!</definedName>
    <definedName name="Товар" localSheetId="0">#REF!</definedName>
    <definedName name="Товар">#REF!</definedName>
    <definedName name="тога" localSheetId="1">#REF!</definedName>
    <definedName name="тога" localSheetId="0">#REF!</definedName>
    <definedName name="тога">#REF!</definedName>
    <definedName name="тол" localSheetId="1">#REF!</definedName>
    <definedName name="тол" localSheetId="0">#REF!</definedName>
    <definedName name="тол">#REF!</definedName>
    <definedName name="томорка" localSheetId="0">#REF!</definedName>
    <definedName name="томорка">#REF!</definedName>
    <definedName name="Тош3" localSheetId="0">#REF!</definedName>
    <definedName name="Тош3">#REF!</definedName>
    <definedName name="Тошкент" localSheetId="0">#REF!</definedName>
    <definedName name="Тошкент">#REF!</definedName>
    <definedName name="тпатрпартпа" localSheetId="0">#REF!</definedName>
    <definedName name="тпатрпартпа">#REF!</definedName>
    <definedName name="трактор_8010">'[24]План пр-ва_1'!$A$11:$O$11</definedName>
    <definedName name="трактор_8010к">'[24]План пр-ва_1'!$A$12:$O$12</definedName>
    <definedName name="трактор_8011">'[24]План пр-ва_1'!$A$14:$O$14</definedName>
    <definedName name="трактор_8011к">'[24]План пр-ва_1'!$A$15:$O$15</definedName>
    <definedName name="трактор_810">'[24]План пр-ва_1'!$A$17:$O$17</definedName>
    <definedName name="трактор_810к">'[24]План пр-ва_1'!$A$18:$O$18</definedName>
    <definedName name="трактор_820">'[24]План пр-ва_1'!$A$20:$O$20</definedName>
    <definedName name="трактор_820к">'[24]План пр-ва_1'!$A$21:$O$21</definedName>
    <definedName name="тран" localSheetId="1">#REF!</definedName>
    <definedName name="тран" localSheetId="0">#REF!</definedName>
    <definedName name="тран">#REF!</definedName>
    <definedName name="Трес" localSheetId="1">{228,140,350,160,"",""}</definedName>
    <definedName name="Трес" localSheetId="0">{228,140,350,160,"",""}</definedName>
    <definedName name="Трес">{228,140,350,160,"",""}</definedName>
    <definedName name="Трес_1" localSheetId="1">{228,140,350,160,"",""}</definedName>
    <definedName name="Трес_1" localSheetId="0">{228,140,350,160,"",""}</definedName>
    <definedName name="Трес_1">{228,140,350,160,"",""}</definedName>
    <definedName name="Трес_2" localSheetId="1">{228,140,350,160,"",""}</definedName>
    <definedName name="Трес_2" localSheetId="0">{228,140,350,160,"",""}</definedName>
    <definedName name="Трес_2">{228,140,350,160,"",""}</definedName>
    <definedName name="Трес_3" localSheetId="1">{228,140,350,160,"",""}</definedName>
    <definedName name="Трес_3" localSheetId="0">{228,140,350,160,"",""}</definedName>
    <definedName name="Трес_3">{228,140,350,160,"",""}</definedName>
    <definedName name="Трес_4" localSheetId="1">{228,140,350,160,"",""}</definedName>
    <definedName name="Трес_4" localSheetId="0">{228,140,350,160,"",""}</definedName>
    <definedName name="Трес_4">{228,140,350,160,"",""}</definedName>
    <definedName name="Трес_5" localSheetId="1">{228,140,350,160,"",""}</definedName>
    <definedName name="Трес_5" localSheetId="0">{228,140,350,160,"",""}</definedName>
    <definedName name="Трес_5">{228,140,350,160,"",""}</definedName>
    <definedName name="труд" localSheetId="1">#REF!</definedName>
    <definedName name="труд" localSheetId="0">#REF!</definedName>
    <definedName name="труд">#REF!</definedName>
    <definedName name="тс" localSheetId="1">#REF!</definedName>
    <definedName name="тс" localSheetId="0">#REF!</definedName>
    <definedName name="тс">#REF!</definedName>
    <definedName name="тсф" localSheetId="0">#REF!</definedName>
    <definedName name="тсф">#REF!</definedName>
    <definedName name="тт" localSheetId="0">#REF!</definedName>
    <definedName name="тт">#REF!</definedName>
    <definedName name="ттт" localSheetId="0">#REF!</definedName>
    <definedName name="ттт">#REF!</definedName>
    <definedName name="тттт" localSheetId="1">[0]!дел/1000</definedName>
    <definedName name="тттт" localSheetId="0">[0]!дел/1000</definedName>
    <definedName name="тттт">[0]!дел/1000</definedName>
    <definedName name="тттт_1" localSheetId="1">{228,140,350,160,"",""}</definedName>
    <definedName name="тттт_1" localSheetId="0">{228,140,350,160,"",""}</definedName>
    <definedName name="тттт_1">{228,140,350,160,"",""}</definedName>
    <definedName name="тттт_2" localSheetId="1">{228,140,350,160,"",""}</definedName>
    <definedName name="тттт_2" localSheetId="0">{228,140,350,160,"",""}</definedName>
    <definedName name="тттт_2">{228,140,350,160,"",""}</definedName>
    <definedName name="тттт_3" localSheetId="1">{228,140,350,160,"",""}</definedName>
    <definedName name="тттт_3" localSheetId="0">{228,140,350,160,"",""}</definedName>
    <definedName name="тттт_3">{228,140,350,160,"",""}</definedName>
    <definedName name="тттт_4" localSheetId="1">{228,140,350,160,"",""}</definedName>
    <definedName name="тттт_4" localSheetId="0">{228,140,350,160,"",""}</definedName>
    <definedName name="тттт_4">{228,140,350,160,"",""}</definedName>
    <definedName name="тттт_5" localSheetId="1">{228,140,350,160,"",""}</definedName>
    <definedName name="тттт_5" localSheetId="0">{228,140,350,160,"",""}</definedName>
    <definedName name="тттт_5">{228,140,350,160,"",""}</definedName>
    <definedName name="тттттт" localSheetId="1">[0]!_a1Z,[0]!_a2Z</definedName>
    <definedName name="тттттт" localSheetId="0">[0]!_a1Z,[0]!_a2Z</definedName>
    <definedName name="тттттт">[0]!_a1Z,[0]!_a2Z</definedName>
    <definedName name="ТУЛОВ" localSheetId="1">#REF!</definedName>
    <definedName name="ТУЛОВ" localSheetId="0">#REF!</definedName>
    <definedName name="ТУЛОВ">#REF!</definedName>
    <definedName name="туман" localSheetId="1">#REF!</definedName>
    <definedName name="туман" localSheetId="0">#REF!</definedName>
    <definedName name="туман">#REF!</definedName>
    <definedName name="Туман_хокимининг_иктисод" localSheetId="1">'[91]Лист1 (2)'!#REF!</definedName>
    <definedName name="Туман_хокимининг_иктисод" localSheetId="0">'[91]Лист1 (2)'!#REF!</definedName>
    <definedName name="Туман_хокимининг_иктисод">'[91]Лист1 (2)'!#REF!</definedName>
    <definedName name="тураев" localSheetId="1">#REF!</definedName>
    <definedName name="тураев" localSheetId="0">#REF!</definedName>
    <definedName name="тураев">#REF!</definedName>
    <definedName name="турсунов" localSheetId="1">#REF!</definedName>
    <definedName name="турсунов" localSheetId="0">#REF!</definedName>
    <definedName name="турсунов">#REF!</definedName>
    <definedName name="Турткуль" localSheetId="0">#REF!</definedName>
    <definedName name="Турткуль">#REF!</definedName>
    <definedName name="тушум." localSheetId="1">#N/A</definedName>
    <definedName name="тушум." localSheetId="0">#N/A</definedName>
    <definedName name="тушум.">#REF!</definedName>
    <definedName name="тьютьб" localSheetId="1">TRUNC((oy-1)/3+1)</definedName>
    <definedName name="тьютьб" localSheetId="0">TRUNC((oy-1)/3+1)</definedName>
    <definedName name="тьютьб">TRUNC((oy-1)/3+1)</definedName>
    <definedName name="Ћ__ЂЃ_Ѓ_Џ_ОЂ__" localSheetId="1">#REF!</definedName>
    <definedName name="Ћ__ЂЃ_Ѓ_Џ_ОЂ__" localSheetId="0">#REF!</definedName>
    <definedName name="Ћ__ЂЃ_Ѓ_Џ_ОЂ__">#REF!</definedName>
    <definedName name="у" localSheetId="1">#REF!</definedName>
    <definedName name="у" localSheetId="0">#REF!</definedName>
    <definedName name="у">#REF!</definedName>
    <definedName name="уапукпаа" localSheetId="1">{30,140,350,160,"",""}</definedName>
    <definedName name="уапукпаа" localSheetId="0">{30,140,350,160,"",""}</definedName>
    <definedName name="уапукпаа">{30,140,350,160,"",""}</definedName>
    <definedName name="уапукпаа_1" localSheetId="1">{30,140,350,160,"",""}</definedName>
    <definedName name="уапукпаа_1" localSheetId="0">{30,140,350,160,"",""}</definedName>
    <definedName name="уапукпаа_1">{30,140,350,160,"",""}</definedName>
    <definedName name="уапукпаа_2" localSheetId="1">{30,140,350,160,"",""}</definedName>
    <definedName name="уапукпаа_2" localSheetId="0">{30,140,350,160,"",""}</definedName>
    <definedName name="уапукпаа_2">{30,140,350,160,"",""}</definedName>
    <definedName name="уапукпаа_3" localSheetId="1">{30,140,350,160,"",""}</definedName>
    <definedName name="уапукпаа_3" localSheetId="0">{30,140,350,160,"",""}</definedName>
    <definedName name="уапукпаа_3">{30,140,350,160,"",""}</definedName>
    <definedName name="уапукпаа_4" localSheetId="1">{30,140,350,160,"",""}</definedName>
    <definedName name="уапукпаа_4" localSheetId="0">{30,140,350,160,"",""}</definedName>
    <definedName name="уапукпаа_4">{30,140,350,160,"",""}</definedName>
    <definedName name="уапукпаа_5" localSheetId="1">{30,140,350,160,"",""}</definedName>
    <definedName name="уапукпаа_5" localSheetId="0">{30,140,350,160,"",""}</definedName>
    <definedName name="уапукпаа_5">{30,140,350,160,"",""}</definedName>
    <definedName name="ув" localSheetId="1">#REF!</definedName>
    <definedName name="ув" localSheetId="0">#REF!</definedName>
    <definedName name="ув">#REF!</definedName>
    <definedName name="уваркоам1111" localSheetId="1">'[38]реестр декабрь'!#REF!</definedName>
    <definedName name="уваркоам1111" localSheetId="0">'[38]реестр декабрь'!#REF!</definedName>
    <definedName name="уваркоам1111">'[38]реестр декабрь'!#REF!</definedName>
    <definedName name="уВс" localSheetId="1">#REF!</definedName>
    <definedName name="уВс" localSheetId="0">#REF!</definedName>
    <definedName name="уВс">#REF!</definedName>
    <definedName name="удай" localSheetId="1">{228,140,350,160,"",""}</definedName>
    <definedName name="удай" localSheetId="0">{228,140,350,160,"",""}</definedName>
    <definedName name="удай">{228,140,350,160,"",""}</definedName>
    <definedName name="удай_1" localSheetId="1">{228,140,350,160,"",""}</definedName>
    <definedName name="удай_1" localSheetId="0">{228,140,350,160,"",""}</definedName>
    <definedName name="удай_1">{228,140,350,160,"",""}</definedName>
    <definedName name="удай_2" localSheetId="1">{228,140,350,160,"",""}</definedName>
    <definedName name="удай_2" localSheetId="0">{228,140,350,160,"",""}</definedName>
    <definedName name="удай_2">{228,140,350,160,"",""}</definedName>
    <definedName name="удай_3" localSheetId="1">{228,140,350,160,"",""}</definedName>
    <definedName name="удай_3" localSheetId="0">{228,140,350,160,"",""}</definedName>
    <definedName name="удай_3">{228,140,350,160,"",""}</definedName>
    <definedName name="удай_4" localSheetId="1">{228,140,350,160,"",""}</definedName>
    <definedName name="удай_4" localSheetId="0">{228,140,350,160,"",""}</definedName>
    <definedName name="удай_4">{228,140,350,160,"",""}</definedName>
    <definedName name="удай_5" localSheetId="1">{228,140,350,160,"",""}</definedName>
    <definedName name="удай_5" localSheetId="0">{228,140,350,160,"",""}</definedName>
    <definedName name="удай_5">{228,140,350,160,"",""}</definedName>
    <definedName name="уеке" localSheetId="1">#REF!</definedName>
    <definedName name="уеке" localSheetId="0">#REF!</definedName>
    <definedName name="уеке">#REF!</definedName>
    <definedName name="уекуегу" localSheetId="1">#REF!</definedName>
    <definedName name="уекуегу" localSheetId="0">#REF!</definedName>
    <definedName name="уекуегу">#REF!</definedName>
    <definedName name="ўзбекистон" localSheetId="1">#REF!</definedName>
    <definedName name="ўзбекистон" localSheetId="0">#REF!</definedName>
    <definedName name="ўзбекистон">#REF!</definedName>
    <definedName name="узи" localSheetId="1">{30,140,350,160,"",""}</definedName>
    <definedName name="узи" localSheetId="0">{30,140,350,160,"",""}</definedName>
    <definedName name="узи">{30,140,350,160,"",""}</definedName>
    <definedName name="узи_1" localSheetId="1">{30,140,350,160,"",""}</definedName>
    <definedName name="узи_1" localSheetId="0">{30,140,350,160,"",""}</definedName>
    <definedName name="узи_1">{30,140,350,160,"",""}</definedName>
    <definedName name="узи_2" localSheetId="1">{30,140,350,160,"",""}</definedName>
    <definedName name="узи_2" localSheetId="0">{30,140,350,160,"",""}</definedName>
    <definedName name="узи_2">{30,140,350,160,"",""}</definedName>
    <definedName name="узи_3" localSheetId="1">{30,140,350,160,"",""}</definedName>
    <definedName name="узи_3" localSheetId="0">{30,140,350,160,"",""}</definedName>
    <definedName name="узи_3">{30,140,350,160,"",""}</definedName>
    <definedName name="узи_4" localSheetId="1">{30,140,350,160,"",""}</definedName>
    <definedName name="узи_4" localSheetId="0">{30,140,350,160,"",""}</definedName>
    <definedName name="узи_4">{30,140,350,160,"",""}</definedName>
    <definedName name="узи_5" localSheetId="1">{30,140,350,160,"",""}</definedName>
    <definedName name="узи_5" localSheetId="0">{30,140,350,160,"",""}</definedName>
    <definedName name="узи_5">{30,140,350,160,"",""}</definedName>
    <definedName name="ук" localSheetId="1">{30,140,350,160,"",""}</definedName>
    <definedName name="ук" localSheetId="0">{30,140,350,160,"",""}</definedName>
    <definedName name="ук">{30,140,350,160,"",""}</definedName>
    <definedName name="ук_1" localSheetId="1">{30,140,350,160,"",""}</definedName>
    <definedName name="ук_1" localSheetId="0">{30,140,350,160,"",""}</definedName>
    <definedName name="ук_1">{30,140,350,160,"",""}</definedName>
    <definedName name="ук_2" localSheetId="1">{30,140,350,160,"",""}</definedName>
    <definedName name="ук_2" localSheetId="0">{30,140,350,160,"",""}</definedName>
    <definedName name="ук_2">{30,140,350,160,"",""}</definedName>
    <definedName name="ук_3" localSheetId="1">{30,140,350,160,"",""}</definedName>
    <definedName name="ук_3" localSheetId="0">{30,140,350,160,"",""}</definedName>
    <definedName name="ук_3">{30,140,350,160,"",""}</definedName>
    <definedName name="ук_4" localSheetId="1">{30,140,350,160,"",""}</definedName>
    <definedName name="ук_4" localSheetId="0">{30,140,350,160,"",""}</definedName>
    <definedName name="ук_4">{30,140,350,160,"",""}</definedName>
    <definedName name="ук_5" localSheetId="1">{30,140,350,160,"",""}</definedName>
    <definedName name="ук_5" localSheetId="0">{30,140,350,160,"",""}</definedName>
    <definedName name="ук_5">{30,140,350,160,"",""}</definedName>
    <definedName name="укгенг" localSheetId="1">TRUNC((oy-1)/3+1)</definedName>
    <definedName name="укгенг" localSheetId="0">TRUNC((oy-1)/3+1)</definedName>
    <definedName name="укгенг">TRUNC((oy-1)/3+1)</definedName>
    <definedName name="укеглоло" localSheetId="1">TRUNC((oy-1)/3+1)</definedName>
    <definedName name="укеглоло" localSheetId="0">TRUNC((oy-1)/3+1)</definedName>
    <definedName name="укеглоло">TRUNC((oy-1)/3+1)</definedName>
    <definedName name="укегшнешлор" localSheetId="1">DATE(yil,oy,1)</definedName>
    <definedName name="укегшнешлор" localSheetId="0">DATE(yil,oy,1)</definedName>
    <definedName name="укегшнешлор">DATE(yil,oy,1)</definedName>
    <definedName name="укенук" localSheetId="1">TRUNC((oy-1)/3+1)</definedName>
    <definedName name="укенук" localSheetId="0">TRUNC((oy-1)/3+1)</definedName>
    <definedName name="укенук">TRUNC((oy-1)/3+1)</definedName>
    <definedName name="укнукнек" localSheetId="1">TRUNC((oy-1)/3+1)</definedName>
    <definedName name="укнукнек" localSheetId="0">TRUNC((oy-1)/3+1)</definedName>
    <definedName name="укнукнек">TRUNC((oy-1)/3+1)</definedName>
    <definedName name="УКС" localSheetId="1">#REF!</definedName>
    <definedName name="УКС" localSheetId="0">#REF!</definedName>
    <definedName name="УКС">#REF!</definedName>
    <definedName name="уку" localSheetId="1">#REF!</definedName>
    <definedName name="уку" localSheetId="0">#REF!</definedName>
    <definedName name="уку">#REF!</definedName>
    <definedName name="укц" localSheetId="1">{30,140,350,160,"",""}</definedName>
    <definedName name="укц" localSheetId="0">{30,140,350,160,"",""}</definedName>
    <definedName name="укц">{30,140,350,160,"",""}</definedName>
    <definedName name="укц_1" localSheetId="1">{30,140,350,160,"",""}</definedName>
    <definedName name="укц_1" localSheetId="0">{30,140,350,160,"",""}</definedName>
    <definedName name="укц_1">{30,140,350,160,"",""}</definedName>
    <definedName name="укц_2" localSheetId="1">{30,140,350,160,"",""}</definedName>
    <definedName name="укц_2" localSheetId="0">{30,140,350,160,"",""}</definedName>
    <definedName name="укц_2">{30,140,350,160,"",""}</definedName>
    <definedName name="укц_3" localSheetId="1">{30,140,350,160,"",""}</definedName>
    <definedName name="укц_3" localSheetId="0">{30,140,350,160,"",""}</definedName>
    <definedName name="укц_3">{30,140,350,160,"",""}</definedName>
    <definedName name="укц_4" localSheetId="1">{30,140,350,160,"",""}</definedName>
    <definedName name="укц_4" localSheetId="0">{30,140,350,160,"",""}</definedName>
    <definedName name="укц_4">{30,140,350,160,"",""}</definedName>
    <definedName name="укц_5" localSheetId="1">{30,140,350,160,"",""}</definedName>
    <definedName name="укц_5" localSheetId="0">{30,140,350,160,"",""}</definedName>
    <definedName name="укц_5">{30,140,350,160,"",""}</definedName>
    <definedName name="укшгн" localSheetId="1">TRUNC((oy-1)/3+1)</definedName>
    <definedName name="укшгн" localSheetId="0">TRUNC((oy-1)/3+1)</definedName>
    <definedName name="укшгн">TRUNC((oy-1)/3+1)</definedName>
    <definedName name="улм" localSheetId="1">{30,140,350,160,"",""}</definedName>
    <definedName name="улм" localSheetId="0">{30,140,350,160,"",""}</definedName>
    <definedName name="улм">{30,140,350,160,"",""}</definedName>
    <definedName name="улм_1" localSheetId="1">{30,140,350,160,"",""}</definedName>
    <definedName name="улм_1" localSheetId="0">{30,140,350,160,"",""}</definedName>
    <definedName name="улм_1">{30,140,350,160,"",""}</definedName>
    <definedName name="улм_2" localSheetId="1">{30,140,350,160,"",""}</definedName>
    <definedName name="улм_2" localSheetId="0">{30,140,350,160,"",""}</definedName>
    <definedName name="улм_2">{30,140,350,160,"",""}</definedName>
    <definedName name="улм_3" localSheetId="1">{30,140,350,160,"",""}</definedName>
    <definedName name="улм_3" localSheetId="0">{30,140,350,160,"",""}</definedName>
    <definedName name="улм_3">{30,140,350,160,"",""}</definedName>
    <definedName name="улм_4" localSheetId="1">{30,140,350,160,"",""}</definedName>
    <definedName name="улм_4" localSheetId="0">{30,140,350,160,"",""}</definedName>
    <definedName name="улм_4">{30,140,350,160,"",""}</definedName>
    <definedName name="улм_5" localSheetId="1">{30,140,350,160,"",""}</definedName>
    <definedName name="улм_5" localSheetId="0">{30,140,350,160,"",""}</definedName>
    <definedName name="улм_5">{30,140,350,160,"",""}</definedName>
    <definedName name="улмас" localSheetId="1">{30,140,350,160,"",""}</definedName>
    <definedName name="улмас" localSheetId="0">{30,140,350,160,"",""}</definedName>
    <definedName name="улмас">{30,140,350,160,"",""}</definedName>
    <definedName name="улмас_1" localSheetId="1">{30,140,350,160,"",""}</definedName>
    <definedName name="улмас_1" localSheetId="0">{30,140,350,160,"",""}</definedName>
    <definedName name="улмас_1">{30,140,350,160,"",""}</definedName>
    <definedName name="улмас_2" localSheetId="1">{30,140,350,160,"",""}</definedName>
    <definedName name="улмас_2" localSheetId="0">{30,140,350,160,"",""}</definedName>
    <definedName name="улмас_2">{30,140,350,160,"",""}</definedName>
    <definedName name="улмас_3" localSheetId="1">{30,140,350,160,"",""}</definedName>
    <definedName name="улмас_3" localSheetId="0">{30,140,350,160,"",""}</definedName>
    <definedName name="улмас_3">{30,140,350,160,"",""}</definedName>
    <definedName name="улмас_4" localSheetId="1">{30,140,350,160,"",""}</definedName>
    <definedName name="улмас_4" localSheetId="0">{30,140,350,160,"",""}</definedName>
    <definedName name="улмас_4">{30,140,350,160,"",""}</definedName>
    <definedName name="улмас_5" localSheetId="1">{30,140,350,160,"",""}</definedName>
    <definedName name="улмас_5" localSheetId="0">{30,140,350,160,"",""}</definedName>
    <definedName name="улмас_5">{30,140,350,160,"",""}</definedName>
    <definedName name="улу" localSheetId="1">{30,140,350,160,"",""}</definedName>
    <definedName name="улу" localSheetId="0">{30,140,350,160,"",""}</definedName>
    <definedName name="улу">{30,140,350,160,"",""}</definedName>
    <definedName name="улу_1" localSheetId="1">{30,140,350,160,"",""}</definedName>
    <definedName name="улу_1" localSheetId="0">{30,140,350,160,"",""}</definedName>
    <definedName name="улу_1">{30,140,350,160,"",""}</definedName>
    <definedName name="улу_2" localSheetId="1">{30,140,350,160,"",""}</definedName>
    <definedName name="улу_2" localSheetId="0">{30,140,350,160,"",""}</definedName>
    <definedName name="улу_2">{30,140,350,160,"",""}</definedName>
    <definedName name="улу_3" localSheetId="1">{30,140,350,160,"",""}</definedName>
    <definedName name="улу_3" localSheetId="0">{30,140,350,160,"",""}</definedName>
    <definedName name="улу_3">{30,140,350,160,"",""}</definedName>
    <definedName name="улу_4" localSheetId="1">{30,140,350,160,"",""}</definedName>
    <definedName name="улу_4" localSheetId="0">{30,140,350,160,"",""}</definedName>
    <definedName name="улу_4">{30,140,350,160,"",""}</definedName>
    <definedName name="улу_5" localSheetId="1">{30,140,350,160,"",""}</definedName>
    <definedName name="улу_5" localSheetId="0">{30,140,350,160,"",""}</definedName>
    <definedName name="улу_5">{30,140,350,160,"",""}</definedName>
    <definedName name="улугбек" localSheetId="1">{228,140,350,160,"",""}</definedName>
    <definedName name="улугбек" localSheetId="0">{228,140,350,160,"",""}</definedName>
    <definedName name="улугбек">{228,140,350,160,"",""}</definedName>
    <definedName name="улугбек_1" localSheetId="1">{228,140,350,160,"",""}</definedName>
    <definedName name="улугбек_1" localSheetId="0">{228,140,350,160,"",""}</definedName>
    <definedName name="улугбек_1">{228,140,350,160,"",""}</definedName>
    <definedName name="улугбек_2" localSheetId="1">{228,140,350,160,"",""}</definedName>
    <definedName name="улугбек_2" localSheetId="0">{228,140,350,160,"",""}</definedName>
    <definedName name="улугбек_2">{228,140,350,160,"",""}</definedName>
    <definedName name="улугбек_3" localSheetId="1">{228,140,350,160,"",""}</definedName>
    <definedName name="улугбек_3" localSheetId="0">{228,140,350,160,"",""}</definedName>
    <definedName name="улугбек_3">{228,140,350,160,"",""}</definedName>
    <definedName name="улугбек_4" localSheetId="1">{228,140,350,160,"",""}</definedName>
    <definedName name="улугбек_4" localSheetId="0">{228,140,350,160,"",""}</definedName>
    <definedName name="улугбек_4">{228,140,350,160,"",""}</definedName>
    <definedName name="улугбек_5" localSheetId="1">{228,140,350,160,"",""}</definedName>
    <definedName name="улугбек_5" localSheetId="0">{228,140,350,160,"",""}</definedName>
    <definedName name="улугбек_5">{228,140,350,160,"",""}</definedName>
    <definedName name="Умарова456" localSheetId="1">#REF!</definedName>
    <definedName name="Умарова456" localSheetId="0">#REF!</definedName>
    <definedName name="Умарова456">#REF!</definedName>
    <definedName name="ункшгол" localSheetId="1">TRUNC((oy-1)/3+1)</definedName>
    <definedName name="ункшгол" localSheetId="0">TRUNC((oy-1)/3+1)</definedName>
    <definedName name="ункшгол">TRUNC((oy-1)/3+1)</definedName>
    <definedName name="УРГАНЧТУМАН" localSheetId="1">#REF!</definedName>
    <definedName name="УРГАНЧТУМАН" localSheetId="0">#REF!</definedName>
    <definedName name="УРГАНЧТУМАН">#REF!</definedName>
    <definedName name="УРГАНЧШАХАР" localSheetId="1">#REF!</definedName>
    <definedName name="УРГАНЧШАХАР" localSheetId="0">#REF!</definedName>
    <definedName name="УРГАНЧШАХАР">#REF!</definedName>
    <definedName name="уровень" localSheetId="1">#REF!</definedName>
    <definedName name="уровень" localSheetId="0">#REF!</definedName>
    <definedName name="уровень">#REF!</definedName>
    <definedName name="урта" localSheetId="0" hidden="1">#REF!</definedName>
    <definedName name="урта" hidden="1">#REF!</definedName>
    <definedName name="уртачирчик" localSheetId="0" hidden="1">#REF!</definedName>
    <definedName name="уртачирчик" hidden="1">#REF!</definedName>
    <definedName name="ўртачирчик" localSheetId="0" hidden="1">#REF!</definedName>
    <definedName name="ўртачирчик" hidden="1">#REF!</definedName>
    <definedName name="уруг" localSheetId="0">#REF!</definedName>
    <definedName name="уруг">#REF!</definedName>
    <definedName name="Условие" localSheetId="1">'[38]реестр декабрь'!#REF!</definedName>
    <definedName name="Условие" localSheetId="0">'[38]реестр декабрь'!#REF!</definedName>
    <definedName name="Условие">'[38]реестр декабрь'!#REF!</definedName>
    <definedName name="утв_1кв">[43]Прогноз!$A$4:$IV$20</definedName>
    <definedName name="утв_2кв">[43]Прогноз!$A$23:$IV$39</definedName>
    <definedName name="утв_3кв">[43]Прогноз!$A$42:$IV$58</definedName>
    <definedName name="утв_4кв">[43]Прогноз!$A$61:$IV$77</definedName>
    <definedName name="утв1" localSheetId="1">#REF!</definedName>
    <definedName name="утв1" localSheetId="0">#REF!</definedName>
    <definedName name="утв1">#REF!</definedName>
    <definedName name="утв2" localSheetId="1">#REF!</definedName>
    <definedName name="утв2" localSheetId="0">#REF!</definedName>
    <definedName name="утв2">#REF!</definedName>
    <definedName name="утв3" localSheetId="1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или" localSheetId="1">{30,140,350,160,"",""}</definedName>
    <definedName name="утили" localSheetId="0">{30,140,350,160,"",""}</definedName>
    <definedName name="утили">{30,140,350,160,"",""}</definedName>
    <definedName name="утили_1" localSheetId="1">{30,140,350,160,"",""}</definedName>
    <definedName name="утили_1" localSheetId="0">{30,140,350,160,"",""}</definedName>
    <definedName name="утили_1">{30,140,350,160,"",""}</definedName>
    <definedName name="утили_2" localSheetId="1">{30,140,350,160,"",""}</definedName>
    <definedName name="утили_2" localSheetId="0">{30,140,350,160,"",""}</definedName>
    <definedName name="утили_2">{30,140,350,160,"",""}</definedName>
    <definedName name="утили_3" localSheetId="1">{30,140,350,160,"",""}</definedName>
    <definedName name="утили_3" localSheetId="0">{30,140,350,160,"",""}</definedName>
    <definedName name="утили_3">{30,140,350,160,"",""}</definedName>
    <definedName name="утили_4" localSheetId="1">{30,140,350,160,"",""}</definedName>
    <definedName name="утили_4" localSheetId="0">{30,140,350,160,"",""}</definedName>
    <definedName name="утили_4">{30,140,350,160,"",""}</definedName>
    <definedName name="утили_5" localSheetId="1">{30,140,350,160,"",""}</definedName>
    <definedName name="утили_5" localSheetId="0">{30,140,350,160,"",""}</definedName>
    <definedName name="утили_5">{30,140,350,160,"",""}</definedName>
    <definedName name="Уткир" localSheetId="1">{30,140,350,160,"",""}</definedName>
    <definedName name="Уткир" localSheetId="0">{30,140,350,160,"",""}</definedName>
    <definedName name="Уткир">{30,140,350,160,"",""}</definedName>
    <definedName name="уточ_1кв">[43]Прогноз!$A$99:$IV$115</definedName>
    <definedName name="уточ_2кв">[43]Прогноз!$A$118:$IV$134</definedName>
    <definedName name="уточ_3кв">[43]Прогноз!$A$137:$IV$153</definedName>
    <definedName name="уточ_4кв">[43]Прогноз!$A$156:$IV$172</definedName>
    <definedName name="уточ2" localSheetId="1">#REF!</definedName>
    <definedName name="уточ2" localSheetId="0">#REF!</definedName>
    <definedName name="уточ2">#REF!</definedName>
    <definedName name="уточ4" localSheetId="1">#REF!</definedName>
    <definedName name="уточ4" localSheetId="0">#REF!</definedName>
    <definedName name="уточ4">#REF!</definedName>
    <definedName name="уточгод" localSheetId="1">#REF!</definedName>
    <definedName name="уточгод" localSheetId="0">#REF!</definedName>
    <definedName name="уточгод">#REF!</definedName>
    <definedName name="уточнгод">#N/A</definedName>
    <definedName name="уу" localSheetId="1">#REF!</definedName>
    <definedName name="уу" localSheetId="0">#REF!</definedName>
    <definedName name="уу">#REF!</definedName>
    <definedName name="ууу" localSheetId="1">#REF!</definedName>
    <definedName name="ууу" localSheetId="0">#REF!</definedName>
    <definedName name="ууу">#REF!</definedName>
    <definedName name="уууу" localSheetId="1">{30,140,350,160,"",""}</definedName>
    <definedName name="уууу" localSheetId="0">{30,140,350,160,"",""}</definedName>
    <definedName name="уууу">{30,140,350,160,"",""}</definedName>
    <definedName name="уууу_1" localSheetId="1">{30,140,350,160,"",""}</definedName>
    <definedName name="уууу_1" localSheetId="0">{30,140,350,160,"",""}</definedName>
    <definedName name="уууу_1">{30,140,350,160,"",""}</definedName>
    <definedName name="уууу_2" localSheetId="1">{30,140,350,160,"",""}</definedName>
    <definedName name="уууу_2" localSheetId="0">{30,140,350,160,"",""}</definedName>
    <definedName name="уууу_2">{30,140,350,160,"",""}</definedName>
    <definedName name="уууу_3" localSheetId="1">{30,140,350,160,"",""}</definedName>
    <definedName name="уууу_3" localSheetId="0">{30,140,350,160,"",""}</definedName>
    <definedName name="уууу_3">{30,140,350,160,"",""}</definedName>
    <definedName name="уууу_4" localSheetId="1">{30,140,350,160,"",""}</definedName>
    <definedName name="уууу_4" localSheetId="0">{30,140,350,160,"",""}</definedName>
    <definedName name="уууу_4">{30,140,350,160,"",""}</definedName>
    <definedName name="уууу_5" localSheetId="1">{30,140,350,160,"",""}</definedName>
    <definedName name="уууу_5" localSheetId="0">{30,140,350,160,"",""}</definedName>
    <definedName name="уууу_5">{30,140,350,160,"",""}</definedName>
    <definedName name="ууууу" localSheetId="1">[0]!дел/1000</definedName>
    <definedName name="ууууу" localSheetId="0">[0]!дел/1000</definedName>
    <definedName name="ууууу">[0]!дел/1000</definedName>
    <definedName name="уууууууууууууууууу" localSheetId="1">DATE(yil,oy,1)</definedName>
    <definedName name="уууууууууууууууууу" localSheetId="0">DATE(yil,oy,1)</definedName>
    <definedName name="уууууууууууууууууу">DATE(yil,oy,1)</definedName>
    <definedName name="уууууууууууууууууууу" localSheetId="1">TRUNC((oy-1)/3+1)</definedName>
    <definedName name="уууууууууууууууууууу" localSheetId="0">TRUNC((oy-1)/3+1)</definedName>
    <definedName name="уууууууууууууууууууу">TRUNC((oy-1)/3+1)</definedName>
    <definedName name="ууууууууууууууууууууу" localSheetId="1">TRUNC((oy-1)/3+1)</definedName>
    <definedName name="ууууууууууууууууууууу" localSheetId="0">TRUNC((oy-1)/3+1)</definedName>
    <definedName name="ууууууууууууууууууууу">TRUNC((oy-1)/3+1)</definedName>
    <definedName name="ууууууууууууууууууууууу" localSheetId="1">TRUNC((oy-1)/3+1)</definedName>
    <definedName name="ууууууууууууууууууууууу" localSheetId="0">TRUNC((oy-1)/3+1)</definedName>
    <definedName name="ууууууууууууууууууууууу">TRUNC((oy-1)/3+1)</definedName>
    <definedName name="уц" localSheetId="1">{30,140,350,160,"",""}</definedName>
    <definedName name="уц" localSheetId="0">{30,140,350,160,"",""}</definedName>
    <definedName name="уц">{30,140,350,160,"",""}</definedName>
    <definedName name="УЦКАЙЦУАУКА" localSheetId="1">#REF!</definedName>
    <definedName name="УЦКАЙЦУАУКА" localSheetId="0">#REF!</definedName>
    <definedName name="УЦКАЙЦУАУКА">#REF!</definedName>
    <definedName name="ф" localSheetId="1">'[45]$$'!$E$26</definedName>
    <definedName name="ф" localSheetId="0">'[45]$$'!$E$26</definedName>
    <definedName name="ф">#REF!</definedName>
    <definedName name="Ф_1" localSheetId="1">{30,140,350,160,"",""}</definedName>
    <definedName name="Ф_1" localSheetId="0">{30,140,350,160,"",""}</definedName>
    <definedName name="Ф_1">{30,140,350,160,"",""}</definedName>
    <definedName name="Ф_2" localSheetId="1">{30,140,350,160,"",""}</definedName>
    <definedName name="Ф_2" localSheetId="0">{30,140,350,160,"",""}</definedName>
    <definedName name="Ф_2">{30,140,350,160,"",""}</definedName>
    <definedName name="Ф_3" localSheetId="1">{30,140,350,160,"",""}</definedName>
    <definedName name="Ф_3" localSheetId="0">{30,140,350,160,"",""}</definedName>
    <definedName name="Ф_3">{30,140,350,160,"",""}</definedName>
    <definedName name="Ф_4" localSheetId="1">{30,140,350,160,"",""}</definedName>
    <definedName name="Ф_4" localSheetId="0">{30,140,350,160,"",""}</definedName>
    <definedName name="Ф_4">{30,140,350,160,"",""}</definedName>
    <definedName name="Ф_5" localSheetId="1">{30,140,350,160,"",""}</definedName>
    <definedName name="Ф_5" localSheetId="0">{30,140,350,160,"",""}</definedName>
    <definedName name="Ф_5">{30,140,350,160,"",""}</definedName>
    <definedName name="Ф1" localSheetId="1">[65]DNET!$E$7</definedName>
    <definedName name="Ф1" localSheetId="0">[65]DNET!$E$7</definedName>
    <definedName name="Ф1">[66]DNET!$E$7</definedName>
    <definedName name="Ф2" localSheetId="1">[65]DNET!$E$5</definedName>
    <definedName name="Ф2" localSheetId="0">[65]DNET!$E$5</definedName>
    <definedName name="Ф2">[66]DNET!$E$5</definedName>
    <definedName name="Ф3" localSheetId="1">[65]DNET!$E$3</definedName>
    <definedName name="Ф3" localSheetId="0">[65]DNET!$E$3</definedName>
    <definedName name="Ф3">[66]DNET!$E$3</definedName>
    <definedName name="ф5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кторы" localSheetId="1">TRUNC((oy-1)/3+1)</definedName>
    <definedName name="Факторы" localSheetId="0">TRUNC((oy-1)/3+1)</definedName>
    <definedName name="Факторы">TRUNC((oy-1)/3+1)</definedName>
    <definedName name="Фаргона" localSheetId="1">#REF!</definedName>
    <definedName name="Фаргона" localSheetId="0">#REF!</definedName>
    <definedName name="Фаргона">#REF!</definedName>
    <definedName name="фв" localSheetId="1">#REF!</definedName>
    <definedName name="фв" localSheetId="0">#REF!</definedName>
    <definedName name="фв">#REF!</definedName>
    <definedName name="фвыавп" localSheetId="1">{30,140,350,160,"",""}</definedName>
    <definedName name="фвыавп" localSheetId="0">{30,140,350,160,"",""}</definedName>
    <definedName name="фвыавп">{30,140,350,160,"",""}</definedName>
    <definedName name="фвыавп_1" localSheetId="1">{30,140,350,160,"",""}</definedName>
    <definedName name="фвыавп_1" localSheetId="0">{30,140,350,160,"",""}</definedName>
    <definedName name="фвыавп_1">{30,140,350,160,"",""}</definedName>
    <definedName name="фвыавп_2" localSheetId="1">{30,140,350,160,"",""}</definedName>
    <definedName name="фвыавп_2" localSheetId="0">{30,140,350,160,"",""}</definedName>
    <definedName name="фвыавп_2">{30,140,350,160,"",""}</definedName>
    <definedName name="фвыавп_3" localSheetId="1">{30,140,350,160,"",""}</definedName>
    <definedName name="фвыавп_3" localSheetId="0">{30,140,350,160,"",""}</definedName>
    <definedName name="фвыавп_3">{30,140,350,160,"",""}</definedName>
    <definedName name="фвыавп_4" localSheetId="1">{30,140,350,160,"",""}</definedName>
    <definedName name="фвыавп_4" localSheetId="0">{30,140,350,160,"",""}</definedName>
    <definedName name="фвыавп_4">{30,140,350,160,"",""}</definedName>
    <definedName name="фвыавп_5" localSheetId="1">{30,140,350,160,"",""}</definedName>
    <definedName name="фвыавп_5" localSheetId="0">{30,140,350,160,"",""}</definedName>
    <definedName name="фвыавп_5">{30,140,350,160,"",""}</definedName>
    <definedName name="ФЕВ2" localSheetId="1">[65]DNET!$I$5</definedName>
    <definedName name="ФЕВ2" localSheetId="0">[65]DNET!$I$5</definedName>
    <definedName name="ФЕВ2">[66]DNET!$I$5</definedName>
    <definedName name="ФЕВ4" localSheetId="1">[65]DNET!$I$3</definedName>
    <definedName name="ФЕВ4" localSheetId="0">[65]DNET!$I$3</definedName>
    <definedName name="ФЕВ4">[66]DNET!$I$3</definedName>
    <definedName name="ФЕВ5" localSheetId="1">[65]DNET!$O$7</definedName>
    <definedName name="ФЕВ5" localSheetId="0">[65]DNET!$O$7</definedName>
    <definedName name="ФЕВ5">[66]DNET!$O$7</definedName>
    <definedName name="ФЕВ6" localSheetId="1">[65]DNET!$O$5</definedName>
    <definedName name="ФЕВ6" localSheetId="0">[65]DNET!$O$5</definedName>
    <definedName name="ФЕВ6">[66]DNET!$O$5</definedName>
    <definedName name="февраль_фактор" localSheetId="1">TRUNC((oy-1)/3+1)</definedName>
    <definedName name="февраль_фактор" localSheetId="0">TRUNC((oy-1)/3+1)</definedName>
    <definedName name="февраль_фактор">TRUNC((oy-1)/3+1)</definedName>
    <definedName name="ФЗСЖЧШ__ХЛЭЖШО" localSheetId="1">#N/A</definedName>
    <definedName name="ФЗСЖЧШ__ХЛЭЖШО" localSheetId="0">#N/A</definedName>
    <definedName name="ФЗСЖЧШ__ХЛЭЖШО">#REF!</definedName>
    <definedName name="фйййййййф" localSheetId="1">#REF!</definedName>
    <definedName name="фйййййййф" localSheetId="0">#REF!</definedName>
    <definedName name="фйййййййф">#REF!</definedName>
    <definedName name="фййййййяф" localSheetId="1">#REF!</definedName>
    <definedName name="фййййййяф" localSheetId="0">#REF!</definedName>
    <definedName name="фййййййяф">#REF!</definedName>
    <definedName name="фйфй" localSheetId="1">#REF!</definedName>
    <definedName name="фйфй" localSheetId="0">#REF!</definedName>
    <definedName name="фйфй">#REF!</definedName>
    <definedName name="фйфйф">#N/A</definedName>
    <definedName name="фйфйфйййййй" localSheetId="1">#REF!</definedName>
    <definedName name="фйфйфйййййй" localSheetId="0">#REF!</definedName>
    <definedName name="фйфйфйййййй">#REF!</definedName>
    <definedName name="фйяйяфяы" localSheetId="1">#REF!</definedName>
    <definedName name="фйяйяфяы" localSheetId="0">#REF!</definedName>
    <definedName name="фйяйяфяы">#REF!</definedName>
    <definedName name="фйяфяяв" localSheetId="1">#REF!</definedName>
    <definedName name="фйяфяяв" localSheetId="0">#REF!</definedName>
    <definedName name="фйяфяяв">#REF!</definedName>
    <definedName name="фқвудмв" localSheetId="1">'[35]реестр декабрь'!#REF!</definedName>
    <definedName name="фқвудмв" localSheetId="0">'[35]реестр декабрь'!#REF!</definedName>
    <definedName name="фқвудмв">'[35]реестр декабрь'!#REF!</definedName>
    <definedName name="фққв" localSheetId="1">#REF!</definedName>
    <definedName name="фққв" localSheetId="0">#REF!</definedName>
    <definedName name="фққв">#REF!</definedName>
    <definedName name="фқчжвцв11" localSheetId="1">'[35]реестр декабрь'!#REF!</definedName>
    <definedName name="фқчжвцв11" localSheetId="0">'[35]реестр декабрь'!#REF!</definedName>
    <definedName name="фқчжвцв11">'[35]реестр декабрь'!#REF!</definedName>
    <definedName name="флт" localSheetId="1">{30,140,350,160,"",""}</definedName>
    <definedName name="флт" localSheetId="0">{30,140,350,160,"",""}</definedName>
    <definedName name="флт">{30,140,350,160,"",""}</definedName>
    <definedName name="фонд" localSheetId="1">#REF!</definedName>
    <definedName name="фонд" localSheetId="0">#REF!</definedName>
    <definedName name="фонд">#REF!</definedName>
    <definedName name="Форма__2a" localSheetId="1">[92]База!#REF!</definedName>
    <definedName name="Форма__2a" localSheetId="0">[92]База!#REF!</definedName>
    <definedName name="Форма__2a">[92]База!#REF!</definedName>
    <definedName name="форма_таб0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ир" localSheetId="1">#REF!</definedName>
    <definedName name="Формир" localSheetId="0">#REF!</definedName>
    <definedName name="Формир">#REF!</definedName>
    <definedName name="фр" localSheetId="1">#REF!</definedName>
    <definedName name="фр" localSheetId="0">#REF!</definedName>
    <definedName name="фр">#REF!</definedName>
    <definedName name="фу" localSheetId="1">#REF!</definedName>
    <definedName name="фу" localSheetId="0">#REF!</definedName>
    <definedName name="фу">#REF!</definedName>
    <definedName name="ФФ" localSheetId="1">#REF!</definedName>
    <definedName name="фф" localSheetId="0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йфйфйй" localSheetId="1">#REF!</definedName>
    <definedName name="ффйфйфйй" localSheetId="0">#REF!</definedName>
    <definedName name="ффйфйфйй">#REF!</definedName>
    <definedName name="ффф" localSheetId="0">#REF!</definedName>
    <definedName name="ффф">#REF!</definedName>
    <definedName name="фффф" localSheetId="0">#REF!</definedName>
    <definedName name="фффф">#REF!</definedName>
    <definedName name="ФФФФФФ" localSheetId="0">#REF!</definedName>
    <definedName name="ФФФФФФ">#REF!</definedName>
    <definedName name="фы">'[93]Фориш 2003'!$O$4</definedName>
    <definedName name="фыавыфа" localSheetId="1">{30,140,350,160,"",""}</definedName>
    <definedName name="фыавыфа" localSheetId="0">{30,140,350,160,"",""}</definedName>
    <definedName name="фыавыфа">{30,140,350,160,"",""}</definedName>
    <definedName name="фыавыфа_1" localSheetId="1">{30,140,350,160,"",""}</definedName>
    <definedName name="фыавыфа_1" localSheetId="0">{30,140,350,160,"",""}</definedName>
    <definedName name="фыавыфа_1">{30,140,350,160,"",""}</definedName>
    <definedName name="фыавыфа_2" localSheetId="1">{30,140,350,160,"",""}</definedName>
    <definedName name="фыавыфа_2" localSheetId="0">{30,140,350,160,"",""}</definedName>
    <definedName name="фыавыфа_2">{30,140,350,160,"",""}</definedName>
    <definedName name="фыавыфа_3" localSheetId="1">{30,140,350,160,"",""}</definedName>
    <definedName name="фыавыфа_3" localSheetId="0">{30,140,350,160,"",""}</definedName>
    <definedName name="фыавыфа_3">{30,140,350,160,"",""}</definedName>
    <definedName name="фыавыфа_4" localSheetId="1">{30,140,350,160,"",""}</definedName>
    <definedName name="фыавыфа_4" localSheetId="0">{30,140,350,160,"",""}</definedName>
    <definedName name="фыавыфа_4">{30,140,350,160,"",""}</definedName>
    <definedName name="фыавыфа_5" localSheetId="1">{30,140,350,160,"",""}</definedName>
    <definedName name="фыавыфа_5" localSheetId="0">{30,140,350,160,"",""}</definedName>
    <definedName name="фыавыфа_5">{30,140,350,160,"",""}</definedName>
    <definedName name="фывфывфывфы" localSheetId="1">#REF!</definedName>
    <definedName name="фывфывфывфы" localSheetId="0">#REF!</definedName>
    <definedName name="фывфывфывфы">#REF!</definedName>
    <definedName name="фывчыйывчйы" localSheetId="1">{30,140,350,160,"",""}</definedName>
    <definedName name="фывчыйывчйы" localSheetId="0">{30,140,350,160,"",""}</definedName>
    <definedName name="фывчыйывчйы">{30,140,350,160,"",""}</definedName>
    <definedName name="фывчыйывчйы_1" localSheetId="1">{30,140,350,160,"",""}</definedName>
    <definedName name="фывчыйывчйы_1" localSheetId="0">{30,140,350,160,"",""}</definedName>
    <definedName name="фывчыйывчйы_1">{30,140,350,160,"",""}</definedName>
    <definedName name="фывчыйывчйы_2" localSheetId="1">{30,140,350,160,"",""}</definedName>
    <definedName name="фывчыйывчйы_2" localSheetId="0">{30,140,350,160,"",""}</definedName>
    <definedName name="фывчыйывчйы_2">{30,140,350,160,"",""}</definedName>
    <definedName name="фывчыйывчйы_3" localSheetId="1">{30,140,350,160,"",""}</definedName>
    <definedName name="фывчыйывчйы_3" localSheetId="0">{30,140,350,160,"",""}</definedName>
    <definedName name="фывчыйывчйы_3">{30,140,350,160,"",""}</definedName>
    <definedName name="фывчыйывчйы_4" localSheetId="1">{30,140,350,160,"",""}</definedName>
    <definedName name="фывчыйывчйы_4" localSheetId="0">{30,140,350,160,"",""}</definedName>
    <definedName name="фывчыйывчйы_4">{30,140,350,160,"",""}</definedName>
    <definedName name="фывчыйывчйы_5" localSheetId="1">{30,140,350,160,"",""}</definedName>
    <definedName name="фывчыйывчйы_5" localSheetId="0">{30,140,350,160,"",""}</definedName>
    <definedName name="фывчыйывчйы_5">{30,140,350,160,"",""}</definedName>
    <definedName name="фыфы" localSheetId="1">#REF!</definedName>
    <definedName name="фыфы" localSheetId="0">#REF!</definedName>
    <definedName name="фыфы">#REF!</definedName>
    <definedName name="фыы" localSheetId="1">TRUNC((oy-1)/3+1)</definedName>
    <definedName name="фыы" localSheetId="0">TRUNC((oy-1)/3+1)</definedName>
    <definedName name="фыы">TRUNC((oy-1)/3+1)</definedName>
    <definedName name="фяфчфчфч" localSheetId="1">{30,140,350,160,"",""}</definedName>
    <definedName name="фяфчфчфч" localSheetId="0">{30,140,350,160,"",""}</definedName>
    <definedName name="фяфчфчфч">{30,140,350,160,"",""}</definedName>
    <definedName name="фяфчфчфч_1" localSheetId="1">{30,140,350,160,"",""}</definedName>
    <definedName name="фяфчфчфч_1" localSheetId="0">{30,140,350,160,"",""}</definedName>
    <definedName name="фяфчфчфч_1">{30,140,350,160,"",""}</definedName>
    <definedName name="фяфчфчфч_2" localSheetId="1">{30,140,350,160,"",""}</definedName>
    <definedName name="фяфчфчфч_2" localSheetId="0">{30,140,350,160,"",""}</definedName>
    <definedName name="фяфчфчфч_2">{30,140,350,160,"",""}</definedName>
    <definedName name="фяфчфчфч_3" localSheetId="1">{30,140,350,160,"",""}</definedName>
    <definedName name="фяфчфчфч_3" localSheetId="0">{30,140,350,160,"",""}</definedName>
    <definedName name="фяфчфчфч_3">{30,140,350,160,"",""}</definedName>
    <definedName name="фяфчфчфч_4" localSheetId="1">{30,140,350,160,"",""}</definedName>
    <definedName name="фяфчфчфч_4" localSheetId="0">{30,140,350,160,"",""}</definedName>
    <definedName name="фяфчфчфч_4">{30,140,350,160,"",""}</definedName>
    <definedName name="фяфчфчфч_5" localSheetId="1">{30,140,350,160,"",""}</definedName>
    <definedName name="фяфчфчфч_5" localSheetId="0">{30,140,350,160,"",""}</definedName>
    <definedName name="фяфчфчфч_5">{30,140,350,160,"",""}</definedName>
    <definedName name="харара55" localSheetId="1">#REF!</definedName>
    <definedName name="харара55" localSheetId="0">#REF!</definedName>
    <definedName name="харара55">#REF!</definedName>
    <definedName name="Хатлов" localSheetId="1">#REF!</definedName>
    <definedName name="Хатлов" localSheetId="0">#REF!</definedName>
    <definedName name="Хатлов">#REF!</definedName>
    <definedName name="хж" localSheetId="1">#REF!</definedName>
    <definedName name="хж" localSheetId="0">#REF!</definedName>
    <definedName name="хж">#REF!</definedName>
    <definedName name="хз" localSheetId="1">{30,140,350,160,"",""}</definedName>
    <definedName name="хз" localSheetId="0">{30,140,350,160,"",""}</definedName>
    <definedName name="хз">{30,140,350,160,"",""}</definedName>
    <definedName name="хз_1" localSheetId="1">{228,140,350,160,"",""}</definedName>
    <definedName name="хз_1" localSheetId="0">{228,140,350,160,"",""}</definedName>
    <definedName name="хз_1">{228,140,350,160,"",""}</definedName>
    <definedName name="хз_2" localSheetId="1">{228,140,350,160,"",""}</definedName>
    <definedName name="хз_2" localSheetId="0">{228,140,350,160,"",""}</definedName>
    <definedName name="хз_2">{228,140,350,160,"",""}</definedName>
    <definedName name="хз_3" localSheetId="1">{228,140,350,160,"",""}</definedName>
    <definedName name="хз_3" localSheetId="0">{228,140,350,160,"",""}</definedName>
    <definedName name="хз_3">{228,140,350,160,"",""}</definedName>
    <definedName name="хз_4" localSheetId="1">{228,140,350,160,"",""}</definedName>
    <definedName name="хз_4" localSheetId="0">{228,140,350,160,"",""}</definedName>
    <definedName name="хз_4">{228,140,350,160,"",""}</definedName>
    <definedName name="хз_5" localSheetId="1">{228,140,350,160,"",""}</definedName>
    <definedName name="хз_5" localSheetId="0">{228,140,350,160,"",""}</definedName>
    <definedName name="хз_5">{228,140,350,160,"",""}</definedName>
    <definedName name="ХИВАТУМАН" localSheetId="1">#REF!</definedName>
    <definedName name="ХИВАТУМАН" localSheetId="0">#REF!</definedName>
    <definedName name="ХИВАТУМАН">#REF!</definedName>
    <definedName name="хисоб" localSheetId="1">#REF!</definedName>
    <definedName name="хисоб" localSheetId="0">#REF!</definedName>
    <definedName name="хисоб">#REF!</definedName>
    <definedName name="хн">[94]ФО!$D$20</definedName>
    <definedName name="Ходжейли" localSheetId="1">#REF!</definedName>
    <definedName name="Ходжейли" localSheetId="0">#REF!</definedName>
    <definedName name="Ходжейли">#REF!</definedName>
    <definedName name="хоз" localSheetId="1">#REF!</definedName>
    <definedName name="хоз" localSheetId="0">#REF!</definedName>
    <definedName name="хоз">#REF!</definedName>
    <definedName name="ХОНКАТУМАН" localSheetId="1">#REF!</definedName>
    <definedName name="ХОНКАТУМАН" localSheetId="0">#REF!</definedName>
    <definedName name="ХОНКАТУМАН">#REF!</definedName>
    <definedName name="хоразм" localSheetId="1">#N/A</definedName>
    <definedName name="хоразм" localSheetId="0">#N/A</definedName>
    <definedName name="Хоразм">#REF!</definedName>
    <definedName name="хр" localSheetId="1">#REF!</definedName>
    <definedName name="хр" localSheetId="0">#REF!</definedName>
    <definedName name="хр">#REF!</definedName>
    <definedName name="Худудлар" localSheetId="1">[32]База!$C$2:$C$15</definedName>
    <definedName name="Худудлар" localSheetId="0">[32]База!$C$2:$C$15</definedName>
    <definedName name="Худудлар">[33]База!$C$2:$C$15</definedName>
    <definedName name="ХУДУДЛАР_СОНИ" localSheetId="1">#REF!</definedName>
    <definedName name="ХУДУДЛАР_СОНИ" localSheetId="0">#REF!</definedName>
    <definedName name="ХУДУДЛАР_СОНИ">#REF!</definedName>
    <definedName name="Хужайли1" localSheetId="1">{30,140,350,160,"",""}</definedName>
    <definedName name="Хужайли1" localSheetId="0">{30,140,350,160,"",""}</definedName>
    <definedName name="Хужайли1">{30,140,350,160,"",""}</definedName>
    <definedName name="хуршид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уршид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хх" localSheetId="1">#REF!</definedName>
    <definedName name="ххх" localSheetId="0">#REF!</definedName>
    <definedName name="ххх">#REF!</definedName>
    <definedName name="ҳҳҳ" localSheetId="1">#REF!</definedName>
    <definedName name="ҳҳҳ" localSheetId="0">#REF!</definedName>
    <definedName name="ҳҳҳ">#REF!</definedName>
    <definedName name="ц" localSheetId="1">#N/A</definedName>
    <definedName name="ц" localSheetId="0">#N/A</definedName>
    <definedName name="ц">{30,140,350,160,"",""}</definedName>
    <definedName name="ц_1" localSheetId="1">{30,140,350,160,"",""}</definedName>
    <definedName name="ц_1" localSheetId="0">{30,140,350,160,"",""}</definedName>
    <definedName name="ц_1">{30,140,350,160,"",""}</definedName>
    <definedName name="ц_2" localSheetId="1">{30,140,350,160,"",""}</definedName>
    <definedName name="ц_2" localSheetId="0">{30,140,350,160,"",""}</definedName>
    <definedName name="ц_2">{30,140,350,160,"",""}</definedName>
    <definedName name="ц_3" localSheetId="1">{30,140,350,160,"",""}</definedName>
    <definedName name="ц_3" localSheetId="0">{30,140,350,160,"",""}</definedName>
    <definedName name="ц_3">{30,140,350,160,"",""}</definedName>
    <definedName name="ц_4" localSheetId="1">{30,140,350,160,"",""}</definedName>
    <definedName name="ц_4" localSheetId="0">{30,140,350,160,"",""}</definedName>
    <definedName name="ц_4">{30,140,350,160,"",""}</definedName>
    <definedName name="ц_5" localSheetId="1">{30,140,350,160,"",""}</definedName>
    <definedName name="ц_5" localSheetId="0">{30,140,350,160,"",""}</definedName>
    <definedName name="ц_5">{30,140,350,160,"",""}</definedName>
    <definedName name="ц_вл" localSheetId="1">#REF!</definedName>
    <definedName name="ц_вл" localSheetId="0">#REF!</definedName>
    <definedName name="ц_вл">#REF!</definedName>
    <definedName name="цв" localSheetId="1" hidden="1">[1]tab17!#REF!</definedName>
    <definedName name="цв" localSheetId="0" hidden="1">[1]tab17!#REF!</definedName>
    <definedName name="ЦВ">#REF!</definedName>
    <definedName name="ЦВ2" localSheetId="1">#REF!</definedName>
    <definedName name="ЦВ2" localSheetId="0">#REF!</definedName>
    <definedName name="ЦВ2">#REF!</definedName>
    <definedName name="цена_прицепк">'[24]Data input'!$B$50</definedName>
    <definedName name="Цена_Прод_1_Вн">'[12]План продаж'!$C$30:$Y$30</definedName>
    <definedName name="Цена_Прод_1_Э">'[12]План продаж'!$C$8:$Y$8</definedName>
    <definedName name="Цена_Прод_11_Э">'[24]План продаж_1'!$A$8:$IV$8</definedName>
    <definedName name="Цена_Прод_12_Э">'[24]План продаж_1'!$A$9:$IV$9</definedName>
    <definedName name="Цена_Прод_2_Вн">'[12]План продаж'!$C$31:$Y$31</definedName>
    <definedName name="Цена_Прод_2_Э">'[12]План продаж'!$C$9:$Y$9</definedName>
    <definedName name="Цена_Прод_21_Э">'[24]План продаж_1'!$A$11:$IV$11</definedName>
    <definedName name="Цена_Прод_22_Э">'[24]План продаж_1'!$A$12:$IV$12</definedName>
    <definedName name="Цена_Прод_3_Вн">'[12]План продаж'!$C$32:$Y$32</definedName>
    <definedName name="Цена_Прод_3_Э">'[12]План продаж'!$C$10:$Y$10</definedName>
    <definedName name="Цена_Прод_31_Э">'[24]План продаж_1'!$A$14:$IV$14</definedName>
    <definedName name="Цена_Прод_32_Э">'[24]План продаж_1'!$A$15:$IV$15</definedName>
    <definedName name="Цена_Прод_4_Вн">'[12]План продаж'!$C$33:$Y$33</definedName>
    <definedName name="Цена_Прод_4_Э">'[12]План продаж'!$C$11:$Y$11</definedName>
    <definedName name="Цена_Прод_41_Э">'[24]План продаж_1'!$A$17:$IV$17</definedName>
    <definedName name="Цена_Прод_42_Э">'[24]План продаж_1'!$A$18:$IV$18</definedName>
    <definedName name="Цена_Прод_5_Вн">'[24]План продаж_1'!$C$57:$O$57</definedName>
    <definedName name="Цена_Прод_5_Э">'[24]План продаж_1'!$C$16:$O$16</definedName>
    <definedName name="Цена_Прод_51_Э">'[24]План продаж_1'!$A$20:$IV$20</definedName>
    <definedName name="Цена_Прод_52_Э">'[24]План продаж_1'!$A$21:$IV$21</definedName>
    <definedName name="Цена_Прод_6_Вн">'[24]План продаж_1'!$C$58:$O$58</definedName>
    <definedName name="Цена_Прод_7_Вн">'[24]План продаж_1'!$A$59:$IV$59</definedName>
    <definedName name="цена_прод_7_э">'[24]План продаж_1'!$A$22:$IV$22</definedName>
    <definedName name="цена_ттз_8010к">'[24]Data input'!$B$42</definedName>
    <definedName name="цена_ттз_8011к">'[24]Data input'!$B$44</definedName>
    <definedName name="цена_ттз_810к">'[24]Data input'!$B$46</definedName>
    <definedName name="цена_ттз_820к">'[24]Data input'!$B$48</definedName>
    <definedName name="цена_экск_вн">'[24]Data input'!$B$58</definedName>
    <definedName name="цена_экск_э">'[24]Data input'!$B$51</definedName>
    <definedName name="ЦенаЗакоытого" localSheetId="1">#REF!</definedName>
    <definedName name="ЦенаЗакоытого" localSheetId="0">#REF!</definedName>
    <definedName name="ЦенаЗакоытого">#REF!</definedName>
    <definedName name="ЦенаЗакрытого" localSheetId="1">#REF!</definedName>
    <definedName name="ЦенаЗакрытого" localSheetId="0">#REF!</definedName>
    <definedName name="ЦенаЗакрытого">#REF!</definedName>
    <definedName name="ценасырье" localSheetId="1">#REF!</definedName>
    <definedName name="ценасырье" localSheetId="0">#REF!</definedName>
    <definedName name="ценасырье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1">{30,140,350,160,"",""}</definedName>
    <definedName name="цй" localSheetId="0">{30,140,350,160,"",""}</definedName>
    <definedName name="цй">{30,140,350,160,"",""}</definedName>
    <definedName name="цй_1" localSheetId="1">{30,140,350,160,"",""}</definedName>
    <definedName name="цй_1" localSheetId="0">{30,140,350,160,"",""}</definedName>
    <definedName name="цй_1">{30,140,350,160,"",""}</definedName>
    <definedName name="цй_2" localSheetId="1">{30,140,350,160,"",""}</definedName>
    <definedName name="цй_2" localSheetId="0">{30,140,350,160,"",""}</definedName>
    <definedName name="цй_2">{30,140,350,160,"",""}</definedName>
    <definedName name="цй_3" localSheetId="1">{30,140,350,160,"",""}</definedName>
    <definedName name="цй_3" localSheetId="0">{30,140,350,160,"",""}</definedName>
    <definedName name="цй_3">{30,140,350,160,"",""}</definedName>
    <definedName name="цй_4" localSheetId="1">{30,140,350,160,"",""}</definedName>
    <definedName name="цй_4" localSheetId="0">{30,140,350,160,"",""}</definedName>
    <definedName name="цй_4">{30,140,350,160,"",""}</definedName>
    <definedName name="цй_5" localSheetId="1">{30,140,350,160,"",""}</definedName>
    <definedName name="цй_5" localSheetId="0">{30,140,350,160,"",""}</definedName>
    <definedName name="цй_5">{30,140,350,160,"",""}</definedName>
    <definedName name="цйц" localSheetId="1">{30,140,350,160,"",""}</definedName>
    <definedName name="цйц" localSheetId="0">{30,140,350,160,"",""}</definedName>
    <definedName name="цйц">{30,140,350,160,"",""}</definedName>
    <definedName name="ЦК" localSheetId="1">#REF!</definedName>
    <definedName name="ЦК" localSheetId="0">#REF!</definedName>
    <definedName name="ЦК">#REF!</definedName>
    <definedName name="ЦК2" localSheetId="1">#REF!</definedName>
    <definedName name="ЦК2" localSheetId="0">#REF!</definedName>
    <definedName name="ЦК2">#REF!</definedName>
    <definedName name="ЦП" localSheetId="1">#REF!</definedName>
    <definedName name="ЦП" localSheetId="0">#REF!</definedName>
    <definedName name="ЦП">#REF!</definedName>
    <definedName name="ЦП2" localSheetId="0">#REF!</definedName>
    <definedName name="ЦП2">#REF!</definedName>
    <definedName name="ЦПВП" localSheetId="0">#REF!</definedName>
    <definedName name="ЦПВП">#REF!</definedName>
    <definedName name="ЦРС" localSheetId="0">#REF!</definedName>
    <definedName name="ЦРС">#REF!</definedName>
    <definedName name="цс" localSheetId="0">#REF!</definedName>
    <definedName name="цс">#REF!</definedName>
    <definedName name="цу" localSheetId="0">#REF!</definedName>
    <definedName name="цу">#REF!</definedName>
    <definedName name="цуацфауца" localSheetId="1">{30,140,350,160,"",""}</definedName>
    <definedName name="цуацфауца" localSheetId="0">{30,140,350,160,"",""}</definedName>
    <definedName name="цуацфауца">{30,140,350,160,"",""}</definedName>
    <definedName name="ЦУК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2" localSheetId="1">{30,140,350,160,"",""}</definedName>
    <definedName name="цук2" localSheetId="0">{30,140,350,160,"",""}</definedName>
    <definedName name="цук2">{30,140,350,160,"",""}</definedName>
    <definedName name="цук2_1" localSheetId="1">{30,140,350,160,"",""}</definedName>
    <definedName name="цук2_1" localSheetId="0">{30,140,350,160,"",""}</definedName>
    <definedName name="цук2_1">{30,140,350,160,"",""}</definedName>
    <definedName name="цук2_2" localSheetId="1">{30,140,350,160,"",""}</definedName>
    <definedName name="цук2_2" localSheetId="0">{30,140,350,160,"",""}</definedName>
    <definedName name="цук2_2">{30,140,350,160,"",""}</definedName>
    <definedName name="цук2_3" localSheetId="1">{30,140,350,160,"",""}</definedName>
    <definedName name="цук2_3" localSheetId="0">{30,140,350,160,"",""}</definedName>
    <definedName name="цук2_3">{30,140,350,160,"",""}</definedName>
    <definedName name="цук2_4" localSheetId="1">{30,140,350,160,"",""}</definedName>
    <definedName name="цук2_4" localSheetId="0">{30,140,350,160,"",""}</definedName>
    <definedName name="цук2_4">{30,140,350,160,"",""}</definedName>
    <definedName name="цук2_5" localSheetId="1">{30,140,350,160,"",""}</definedName>
    <definedName name="цук2_5" localSheetId="0">{30,140,350,160,"",""}</definedName>
    <definedName name="цук2_5">{30,140,350,160,"",""}</definedName>
    <definedName name="цукцкцк" localSheetId="1" hidden="1">#REF!</definedName>
    <definedName name="цукцкцк" localSheetId="0" hidden="1">#REF!</definedName>
    <definedName name="цукцкцк" hidden="1">#REF!</definedName>
    <definedName name="цукцкцукацуауа" localSheetId="1">#REF!</definedName>
    <definedName name="цукцкцукацуауа" localSheetId="0">#REF!</definedName>
    <definedName name="цукцкцукацуауа">#REF!</definedName>
    <definedName name="цуфкц" localSheetId="1">{228,140,350,160,"",""}</definedName>
    <definedName name="цуфкц" localSheetId="0">{228,140,350,160,"",""}</definedName>
    <definedName name="цуфкц">{228,140,350,160,"",""}</definedName>
    <definedName name="цц" localSheetId="1">#REF!</definedName>
    <definedName name="цц" localSheetId="0">#REF!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РЭО" localSheetId="1">#REF!</definedName>
    <definedName name="ЦЦРЭО" localSheetId="0">#REF!</definedName>
    <definedName name="ЦЦРЭО">#REF!</definedName>
    <definedName name="ццц" localSheetId="0">#REF!</definedName>
    <definedName name="ццц">#REF!</definedName>
    <definedName name="ЦЦЦЦ" localSheetId="1">TRUNC((oy-1)/3+1)</definedName>
    <definedName name="ЦЦЦЦ" localSheetId="0">TRUNC((oy-1)/3+1)</definedName>
    <definedName name="ЦЦЦЦ">TRUNC((oy-1)/3+1)</definedName>
    <definedName name="ццццц" localSheetId="1">#REF!</definedName>
    <definedName name="ццццц" localSheetId="0">#REF!</definedName>
    <definedName name="ццццц">#REF!</definedName>
    <definedName name="ццццццццццццццц" localSheetId="1">#REF!</definedName>
    <definedName name="ццццццццццццццц" localSheetId="0">#REF!</definedName>
    <definedName name="ццццццццццццццц">#REF!</definedName>
    <definedName name="ЦЭ" localSheetId="1">#REF!</definedName>
    <definedName name="ЦЭ" localSheetId="0">#REF!</definedName>
    <definedName name="ЦЭ">#REF!</definedName>
    <definedName name="ч" localSheetId="1">#N/A</definedName>
    <definedName name="ч" localSheetId="0">#N/A</definedName>
    <definedName name="ч">#REF!</definedName>
    <definedName name="ч_1" localSheetId="1">{228,140,350,160,"",""}</definedName>
    <definedName name="ч_1" localSheetId="0">{228,140,350,160,"",""}</definedName>
    <definedName name="ч_1">{228,140,350,160,"",""}</definedName>
    <definedName name="ч_2" localSheetId="1">{228,140,350,160,"",""}</definedName>
    <definedName name="ч_2" localSheetId="0">{228,140,350,160,"",""}</definedName>
    <definedName name="ч_2">{228,140,350,160,"",""}</definedName>
    <definedName name="ч_3" localSheetId="1">{228,140,350,160,"",""}</definedName>
    <definedName name="ч_3" localSheetId="0">{228,140,350,160,"",""}</definedName>
    <definedName name="ч_3">{228,140,350,160,"",""}</definedName>
    <definedName name="ч_4" localSheetId="1">{228,140,350,160,"",""}</definedName>
    <definedName name="ч_4" localSheetId="0">{228,140,350,160,"",""}</definedName>
    <definedName name="ч_4">{228,140,350,160,"",""}</definedName>
    <definedName name="ч_5" localSheetId="1">{228,140,350,160,"",""}</definedName>
    <definedName name="ч_5" localSheetId="0">{228,140,350,160,"",""}</definedName>
    <definedName name="ч_5">{228,140,350,160,"",""}</definedName>
    <definedName name="Чакирув" localSheetId="1">#REF!</definedName>
    <definedName name="Чакирув" localSheetId="0">#REF!</definedName>
    <definedName name="Чакирув">#REF!</definedName>
    <definedName name="чапртва" localSheetId="1">TRUNC((oy-1)/3+1)</definedName>
    <definedName name="чапртва" localSheetId="0">TRUNC((oy-1)/3+1)</definedName>
    <definedName name="чапртва">TRUNC((oy-1)/3+1)</definedName>
    <definedName name="чаптрпи" localSheetId="1">TRUNC((oy-1)/3+1)</definedName>
    <definedName name="чаптрпи" localSheetId="0">TRUNC((oy-1)/3+1)</definedName>
    <definedName name="чаптрпи">TRUNC((oy-1)/3+1)</definedName>
    <definedName name="чаптсмит" localSheetId="1">TRUNC((oy-1)/3+1)</definedName>
    <definedName name="чаптсмит" localSheetId="0">TRUNC((oy-1)/3+1)</definedName>
    <definedName name="чаптсмит">TRUNC((oy-1)/3+1)</definedName>
    <definedName name="чвртит" localSheetId="1">TRUNC((oy-1)/3+1)</definedName>
    <definedName name="чвртит" localSheetId="0">TRUNC((oy-1)/3+1)</definedName>
    <definedName name="чвртит">TRUNC((oy-1)/3+1)</definedName>
    <definedName name="чикар" localSheetId="1">{228,140,350,160,"",""}</definedName>
    <definedName name="чикар" localSheetId="0">{228,140,350,160,"",""}</definedName>
    <definedName name="чикар">{228,140,350,160,"",""}</definedName>
    <definedName name="чикар_1" localSheetId="1">{228,140,350,160,"",""}</definedName>
    <definedName name="чикар_1" localSheetId="0">{228,140,350,160,"",""}</definedName>
    <definedName name="чикар_1">{228,140,350,160,"",""}</definedName>
    <definedName name="чикар_2" localSheetId="1">{228,140,350,160,"",""}</definedName>
    <definedName name="чикар_2" localSheetId="0">{228,140,350,160,"",""}</definedName>
    <definedName name="чикар_2">{228,140,350,160,"",""}</definedName>
    <definedName name="чикар_3" localSheetId="1">{228,140,350,160,"",""}</definedName>
    <definedName name="чикар_3" localSheetId="0">{228,140,350,160,"",""}</definedName>
    <definedName name="чикар_3">{228,140,350,160,"",""}</definedName>
    <definedName name="чикар_4" localSheetId="1">{228,140,350,160,"",""}</definedName>
    <definedName name="чикар_4" localSheetId="0">{228,140,350,160,"",""}</definedName>
    <definedName name="чикар_4">{228,140,350,160,"",""}</definedName>
    <definedName name="чикар_5" localSheetId="1">{228,140,350,160,"",""}</definedName>
    <definedName name="чикар_5" localSheetId="0">{228,140,350,160,"",""}</definedName>
    <definedName name="чикар_5">{228,140,350,160,"",""}</definedName>
    <definedName name="Чиноз_договор" localSheetId="1">#REF!</definedName>
    <definedName name="Чиноз_договор" localSheetId="0">#REF!</definedName>
    <definedName name="Чиноз_договор">#REF!</definedName>
    <definedName name="Чиноз_семена" localSheetId="1">#REF!</definedName>
    <definedName name="Чиноз_семена" localSheetId="0">#REF!</definedName>
    <definedName name="Чиноз_семена">#REF!</definedName>
    <definedName name="чл" localSheetId="1">#REF!</definedName>
    <definedName name="чл" localSheetId="0">#REF!</definedName>
    <definedName name="чл">#REF!</definedName>
    <definedName name="чмсмичтмит" localSheetId="1">{30,140,350,160,"",""}</definedName>
    <definedName name="чмсмичтмит" localSheetId="0">{30,140,350,160,"",""}</definedName>
    <definedName name="чмсмичтмит">{30,140,350,160,"",""}</definedName>
    <definedName name="чмсмичтмит_1" localSheetId="1">{30,140,350,160,"",""}</definedName>
    <definedName name="чмсмичтмит_1" localSheetId="0">{30,140,350,160,"",""}</definedName>
    <definedName name="чмсмичтмит_1">{30,140,350,160,"",""}</definedName>
    <definedName name="чмсмичтмит_2" localSheetId="1">{30,140,350,160,"",""}</definedName>
    <definedName name="чмсмичтмит_2" localSheetId="0">{30,140,350,160,"",""}</definedName>
    <definedName name="чмсмичтмит_2">{30,140,350,160,"",""}</definedName>
    <definedName name="чмсмичтмит_3" localSheetId="1">{30,140,350,160,"",""}</definedName>
    <definedName name="чмсмичтмит_3" localSheetId="0">{30,140,350,160,"",""}</definedName>
    <definedName name="чмсмичтмит_3">{30,140,350,160,"",""}</definedName>
    <definedName name="чмсмичтмит_4" localSheetId="1">{30,140,350,160,"",""}</definedName>
    <definedName name="чмсмичтмит_4" localSheetId="0">{30,140,350,160,"",""}</definedName>
    <definedName name="чмсмичтмит_4">{30,140,350,160,"",""}</definedName>
    <definedName name="чмсмичтмит_5" localSheetId="1">{30,140,350,160,"",""}</definedName>
    <definedName name="чмсмичтмит_5" localSheetId="0">{30,140,350,160,"",""}</definedName>
    <definedName name="чмсмичтмит_5">{30,140,350,160,"",""}</definedName>
    <definedName name="чрипаорп" localSheetId="1">TRUNC((oy-1)/3+1)</definedName>
    <definedName name="чрипаорп" localSheetId="0">TRUNC((oy-1)/3+1)</definedName>
    <definedName name="чрипаорп">TRUNC((oy-1)/3+1)</definedName>
    <definedName name="чс" localSheetId="1">{30,140,350,160,"",""}</definedName>
    <definedName name="чс" localSheetId="0">{30,140,350,160,"",""}</definedName>
    <definedName name="чс">{30,140,350,160,"",""}</definedName>
    <definedName name="чс_1" localSheetId="1">{30,140,350,160,"",""}</definedName>
    <definedName name="чс_1" localSheetId="0">{30,140,350,160,"",""}</definedName>
    <definedName name="чс_1">{30,140,350,160,"",""}</definedName>
    <definedName name="чс_2" localSheetId="1">{30,140,350,160,"",""}</definedName>
    <definedName name="чс_2" localSheetId="0">{30,140,350,160,"",""}</definedName>
    <definedName name="чс_2">{30,140,350,160,"",""}</definedName>
    <definedName name="чс_3" localSheetId="1">{30,140,350,160,"",""}</definedName>
    <definedName name="чс_3" localSheetId="0">{30,140,350,160,"",""}</definedName>
    <definedName name="чс_3">{30,140,350,160,"",""}</definedName>
    <definedName name="чс_4" localSheetId="1">{30,140,350,160,"",""}</definedName>
    <definedName name="чс_4" localSheetId="0">{30,140,350,160,"",""}</definedName>
    <definedName name="чс_4">{30,140,350,160,"",""}</definedName>
    <definedName name="чс_5" localSheetId="1">{30,140,350,160,"",""}</definedName>
    <definedName name="чс_5" localSheetId="0">{30,140,350,160,"",""}</definedName>
    <definedName name="чс_5">{30,140,350,160,"",""}</definedName>
    <definedName name="чсм" localSheetId="1">{30,140,350,160,"",""}</definedName>
    <definedName name="чсм" localSheetId="0">{30,140,350,160,"",""}</definedName>
    <definedName name="чсм">{30,140,350,160,"",""}</definedName>
    <definedName name="чсм_1" localSheetId="1">{30,140,350,160,"",""}</definedName>
    <definedName name="чсм_1" localSheetId="0">{30,140,350,160,"",""}</definedName>
    <definedName name="чсм_1">{30,140,350,160,"",""}</definedName>
    <definedName name="чсм_2" localSheetId="1">{30,140,350,160,"",""}</definedName>
    <definedName name="чсм_2" localSheetId="0">{30,140,350,160,"",""}</definedName>
    <definedName name="чсм_2">{30,140,350,160,"",""}</definedName>
    <definedName name="чсм_3" localSheetId="1">{30,140,350,160,"",""}</definedName>
    <definedName name="чсм_3" localSheetId="0">{30,140,350,160,"",""}</definedName>
    <definedName name="чсм_3">{30,140,350,160,"",""}</definedName>
    <definedName name="чсм_4" localSheetId="1">{30,140,350,160,"",""}</definedName>
    <definedName name="чсм_4" localSheetId="0">{30,140,350,160,"",""}</definedName>
    <definedName name="чсм_4">{30,140,350,160,"",""}</definedName>
    <definedName name="чсм_5" localSheetId="1">{30,140,350,160,"",""}</definedName>
    <definedName name="чсм_5" localSheetId="0">{30,140,350,160,"",""}</definedName>
    <definedName name="чсм_5">{30,140,350,160,"",""}</definedName>
    <definedName name="чсчсчсчсч" localSheetId="1">#REF!</definedName>
    <definedName name="чсчсчсчсч" localSheetId="0">#REF!</definedName>
    <definedName name="чсчсчсчсч">#REF!</definedName>
    <definedName name="чукур" localSheetId="1">{30,140,350,160,"",""}</definedName>
    <definedName name="чукур" localSheetId="0">{30,140,350,160,"",""}</definedName>
    <definedName name="чукур">{30,140,350,160,"",""}</definedName>
    <definedName name="чукур_1" localSheetId="1">{30,140,350,160,"",""}</definedName>
    <definedName name="чукур_1" localSheetId="0">{30,140,350,160,"",""}</definedName>
    <definedName name="чукур_1">{30,140,350,160,"",""}</definedName>
    <definedName name="чукур_2" localSheetId="1">{30,140,350,160,"",""}</definedName>
    <definedName name="чукур_2" localSheetId="0">{30,140,350,160,"",""}</definedName>
    <definedName name="чукур_2">{30,140,350,160,"",""}</definedName>
    <definedName name="чукур_3" localSheetId="1">{30,140,350,160,"",""}</definedName>
    <definedName name="чукур_3" localSheetId="0">{30,140,350,160,"",""}</definedName>
    <definedName name="чукур_3">{30,140,350,160,"",""}</definedName>
    <definedName name="чукур_4" localSheetId="1">{30,140,350,160,"",""}</definedName>
    <definedName name="чукур_4" localSheetId="0">{30,140,350,160,"",""}</definedName>
    <definedName name="чукур_4">{30,140,350,160,"",""}</definedName>
    <definedName name="чукур_5" localSheetId="1">{30,140,350,160,"",""}</definedName>
    <definedName name="чукур_5" localSheetId="0">{30,140,350,160,"",""}</definedName>
    <definedName name="чукур_5">{30,140,350,160,"",""}</definedName>
    <definedName name="ччч" localSheetId="1">#REF!</definedName>
    <definedName name="ччч" localSheetId="0">#REF!</definedName>
    <definedName name="ччч">#REF!</definedName>
    <definedName name="чыв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1">{30,140,350,160,"",""}</definedName>
    <definedName name="ш" localSheetId="0">{30,140,350,160,"",""}</definedName>
    <definedName name="ш">{30,140,350,160,"",""}</definedName>
    <definedName name="ш.ж._счетчик__сиз" localSheetId="1">#N/A</definedName>
    <definedName name="ш.ж._счетчик__сиз" localSheetId="0">#N/A</definedName>
    <definedName name="ш.ж._счетчик__сиз">#REF!</definedName>
    <definedName name="ш_1" localSheetId="1">{228,140,350,160,"",""}</definedName>
    <definedName name="ш_1" localSheetId="0">{228,140,350,160,"",""}</definedName>
    <definedName name="ш_1">{228,140,350,160,"",""}</definedName>
    <definedName name="ш_2" localSheetId="1">{228,140,350,160,"",""}</definedName>
    <definedName name="ш_2" localSheetId="0">{228,140,350,160,"",""}</definedName>
    <definedName name="ш_2">{228,140,350,160,"",""}</definedName>
    <definedName name="ш_3" localSheetId="1">{228,140,350,160,"",""}</definedName>
    <definedName name="ш_3" localSheetId="0">{228,140,350,160,"",""}</definedName>
    <definedName name="ш_3">{228,140,350,160,"",""}</definedName>
    <definedName name="ш_4" localSheetId="1">{228,140,350,160,"",""}</definedName>
    <definedName name="ш_4" localSheetId="0">{228,140,350,160,"",""}</definedName>
    <definedName name="ш_4">{228,140,350,160,"",""}</definedName>
    <definedName name="ш_5" localSheetId="1">{228,140,350,160,"",""}</definedName>
    <definedName name="ш_5" localSheetId="0">{228,140,350,160,"",""}</definedName>
    <definedName name="ш_5">{228,140,350,160,"",""}</definedName>
    <definedName name="шарбат" localSheetId="1">{30,140,350,160,"",""}</definedName>
    <definedName name="шарбат" localSheetId="0">{30,140,350,160,"",""}</definedName>
    <definedName name="шарбат">{30,140,350,160,"",""}</definedName>
    <definedName name="шарбат_1" localSheetId="1">{30,140,350,160,"",""}</definedName>
    <definedName name="шарбат_1" localSheetId="0">{30,140,350,160,"",""}</definedName>
    <definedName name="шарбат_1">{30,140,350,160,"",""}</definedName>
    <definedName name="шарбат_2" localSheetId="1">{30,140,350,160,"",""}</definedName>
    <definedName name="шарбат_2" localSheetId="0">{30,140,350,160,"",""}</definedName>
    <definedName name="шарбат_2">{30,140,350,160,"",""}</definedName>
    <definedName name="шарбат_3" localSheetId="1">{30,140,350,160,"",""}</definedName>
    <definedName name="шарбат_3" localSheetId="0">{30,140,350,160,"",""}</definedName>
    <definedName name="шарбат_3">{30,140,350,160,"",""}</definedName>
    <definedName name="шарбат_4" localSheetId="1">{30,140,350,160,"",""}</definedName>
    <definedName name="шарбат_4" localSheetId="0">{30,140,350,160,"",""}</definedName>
    <definedName name="шарбат_4">{30,140,350,160,"",""}</definedName>
    <definedName name="шарбат_5" localSheetId="1">{30,140,350,160,"",""}</definedName>
    <definedName name="шарбат_5" localSheetId="0">{30,140,350,160,"",""}</definedName>
    <definedName name="шарбат_5">{30,140,350,160,"",""}</definedName>
    <definedName name="шарк" localSheetId="1">#REF!</definedName>
    <definedName name="шарк" localSheetId="0">#REF!</definedName>
    <definedName name="шарк">#REF!</definedName>
    <definedName name="Шароф" localSheetId="1">{228,140,350,160,"",""}</definedName>
    <definedName name="Шароф" localSheetId="0">{228,140,350,160,"",""}</definedName>
    <definedName name="Шароф">{228,140,350,160,"",""}</definedName>
    <definedName name="Шароф_1" localSheetId="1">{228,140,350,160,"",""}</definedName>
    <definedName name="Шароф_1" localSheetId="0">{228,140,350,160,"",""}</definedName>
    <definedName name="Шароф_1">{228,140,350,160,"",""}</definedName>
    <definedName name="Шароф_2" localSheetId="1">{228,140,350,160,"",""}</definedName>
    <definedName name="Шароф_2" localSheetId="0">{228,140,350,160,"",""}</definedName>
    <definedName name="Шароф_2">{228,140,350,160,"",""}</definedName>
    <definedName name="Шароф_3" localSheetId="1">{228,140,350,160,"",""}</definedName>
    <definedName name="Шароф_3" localSheetId="0">{228,140,350,160,"",""}</definedName>
    <definedName name="Шароф_3">{228,140,350,160,"",""}</definedName>
    <definedName name="Шароф_4" localSheetId="1">{228,140,350,160,"",""}</definedName>
    <definedName name="Шароф_4" localSheetId="0">{228,140,350,160,"",""}</definedName>
    <definedName name="Шароф_4">{228,140,350,160,"",""}</definedName>
    <definedName name="Шароф_5" localSheetId="1">{228,140,350,160,"",""}</definedName>
    <definedName name="Шароф_5" localSheetId="0">{228,140,350,160,"",""}</definedName>
    <definedName name="Шароф_5">{228,140,350,160,"",""}</definedName>
    <definedName name="Шахар" localSheetId="1">#REF!</definedName>
    <definedName name="Шахар" localSheetId="0">#REF!</definedName>
    <definedName name="Шахар">#REF!</definedName>
    <definedName name="шгн" localSheetId="1">{30,140,350,160,"",""}</definedName>
    <definedName name="шгн" localSheetId="0">{30,140,350,160,"",""}</definedName>
    <definedName name="шгн">{30,140,350,160,"",""}</definedName>
    <definedName name="шгн_1" localSheetId="1">{30,140,350,160,"",""}</definedName>
    <definedName name="шгн_1" localSheetId="0">{30,140,350,160,"",""}</definedName>
    <definedName name="шгн_1">{30,140,350,160,"",""}</definedName>
    <definedName name="шгн_2" localSheetId="1">{30,140,350,160,"",""}</definedName>
    <definedName name="шгн_2" localSheetId="0">{30,140,350,160,"",""}</definedName>
    <definedName name="шгн_2">{30,140,350,160,"",""}</definedName>
    <definedName name="шгн_3" localSheetId="1">{30,140,350,160,"",""}</definedName>
    <definedName name="шгн_3" localSheetId="0">{30,140,350,160,"",""}</definedName>
    <definedName name="шгн_3">{30,140,350,160,"",""}</definedName>
    <definedName name="шгн_4" localSheetId="1">{30,140,350,160,"",""}</definedName>
    <definedName name="шгн_4" localSheetId="0">{30,140,350,160,"",""}</definedName>
    <definedName name="шгн_4">{30,140,350,160,"",""}</definedName>
    <definedName name="шгн_5" localSheetId="1">{30,140,350,160,"",""}</definedName>
    <definedName name="шгн_5" localSheetId="0">{30,140,350,160,"",""}</definedName>
    <definedName name="шгн_5">{30,140,350,160,"",""}</definedName>
    <definedName name="шгщ">#N/A</definedName>
    <definedName name="шгщдшгдрол" localSheetId="1">DATE(yil,oy,1)</definedName>
    <definedName name="шгщдшгдрол" localSheetId="0">DATE(yil,oy,1)</definedName>
    <definedName name="шгщдшгдрол">DATE(yil,oy,1)</definedName>
    <definedName name="шддлл" localSheetId="1">TRUNC((oy-1)/3+1)</definedName>
    <definedName name="шддлл" localSheetId="0">TRUNC((oy-1)/3+1)</definedName>
    <definedName name="шддлл">TRUNC((oy-1)/3+1)</definedName>
    <definedName name="шер" localSheetId="1">{228,140,350,160,"",""}</definedName>
    <definedName name="шер" localSheetId="0">{228,140,350,160,"",""}</definedName>
    <definedName name="шер">{228,140,350,160,"",""}</definedName>
    <definedName name="шер_1" localSheetId="1">{228,140,350,160,"",""}</definedName>
    <definedName name="шер_1" localSheetId="0">{228,140,350,160,"",""}</definedName>
    <definedName name="шер_1">{228,140,350,160,"",""}</definedName>
    <definedName name="шер_2" localSheetId="1">{228,140,350,160,"",""}</definedName>
    <definedName name="шер_2" localSheetId="0">{228,140,350,160,"",""}</definedName>
    <definedName name="шер_2">{228,140,350,160,"",""}</definedName>
    <definedName name="шер_3" localSheetId="1">{228,140,350,160,"",""}</definedName>
    <definedName name="шер_3" localSheetId="0">{228,140,350,160,"",""}</definedName>
    <definedName name="шер_3">{228,140,350,160,"",""}</definedName>
    <definedName name="шер_4" localSheetId="1">{228,140,350,160,"",""}</definedName>
    <definedName name="шер_4" localSheetId="0">{228,140,350,160,"",""}</definedName>
    <definedName name="шер_4">{228,140,350,160,"",""}</definedName>
    <definedName name="шер_5" localSheetId="1">{228,140,350,160,"",""}</definedName>
    <definedName name="шер_5" localSheetId="0">{228,140,350,160,"",""}</definedName>
    <definedName name="шер_5">{228,140,350,160,"",""}</definedName>
    <definedName name="шж" localSheetId="1">#REF!</definedName>
    <definedName name="шж" localSheetId="0">#REF!</definedName>
    <definedName name="шж">#REF!</definedName>
    <definedName name="школа" localSheetId="1">#REF!</definedName>
    <definedName name="школа" localSheetId="0">#REF!</definedName>
    <definedName name="школа">#REF!</definedName>
    <definedName name="шо" localSheetId="1">#REF!</definedName>
    <definedName name="шо" localSheetId="0">#REF!</definedName>
    <definedName name="шо">#REF!</definedName>
    <definedName name="шон" localSheetId="1">{228,140,350,160,"",""}</definedName>
    <definedName name="шон" localSheetId="0">{228,140,350,160,"",""}</definedName>
    <definedName name="шон">{228,140,350,160,"",""}</definedName>
    <definedName name="шон_1" localSheetId="1">{228,140,350,160,"",""}</definedName>
    <definedName name="шон_1" localSheetId="0">{228,140,350,160,"",""}</definedName>
    <definedName name="шон_1">{228,140,350,160,"",""}</definedName>
    <definedName name="шон_2" localSheetId="1">{228,140,350,160,"",""}</definedName>
    <definedName name="шон_2" localSheetId="0">{228,140,350,160,"",""}</definedName>
    <definedName name="шон_2">{228,140,350,160,"",""}</definedName>
    <definedName name="шон_3" localSheetId="1">{228,140,350,160,"",""}</definedName>
    <definedName name="шон_3" localSheetId="0">{228,140,350,160,"",""}</definedName>
    <definedName name="шон_3">{228,140,350,160,"",""}</definedName>
    <definedName name="шон_4" localSheetId="1">{228,140,350,160,"",""}</definedName>
    <definedName name="шон_4" localSheetId="0">{228,140,350,160,"",""}</definedName>
    <definedName name="шон_4">{228,140,350,160,"",""}</definedName>
    <definedName name="шон_5" localSheetId="1">{228,140,350,160,"",""}</definedName>
    <definedName name="шон_5" localSheetId="0">{228,140,350,160,"",""}</definedName>
    <definedName name="шон_5">{228,140,350,160,"",""}</definedName>
    <definedName name="шур" localSheetId="1">{30,140,350,160,"",""}</definedName>
    <definedName name="шур" localSheetId="0">{30,140,350,160,"",""}</definedName>
    <definedName name="шур">{30,140,350,160,"",""}</definedName>
    <definedName name="шур_1" localSheetId="1">{30,140,350,160,"",""}</definedName>
    <definedName name="шур_1" localSheetId="0">{30,140,350,160,"",""}</definedName>
    <definedName name="шур_1">{30,140,350,160,"",""}</definedName>
    <definedName name="шур_2" localSheetId="1">{30,140,350,160,"",""}</definedName>
    <definedName name="шур_2" localSheetId="0">{30,140,350,160,"",""}</definedName>
    <definedName name="шур_2">{30,140,350,160,"",""}</definedName>
    <definedName name="шур_3" localSheetId="1">{30,140,350,160,"",""}</definedName>
    <definedName name="шур_3" localSheetId="0">{30,140,350,160,"",""}</definedName>
    <definedName name="шур_3">{30,140,350,160,"",""}</definedName>
    <definedName name="шур_4" localSheetId="1">{30,140,350,160,"",""}</definedName>
    <definedName name="шур_4" localSheetId="0">{30,140,350,160,"",""}</definedName>
    <definedName name="шур_4">{30,140,350,160,"",""}</definedName>
    <definedName name="шур_5" localSheetId="1">{30,140,350,160,"",""}</definedName>
    <definedName name="шур_5" localSheetId="0">{30,140,350,160,"",""}</definedName>
    <definedName name="шур_5">{30,140,350,160,"",""}</definedName>
    <definedName name="шурик" localSheetId="1">#REF!</definedName>
    <definedName name="шурик" localSheetId="0">#REF!</definedName>
    <definedName name="шурик">#REF!</definedName>
    <definedName name="шухрат" localSheetId="1">#REF!</definedName>
    <definedName name="шухрат" localSheetId="0">#REF!</definedName>
    <definedName name="шухрат">#REF!</definedName>
    <definedName name="шш" localSheetId="1">#REF!</definedName>
    <definedName name="шш" localSheetId="0">#REF!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ш" localSheetId="0">#REF!</definedName>
    <definedName name="шшш">#REF!</definedName>
    <definedName name="шшшш" localSheetId="0">#REF!</definedName>
    <definedName name="шшшш">#REF!</definedName>
    <definedName name="шщдшгдж" localSheetId="1">DATE(yil,oy,1)</definedName>
    <definedName name="шщдшгдж" localSheetId="0">DATE(yil,oy,1)</definedName>
    <definedName name="шщдшгдж">DATE(yil,oy,1)</definedName>
    <definedName name="щ" localSheetId="1">#N/A</definedName>
    <definedName name="щ" localSheetId="0">#N/A</definedName>
    <definedName name="щ">#REF!</definedName>
    <definedName name="щгшзжролгша" localSheetId="1">DATE(yil,oy,1)</definedName>
    <definedName name="щгшзжролгша" localSheetId="0">DATE(yil,oy,1)</definedName>
    <definedName name="щгшзжролгша">DATE(yil,oy,1)</definedName>
    <definedName name="щд" localSheetId="1">#REF!</definedName>
    <definedName name="щд" localSheetId="0">#REF!</definedName>
    <definedName name="щд">#REF!</definedName>
    <definedName name="щзш" localSheetId="1">#REF!</definedName>
    <definedName name="щзш" localSheetId="0">#REF!</definedName>
    <definedName name="щзш">#REF!</definedName>
    <definedName name="щшзжщ" localSheetId="1">#REF!</definedName>
    <definedName name="щшзжщ" localSheetId="0">#REF!</definedName>
    <definedName name="щшзжщ">#REF!</definedName>
    <definedName name="щщ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1">#REF!</definedName>
    <definedName name="щщщщ" localSheetId="0">#REF!</definedName>
    <definedName name="щщщщ">#REF!</definedName>
    <definedName name="ъ" localSheetId="1">#N/A</definedName>
    <definedName name="ъ" localSheetId="0">#N/A</definedName>
    <definedName name="ъ">#REF!</definedName>
    <definedName name="ы" localSheetId="1">#N/A</definedName>
    <definedName name="ы" localSheetId="0">#N/A</definedName>
    <definedName name="ы">{30,140,350,160,"",""}</definedName>
    <definedName name="ы_1" localSheetId="1">{30,140,350,160,"",""}</definedName>
    <definedName name="ы_1" localSheetId="0">{30,140,350,160,"",""}</definedName>
    <definedName name="ы_1">{30,140,350,160,"",""}</definedName>
    <definedName name="ы_2" localSheetId="1">{30,140,350,160,"",""}</definedName>
    <definedName name="ы_2" localSheetId="0">{30,140,350,160,"",""}</definedName>
    <definedName name="ы_2">{30,140,350,160,"",""}</definedName>
    <definedName name="ы_3" localSheetId="1">{30,140,350,160,"",""}</definedName>
    <definedName name="ы_3" localSheetId="0">{30,140,350,160,"",""}</definedName>
    <definedName name="ы_3">{30,140,350,160,"",""}</definedName>
    <definedName name="ы_4" localSheetId="1">{30,140,350,160,"",""}</definedName>
    <definedName name="ы_4" localSheetId="0">{30,140,350,160,"",""}</definedName>
    <definedName name="ы_4">{30,140,350,160,"",""}</definedName>
    <definedName name="ы_5" localSheetId="1">{30,140,350,160,"",""}</definedName>
    <definedName name="ы_5" localSheetId="0">{30,140,350,160,"",""}</definedName>
    <definedName name="ы_5">{30,140,350,160,"",""}</definedName>
    <definedName name="ыанено" localSheetId="1">TRUNC((oy-1)/3+1)</definedName>
    <definedName name="ыанено" localSheetId="0">TRUNC((oy-1)/3+1)</definedName>
    <definedName name="ыанено">TRUNC((oy-1)/3+1)</definedName>
    <definedName name="ыафыафывафыафыафыа" localSheetId="1" hidden="1">#REF!</definedName>
    <definedName name="ыафыафывафыафыафыа" localSheetId="0" hidden="1">#REF!</definedName>
    <definedName name="ыафыафывафыафыафыа" hidden="1">#REF!</definedName>
    <definedName name="ыв" localSheetId="1">{30,140,350,160,"",""}</definedName>
    <definedName name="ыв" localSheetId="0">{30,140,350,160,"",""}</definedName>
    <definedName name="ыв">{30,140,350,160,"",""}</definedName>
    <definedName name="ыв_1" localSheetId="1">{30,140,350,160,"",""}</definedName>
    <definedName name="ыв_1" localSheetId="0">{30,140,350,160,"",""}</definedName>
    <definedName name="ыв_1">{30,140,350,160,"",""}</definedName>
    <definedName name="ыв_2" localSheetId="1">{30,140,350,160,"",""}</definedName>
    <definedName name="ыв_2" localSheetId="0">{30,140,350,160,"",""}</definedName>
    <definedName name="ыв_2">{30,140,350,160,"",""}</definedName>
    <definedName name="ыв_3" localSheetId="1">{30,140,350,160,"",""}</definedName>
    <definedName name="ыв_3" localSheetId="0">{30,140,350,160,"",""}</definedName>
    <definedName name="ыв_3">{30,140,350,160,"",""}</definedName>
    <definedName name="ыв_4" localSheetId="1">{30,140,350,160,"",""}</definedName>
    <definedName name="ыв_4" localSheetId="0">{30,140,350,160,"",""}</definedName>
    <definedName name="ыв_4">{30,140,350,160,"",""}</definedName>
    <definedName name="ыв_5" localSheetId="1">{30,140,350,160,"",""}</definedName>
    <definedName name="ыв_5" localSheetId="0">{30,140,350,160,"",""}</definedName>
    <definedName name="ыв_5">{30,140,350,160,"",""}</definedName>
    <definedName name="ыва" localSheetId="1">{30,140,350,160,"",""}</definedName>
    <definedName name="ыва" localSheetId="0">{30,140,350,160,"",""}</definedName>
    <definedName name="ыва">{30,140,350,160,"",""}</definedName>
    <definedName name="ыва_1" localSheetId="1">{30,140,350,160,"",""}</definedName>
    <definedName name="ыва_1" localSheetId="0">{30,140,350,160,"",""}</definedName>
    <definedName name="ыва_1">{30,140,350,160,"",""}</definedName>
    <definedName name="ыва_2" localSheetId="1">{30,140,350,160,"",""}</definedName>
    <definedName name="ыва_2" localSheetId="0">{30,140,350,160,"",""}</definedName>
    <definedName name="ыва_2">{30,140,350,160,"",""}</definedName>
    <definedName name="ыва_3" localSheetId="1">{30,140,350,160,"",""}</definedName>
    <definedName name="ыва_3" localSheetId="0">{30,140,350,160,"",""}</definedName>
    <definedName name="ыва_3">{30,140,350,160,"",""}</definedName>
    <definedName name="ыва_4" localSheetId="1">{30,140,350,160,"",""}</definedName>
    <definedName name="ыва_4" localSheetId="0">{30,140,350,160,"",""}</definedName>
    <definedName name="ыва_4">{30,140,350,160,"",""}</definedName>
    <definedName name="ыва_5" localSheetId="1">{30,140,350,160,"",""}</definedName>
    <definedName name="ыва_5" localSheetId="0">{30,140,350,160,"",""}</definedName>
    <definedName name="ыва_5">{30,140,350,160,"",""}</definedName>
    <definedName name="ывавы" localSheetId="1">#REF!</definedName>
    <definedName name="ывавы" localSheetId="0">#REF!</definedName>
    <definedName name="ывавы">#REF!</definedName>
    <definedName name="ывап" localSheetId="1">#REF!</definedName>
    <definedName name="ывап" localSheetId="0">#REF!</definedName>
    <definedName name="ывап">#REF!</definedName>
    <definedName name="ывапролд" localSheetId="1">#REF!</definedName>
    <definedName name="ывапролд" localSheetId="0">#REF!</definedName>
    <definedName name="ывапролд">#REF!</definedName>
    <definedName name="ываыва" localSheetId="1">#REF!</definedName>
    <definedName name="ываыва" localSheetId="0">#REF!</definedName>
    <definedName name="ываыва">#REF!</definedName>
    <definedName name="ывкпирц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 localSheetId="1">DATE(yil,oy,1)</definedName>
    <definedName name="ывпрпар" localSheetId="0">DATE(yil,oy,1)</definedName>
    <definedName name="ывпрпар">DATE(yil,oy,1)</definedName>
    <definedName name="ывсвапть" localSheetId="1">{30,140,350,160,"",""}</definedName>
    <definedName name="ывсвапть" localSheetId="0">{30,140,350,160,"",""}</definedName>
    <definedName name="ывсвапть">{30,140,350,160,"",""}</definedName>
    <definedName name="ывсвапть_1" localSheetId="1">{30,140,350,160,"",""}</definedName>
    <definedName name="ывсвапть_1" localSheetId="0">{30,140,350,160,"",""}</definedName>
    <definedName name="ывсвапть_1">{30,140,350,160,"",""}</definedName>
    <definedName name="ывсвапть_2" localSheetId="1">{30,140,350,160,"",""}</definedName>
    <definedName name="ывсвапть_2" localSheetId="0">{30,140,350,160,"",""}</definedName>
    <definedName name="ывсвапть_2">{30,140,350,160,"",""}</definedName>
    <definedName name="ывсвапть_3" localSheetId="1">{30,140,350,160,"",""}</definedName>
    <definedName name="ывсвапть_3" localSheetId="0">{30,140,350,160,"",""}</definedName>
    <definedName name="ывсвапть_3">{30,140,350,160,"",""}</definedName>
    <definedName name="ывсвапть_4" localSheetId="1">{30,140,350,160,"",""}</definedName>
    <definedName name="ывсвапть_4" localSheetId="0">{30,140,350,160,"",""}</definedName>
    <definedName name="ывсвапть_4">{30,140,350,160,"",""}</definedName>
    <definedName name="ывсвапть_5" localSheetId="1">{30,140,350,160,"",""}</definedName>
    <definedName name="ывсвапть_5" localSheetId="0">{30,140,350,160,"",""}</definedName>
    <definedName name="ывсвапть_5">{30,140,350,160,"",""}</definedName>
    <definedName name="ывсы" localSheetId="1">#REF!</definedName>
    <definedName name="ывсы" localSheetId="0">#REF!</definedName>
    <definedName name="ывсы">#REF!</definedName>
    <definedName name="ывы" localSheetId="1">#REF!</definedName>
    <definedName name="ывы" localSheetId="0">#REF!</definedName>
    <definedName name="ывы">#REF!</definedName>
    <definedName name="ывывавававав" localSheetId="1">#REF!</definedName>
    <definedName name="ывывавававав" localSheetId="0">#REF!</definedName>
    <definedName name="ывывавававав">#REF!</definedName>
    <definedName name="ывыввывывывы" localSheetId="0">#REF!</definedName>
    <definedName name="ывыввывывывы">#REF!</definedName>
    <definedName name="ывывыв" localSheetId="0">#REF!</definedName>
    <definedName name="ывывыв">#REF!</definedName>
    <definedName name="ыеугнеоен" localSheetId="1">DATE(yil,oy,1)</definedName>
    <definedName name="ыеугнеоен" localSheetId="0">DATE(yil,oy,1)</definedName>
    <definedName name="ыеугнеоен">DATE(yil,oy,1)</definedName>
    <definedName name="ынпвдваан" localSheetId="1">#REF!</definedName>
    <definedName name="ынпвдваан" localSheetId="0">#REF!</definedName>
    <definedName name="ынпвдваан">#REF!</definedName>
    <definedName name="ыр" localSheetId="1">#N/A</definedName>
    <definedName name="ыр" localSheetId="0">#N/A</definedName>
    <definedName name="ыр">#REF!</definedName>
    <definedName name="ЫСЫСЫС" localSheetId="1">{30,140,350,160,"",""}</definedName>
    <definedName name="ЫСЫСЫС" localSheetId="0">{30,140,350,160,"",""}</definedName>
    <definedName name="ЫСЫСЫС">{30,140,350,160,"",""}</definedName>
    <definedName name="ЫСЫСЫС_1" localSheetId="1">{30,140,350,160,"",""}</definedName>
    <definedName name="ЫСЫСЫС_1" localSheetId="0">{30,140,350,160,"",""}</definedName>
    <definedName name="ЫСЫСЫС_1">{30,140,350,160,"",""}</definedName>
    <definedName name="ЫСЫСЫС_2" localSheetId="1">{30,140,350,160,"",""}</definedName>
    <definedName name="ЫСЫСЫС_2" localSheetId="0">{30,140,350,160,"",""}</definedName>
    <definedName name="ЫСЫСЫС_2">{30,140,350,160,"",""}</definedName>
    <definedName name="ЫСЫСЫС_3" localSheetId="1">{30,140,350,160,"",""}</definedName>
    <definedName name="ЫСЫСЫС_3" localSheetId="0">{30,140,350,160,"",""}</definedName>
    <definedName name="ЫСЫСЫС_3">{30,140,350,160,"",""}</definedName>
    <definedName name="ЫСЫСЫС_4" localSheetId="1">{30,140,350,160,"",""}</definedName>
    <definedName name="ЫСЫСЫС_4" localSheetId="0">{30,140,350,160,"",""}</definedName>
    <definedName name="ЫСЫСЫС_4">{30,140,350,160,"",""}</definedName>
    <definedName name="ЫСЫСЫС_5" localSheetId="1">{30,140,350,160,"",""}</definedName>
    <definedName name="ЫСЫСЫС_5" localSheetId="0">{30,140,350,160,"",""}</definedName>
    <definedName name="ЫСЫСЫС_5">{30,140,350,160,"",""}</definedName>
    <definedName name="ыфв" localSheetId="1">{30,140,350,160,"",""}</definedName>
    <definedName name="ыфв" localSheetId="0">{30,140,350,160,"",""}</definedName>
    <definedName name="ыфв">{30,140,350,160,"",""}</definedName>
    <definedName name="ыфв_1" localSheetId="1">{30,140,350,160,"",""}</definedName>
    <definedName name="ыфв_1" localSheetId="0">{30,140,350,160,"",""}</definedName>
    <definedName name="ыфв_1">{30,140,350,160,"",""}</definedName>
    <definedName name="ыфв_2" localSheetId="1">{30,140,350,160,"",""}</definedName>
    <definedName name="ыфв_2" localSheetId="0">{30,140,350,160,"",""}</definedName>
    <definedName name="ыфв_2">{30,140,350,160,"",""}</definedName>
    <definedName name="ыфв_3" localSheetId="1">{30,140,350,160,"",""}</definedName>
    <definedName name="ыфв_3" localSheetId="0">{30,140,350,160,"",""}</definedName>
    <definedName name="ыфв_3">{30,140,350,160,"",""}</definedName>
    <definedName name="ыфв_4" localSheetId="1">{30,140,350,160,"",""}</definedName>
    <definedName name="ыфв_4" localSheetId="0">{30,140,350,160,"",""}</definedName>
    <definedName name="ыфв_4">{30,140,350,160,"",""}</definedName>
    <definedName name="ыфв_5" localSheetId="1">{30,140,350,160,"",""}</definedName>
    <definedName name="ыфв_5" localSheetId="0">{30,140,350,160,"",""}</definedName>
    <definedName name="ыфв_5">{30,140,350,160,"",""}</definedName>
    <definedName name="ыфвчыф" localSheetId="1">#REF!</definedName>
    <definedName name="ыфвчыф" localSheetId="0">#REF!</definedName>
    <definedName name="ыфвчыф">#REF!</definedName>
    <definedName name="ыфвыфв" localSheetId="1">#REF!</definedName>
    <definedName name="ыфвыфв" localSheetId="0">#REF!</definedName>
    <definedName name="ыфвыфв">#REF!</definedName>
    <definedName name="ыцвуц" localSheetId="1">#N/A</definedName>
    <definedName name="ыцвуц" localSheetId="0">#N/A</definedName>
    <definedName name="ыцвуц">#REF!</definedName>
    <definedName name="ыцйц" localSheetId="1">TRUNC((oy-1)/3+1)</definedName>
    <definedName name="ыцйц" localSheetId="0">TRUNC((oy-1)/3+1)</definedName>
    <definedName name="ыцйц">TRUNC((oy-1)/3+1)</definedName>
    <definedName name="ыы" localSheetId="1">#REF!</definedName>
    <definedName name="ыы" localSheetId="0">#REF!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ы" localSheetId="1">#REF!</definedName>
    <definedName name="ыыы" localSheetId="0">#REF!</definedName>
    <definedName name="ыыы">#REF!</definedName>
    <definedName name="ЫЫЫЫ" localSheetId="1">#REF!</definedName>
    <definedName name="ЫЫЫЫ" localSheetId="0">#REF!</definedName>
    <definedName name="ЫЫЫЫ">#REF!</definedName>
    <definedName name="ыыыыыыыыыы" localSheetId="1">TRUNC((oy-1)/3+1)</definedName>
    <definedName name="ыыыыыыыыыы" localSheetId="0">TRUNC((oy-1)/3+1)</definedName>
    <definedName name="ыыыыыыыыыы">TRUNC((oy-1)/3+1)</definedName>
    <definedName name="ыяавыамыас" localSheetId="1">#REF!</definedName>
    <definedName name="ыяавыамыас" localSheetId="0">#REF!</definedName>
    <definedName name="ыяавыамыас">#REF!</definedName>
    <definedName name="ь" localSheetId="1">{30,140,350,160,"",""}</definedName>
    <definedName name="ь" localSheetId="0">{30,140,350,160,"",""}</definedName>
    <definedName name="ь">{30,140,350,160,"",""}</definedName>
    <definedName name="ь_1" localSheetId="1">{30,140,350,160,"",""}</definedName>
    <definedName name="ь_1" localSheetId="0">{30,140,350,160,"",""}</definedName>
    <definedName name="ь_1">{30,140,350,160,"",""}</definedName>
    <definedName name="ь_2" localSheetId="1">{30,140,350,160,"",""}</definedName>
    <definedName name="ь_2" localSheetId="0">{30,140,350,160,"",""}</definedName>
    <definedName name="ь_2">{30,140,350,160,"",""}</definedName>
    <definedName name="ь_3" localSheetId="1">{30,140,350,160,"",""}</definedName>
    <definedName name="ь_3" localSheetId="0">{30,140,350,160,"",""}</definedName>
    <definedName name="ь_3">{30,140,350,160,"",""}</definedName>
    <definedName name="ь_4" localSheetId="1">{30,140,350,160,"",""}</definedName>
    <definedName name="ь_4" localSheetId="0">{30,140,350,160,"",""}</definedName>
    <definedName name="ь_4">{30,140,350,160,"",""}</definedName>
    <definedName name="ь_5" localSheetId="1">{30,140,350,160,"",""}</definedName>
    <definedName name="ь_5" localSheetId="0">{30,140,350,160,"",""}</definedName>
    <definedName name="ь_5">{30,140,350,160,"",""}</definedName>
    <definedName name="ьд" localSheetId="1">#REF!</definedName>
    <definedName name="ьд" localSheetId="0">#REF!</definedName>
    <definedName name="ьд">#REF!</definedName>
    <definedName name="ьь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ьь" localSheetId="1">TRUNC((oy-1)/3+1)</definedName>
    <definedName name="ьььь" localSheetId="0">TRUNC((oy-1)/3+1)</definedName>
    <definedName name="ьььь">TRUNC((oy-1)/3+1)</definedName>
    <definedName name="э" localSheetId="1">DATE(yil,oy,1)</definedName>
    <definedName name="э" localSheetId="0">DATE(yil,oy,1)</definedName>
    <definedName name="э">DATE(yil,oy,1)</definedName>
    <definedName name="эгамов" localSheetId="1">{30,140,350,160,"",""}</definedName>
    <definedName name="эгамов" localSheetId="0">{30,140,350,160,"",""}</definedName>
    <definedName name="эгамов">{30,140,350,160,"",""}</definedName>
    <definedName name="экс" localSheetId="1">TRUNC((oy-1)/3+1)</definedName>
    <definedName name="экс" localSheetId="0">TRUNC((oy-1)/3+1)</definedName>
    <definedName name="экс">TRUNC((oy-1)/3+1)</definedName>
    <definedName name="экскав">'[24]План пр-ва_1'!$A$25:$O$25</definedName>
    <definedName name="экспор" localSheetId="1">TRUNC((oy-1)/3+1)</definedName>
    <definedName name="экспор" localSheetId="0">TRUNC((oy-1)/3+1)</definedName>
    <definedName name="экспор">TRUNC((oy-1)/3+1)</definedName>
    <definedName name="экспорт" localSheetId="1">TRUNC((oy-1)/3+1)</definedName>
    <definedName name="экспорт" localSheetId="0">TRUNC((oy-1)/3+1)</definedName>
    <definedName name="экспорт">TRUNC((oy-1)/3+1)</definedName>
    <definedName name="эл">'[34]Prog. rost tarifov'!$D$4</definedName>
    <definedName name="эл0">'[34]Prog. rost tarifov'!$C$4</definedName>
    <definedName name="эл2">'[34]Prog. rost tarifov'!$E$4</definedName>
    <definedName name="Электр" localSheetId="1">#REF!</definedName>
    <definedName name="Электр" localSheetId="0">#REF!</definedName>
    <definedName name="Электр">#REF!</definedName>
    <definedName name="элёр" localSheetId="1">#REF!</definedName>
    <definedName name="элёр" localSheetId="0">#REF!</definedName>
    <definedName name="элёр">#REF!</definedName>
    <definedName name="Элликкала" localSheetId="1">#REF!</definedName>
    <definedName name="Элликкала" localSheetId="0">#REF!</definedName>
    <definedName name="Элликкала">#REF!</definedName>
    <definedName name="ЭХА" localSheetId="1">#N/A</definedName>
    <definedName name="ЭХА" localSheetId="0">#N/A</definedName>
    <definedName name="ЭХА">#REF!</definedName>
    <definedName name="эшон" localSheetId="1">{228,140,350,160,"",""}</definedName>
    <definedName name="эшон" localSheetId="0">{228,140,350,160,"",""}</definedName>
    <definedName name="эшон">{228,140,350,160,"",""}</definedName>
    <definedName name="эшон_1" localSheetId="1">{228,140,350,160,"",""}</definedName>
    <definedName name="эшон_1" localSheetId="0">{228,140,350,160,"",""}</definedName>
    <definedName name="эшон_1">{228,140,350,160,"",""}</definedName>
    <definedName name="эшон_2" localSheetId="1">{228,140,350,160,"",""}</definedName>
    <definedName name="эшон_2" localSheetId="0">{228,140,350,160,"",""}</definedName>
    <definedName name="эшон_2">{228,140,350,160,"",""}</definedName>
    <definedName name="эшон_3" localSheetId="1">{228,140,350,160,"",""}</definedName>
    <definedName name="эшон_3" localSheetId="0">{228,140,350,160,"",""}</definedName>
    <definedName name="эшон_3">{228,140,350,160,"",""}</definedName>
    <definedName name="эшон_4" localSheetId="1">{228,140,350,160,"",""}</definedName>
    <definedName name="эшон_4" localSheetId="0">{228,140,350,160,"",""}</definedName>
    <definedName name="эшон_4">{228,140,350,160,"",""}</definedName>
    <definedName name="эшон_5" localSheetId="1">{228,140,350,160,"",""}</definedName>
    <definedName name="эшон_5" localSheetId="0">{228,140,350,160,"",""}</definedName>
    <definedName name="эшон_5">{228,140,350,160,"",""}</definedName>
    <definedName name="Эшонб" localSheetId="1">{228,140,350,160,"",""}</definedName>
    <definedName name="Эшонб" localSheetId="0">{228,140,350,160,"",""}</definedName>
    <definedName name="Эшонб">{228,140,350,160,"",""}</definedName>
    <definedName name="Эшонб_1" localSheetId="1">{228,140,350,160,"",""}</definedName>
    <definedName name="Эшонб_1" localSheetId="0">{228,140,350,160,"",""}</definedName>
    <definedName name="Эшонб_1">{228,140,350,160,"",""}</definedName>
    <definedName name="Эшонб_2" localSheetId="1">{228,140,350,160,"",""}</definedName>
    <definedName name="Эшонб_2" localSheetId="0">{228,140,350,160,"",""}</definedName>
    <definedName name="Эшонб_2">{228,140,350,160,"",""}</definedName>
    <definedName name="Эшонб_3" localSheetId="1">{228,140,350,160,"",""}</definedName>
    <definedName name="Эшонб_3" localSheetId="0">{228,140,350,160,"",""}</definedName>
    <definedName name="Эшонб_3">{228,140,350,160,"",""}</definedName>
    <definedName name="Эшонб_4" localSheetId="1">{228,140,350,160,"",""}</definedName>
    <definedName name="Эшонб_4" localSheetId="0">{228,140,350,160,"",""}</definedName>
    <definedName name="Эшонб_4">{228,140,350,160,"",""}</definedName>
    <definedName name="Эшонб_5" localSheetId="1">{228,140,350,160,"",""}</definedName>
    <definedName name="Эшонб_5" localSheetId="0">{228,140,350,160,"",""}</definedName>
    <definedName name="Эшонб_5">{228,140,350,160,"",""}</definedName>
    <definedName name="эшонбобо" localSheetId="1">{228,140,350,160,"",""}</definedName>
    <definedName name="эшонбобо" localSheetId="0">{228,140,350,160,"",""}</definedName>
    <definedName name="эшонбобо">{228,140,350,160,"",""}</definedName>
    <definedName name="эшонбобо_1" localSheetId="1">{228,140,350,160,"",""}</definedName>
    <definedName name="эшонбобо_1" localSheetId="0">{228,140,350,160,"",""}</definedName>
    <definedName name="эшонбобо_1">{228,140,350,160,"",""}</definedName>
    <definedName name="эшонбобо_2" localSheetId="1">{228,140,350,160,"",""}</definedName>
    <definedName name="эшонбобо_2" localSheetId="0">{228,140,350,160,"",""}</definedName>
    <definedName name="эшонбобо_2">{228,140,350,160,"",""}</definedName>
    <definedName name="эшонбобо_3" localSheetId="1">{228,140,350,160,"",""}</definedName>
    <definedName name="эшонбобо_3" localSheetId="0">{228,140,350,160,"",""}</definedName>
    <definedName name="эшонбобо_3">{228,140,350,160,"",""}</definedName>
    <definedName name="эшонбобо_4" localSheetId="1">{228,140,350,160,"",""}</definedName>
    <definedName name="эшонбобо_4" localSheetId="0">{228,140,350,160,"",""}</definedName>
    <definedName name="эшонбобо_4">{228,140,350,160,"",""}</definedName>
    <definedName name="эшонбобо_5" localSheetId="1">{228,140,350,160,"",""}</definedName>
    <definedName name="эшонбобо_5" localSheetId="0">{228,140,350,160,"",""}</definedName>
    <definedName name="эшонбобо_5">{228,140,350,160,"",""}</definedName>
    <definedName name="эээ" localSheetId="1">'[95]4707 Ф11'!$A$5:$P$1899</definedName>
    <definedName name="эээ" localSheetId="0">'[95]4707 Ф11'!$A$5:$P$1899</definedName>
    <definedName name="эээ">#REF!</definedName>
    <definedName name="ээээээ" localSheetId="1" hidden="1">#REF!</definedName>
    <definedName name="ээээээ" localSheetId="0" hidden="1">#REF!</definedName>
    <definedName name="ээээээ" hidden="1">#REF!</definedName>
    <definedName name="эюяяяяя" localSheetId="1">TRUNC((oy-1)/3+1)</definedName>
    <definedName name="эюяяяяя" localSheetId="0">TRUNC((oy-1)/3+1)</definedName>
    <definedName name="эюяяяяя">TRUNC((oy-1)/3+1)</definedName>
    <definedName name="ю" localSheetId="1">#REF!</definedName>
    <definedName name="ю" localSheetId="0">#REF!</definedName>
    <definedName name="ю">#REF!</definedName>
    <definedName name="юб" localSheetId="1">#REF!</definedName>
    <definedName name="юб" localSheetId="0">#REF!</definedName>
    <definedName name="юб">#REF!</definedName>
    <definedName name="юбк" localSheetId="0">#REF!</definedName>
    <definedName name="юбк">#REF!</definedName>
    <definedName name="юдлт" localSheetId="0">#REF!</definedName>
    <definedName name="юдлт">#REF!</definedName>
    <definedName name="юкори" localSheetId="0" hidden="1">#REF!</definedName>
    <definedName name="юкори" hidden="1">#REF!</definedName>
    <definedName name="юмшатиш" localSheetId="1">{30,140,350,160,"",""}</definedName>
    <definedName name="юмшатиш" localSheetId="0">{30,140,350,160,"",""}</definedName>
    <definedName name="юмшатиш">{30,140,350,160,"",""}</definedName>
    <definedName name="юмшатиш_1" localSheetId="1">{30,140,350,160,"",""}</definedName>
    <definedName name="юмшатиш_1" localSheetId="0">{30,140,350,160,"",""}</definedName>
    <definedName name="юмшатиш_1">{30,140,350,160,"",""}</definedName>
    <definedName name="юмшатиш_2" localSheetId="1">{30,140,350,160,"",""}</definedName>
    <definedName name="юмшатиш_2" localSheetId="0">{30,140,350,160,"",""}</definedName>
    <definedName name="юмшатиш_2">{30,140,350,160,"",""}</definedName>
    <definedName name="юмшатиш_3" localSheetId="1">{30,140,350,160,"",""}</definedName>
    <definedName name="юмшатиш_3" localSheetId="0">{30,140,350,160,"",""}</definedName>
    <definedName name="юмшатиш_3">{30,140,350,160,"",""}</definedName>
    <definedName name="юмшатиш_4" localSheetId="1">{30,140,350,160,"",""}</definedName>
    <definedName name="юмшатиш_4" localSheetId="0">{30,140,350,160,"",""}</definedName>
    <definedName name="юмшатиш_4">{30,140,350,160,"",""}</definedName>
    <definedName name="юмшатиш_5" localSheetId="1">{30,140,350,160,"",""}</definedName>
    <definedName name="юмшатиш_5" localSheetId="0">{30,140,350,160,"",""}</definedName>
    <definedName name="юмшатиш_5">{30,140,350,160,"",""}</definedName>
    <definedName name="юмшок" localSheetId="1">{30,140,350,160,"",""}</definedName>
    <definedName name="юмшок" localSheetId="0">{30,140,350,160,"",""}</definedName>
    <definedName name="юмшок">{30,140,350,160,"",""}</definedName>
    <definedName name="юмшок_1" localSheetId="1">{30,140,350,160,"",""}</definedName>
    <definedName name="юмшок_1" localSheetId="0">{30,140,350,160,"",""}</definedName>
    <definedName name="юмшок_1">{30,140,350,160,"",""}</definedName>
    <definedName name="юмшок_2" localSheetId="1">{30,140,350,160,"",""}</definedName>
    <definedName name="юмшок_2" localSheetId="0">{30,140,350,160,"",""}</definedName>
    <definedName name="юмшок_2">{30,140,350,160,"",""}</definedName>
    <definedName name="юмшок_3" localSheetId="1">{30,140,350,160,"",""}</definedName>
    <definedName name="юмшок_3" localSheetId="0">{30,140,350,160,"",""}</definedName>
    <definedName name="юмшок_3">{30,140,350,160,"",""}</definedName>
    <definedName name="юмшок_4" localSheetId="1">{30,140,350,160,"",""}</definedName>
    <definedName name="юмшок_4" localSheetId="0">{30,140,350,160,"",""}</definedName>
    <definedName name="юмшок_4">{30,140,350,160,"",""}</definedName>
    <definedName name="юмшок_5" localSheetId="1">{30,140,350,160,"",""}</definedName>
    <definedName name="юмшок_5" localSheetId="0">{30,140,350,160,"",""}</definedName>
    <definedName name="юмшок_5">{30,140,350,160,"",""}</definedName>
    <definedName name="юод" localSheetId="1">{30,140,350,160,"",""}</definedName>
    <definedName name="юод" localSheetId="0">{30,140,350,160,"",""}</definedName>
    <definedName name="юод">{30,140,350,160,"",""}</definedName>
    <definedName name="юод_1" localSheetId="1">{30,140,350,160,"",""}</definedName>
    <definedName name="юод_1" localSheetId="0">{30,140,350,160,"",""}</definedName>
    <definedName name="юод_1">{30,140,350,160,"",""}</definedName>
    <definedName name="юод_2" localSheetId="1">{30,140,350,160,"",""}</definedName>
    <definedName name="юод_2" localSheetId="0">{30,140,350,160,"",""}</definedName>
    <definedName name="юод_2">{30,140,350,160,"",""}</definedName>
    <definedName name="юод_3" localSheetId="1">{30,140,350,160,"",""}</definedName>
    <definedName name="юод_3" localSheetId="0">{30,140,350,160,"",""}</definedName>
    <definedName name="юод_3">{30,140,350,160,"",""}</definedName>
    <definedName name="юод_4" localSheetId="1">{30,140,350,160,"",""}</definedName>
    <definedName name="юод_4" localSheetId="0">{30,140,350,160,"",""}</definedName>
    <definedName name="юод_4">{30,140,350,160,"",""}</definedName>
    <definedName name="юод_5" localSheetId="1">{30,140,350,160,"",""}</definedName>
    <definedName name="юод_5" localSheetId="0">{30,140,350,160,"",""}</definedName>
    <definedName name="юод_5">{30,140,350,160,"",""}</definedName>
    <definedName name="юю" localSheetId="1">#REF!</definedName>
    <definedName name="юю" localSheetId="0">#REF!</definedName>
    <definedName name="юю">#REF!</definedName>
    <definedName name="ЮЮЮ" localSheetId="1">#REF!</definedName>
    <definedName name="ЮЮЮ" localSheetId="0">#REF!</definedName>
    <definedName name="ЮЮЮ">#REF!</definedName>
    <definedName name="я" localSheetId="1">{30,140,350,160,"",""}</definedName>
    <definedName name="я" localSheetId="0">{30,140,350,160,"",""}</definedName>
    <definedName name="я">{30,140,350,160,"",""}</definedName>
    <definedName name="я.и.у.жадвал" localSheetId="1">#REF!</definedName>
    <definedName name="я.и.у.жадвал" localSheetId="0">#REF!</definedName>
    <definedName name="я.и.у.жадвал">#REF!</definedName>
    <definedName name="я\чсячсячсячсячсячсячсмячс" localSheetId="1" hidden="1">#REF!</definedName>
    <definedName name="я\чсячсячсячсячсячсячсмячс" localSheetId="0" hidden="1">#REF!</definedName>
    <definedName name="я\чсячсячсячсячсячсячсмячс" hidden="1">#REF!</definedName>
    <definedName name="я_1" localSheetId="1">{30,140,350,160,"",""}</definedName>
    <definedName name="я_1" localSheetId="0">{30,140,350,160,"",""}</definedName>
    <definedName name="я_1">{30,140,350,160,"",""}</definedName>
    <definedName name="я_2" localSheetId="1">{30,140,350,160,"",""}</definedName>
    <definedName name="я_2" localSheetId="0">{30,140,350,160,"",""}</definedName>
    <definedName name="я_2">{30,140,350,160,"",""}</definedName>
    <definedName name="я_3" localSheetId="1">{30,140,350,160,"",""}</definedName>
    <definedName name="я_3" localSheetId="0">{30,140,350,160,"",""}</definedName>
    <definedName name="я_3">{30,140,350,160,"",""}</definedName>
    <definedName name="я_4" localSheetId="1">{30,140,350,160,"",""}</definedName>
    <definedName name="я_4" localSheetId="0">{30,140,350,160,"",""}</definedName>
    <definedName name="я_4">{30,140,350,160,"",""}</definedName>
    <definedName name="я_5" localSheetId="1">{30,140,350,160,"",""}</definedName>
    <definedName name="я_5" localSheetId="0">{30,140,350,160,"",""}</definedName>
    <definedName name="я_5">{30,140,350,160,"",""}</definedName>
    <definedName name="явчақвақвақва" localSheetId="1">#REF!</definedName>
    <definedName name="явчақвақвақва" localSheetId="0">#REF!</definedName>
    <definedName name="явчақвақвақва">#REF!</definedName>
    <definedName name="ягана" localSheetId="1">{30,140,350,160,"",""}</definedName>
    <definedName name="ягана" localSheetId="0">{30,140,350,160,"",""}</definedName>
    <definedName name="ягана">{30,140,350,160,"",""}</definedName>
    <definedName name="ягана_1" localSheetId="1">{30,140,350,160,"",""}</definedName>
    <definedName name="ягана_1" localSheetId="0">{30,140,350,160,"",""}</definedName>
    <definedName name="ягана_1">{30,140,350,160,"",""}</definedName>
    <definedName name="ягана_2" localSheetId="1">{30,140,350,160,"",""}</definedName>
    <definedName name="ягана_2" localSheetId="0">{30,140,350,160,"",""}</definedName>
    <definedName name="ягана_2">{30,140,350,160,"",""}</definedName>
    <definedName name="ягана_3" localSheetId="1">{30,140,350,160,"",""}</definedName>
    <definedName name="ягана_3" localSheetId="0">{30,140,350,160,"",""}</definedName>
    <definedName name="ягана_3">{30,140,350,160,"",""}</definedName>
    <definedName name="ягана_4" localSheetId="1">{30,140,350,160,"",""}</definedName>
    <definedName name="ягана_4" localSheetId="0">{30,140,350,160,"",""}</definedName>
    <definedName name="ягана_4">{30,140,350,160,"",""}</definedName>
    <definedName name="ягана_5" localSheetId="1">{30,140,350,160,"",""}</definedName>
    <definedName name="ягана_5" localSheetId="0">{30,140,350,160,"",""}</definedName>
    <definedName name="ягана_5">{30,140,350,160,"",""}</definedName>
    <definedName name="яйяйяфяыяв" localSheetId="1">#REF!</definedName>
    <definedName name="яйяйяфяыяв" localSheetId="0">#REF!</definedName>
    <definedName name="яйяйяфяыяв">#REF!</definedName>
    <definedName name="ЯЛЛО" localSheetId="1">TRUNC((oy-1)/3+1)</definedName>
    <definedName name="ЯЛЛО" localSheetId="0">TRUNC((oy-1)/3+1)</definedName>
    <definedName name="ЯЛЛО">TRUNC((oy-1)/3+1)</definedName>
    <definedName name="ЯН2" localSheetId="1">[65]DNET!$A$5</definedName>
    <definedName name="ЯН2" localSheetId="0">[65]DNET!$A$5</definedName>
    <definedName name="ЯН2">[66]DNET!$A$5</definedName>
    <definedName name="ЯН4" localSheetId="1">[65]DNET!$A$3</definedName>
    <definedName name="ЯН4" localSheetId="0">[65]DNET!$A$3</definedName>
    <definedName name="ЯН4">[66]DNET!$A$3</definedName>
    <definedName name="ЯН5" localSheetId="1">[65]DNET!$G$7</definedName>
    <definedName name="ЯН5" localSheetId="0">[65]DNET!$G$7</definedName>
    <definedName name="ЯН5">[66]DNET!$G$7</definedName>
    <definedName name="ЯН6" localSheetId="1">[65]DNET!$G$5</definedName>
    <definedName name="ЯН6" localSheetId="0">[65]DNET!$G$5</definedName>
    <definedName name="ЯН6">[66]DNET!$G$5</definedName>
    <definedName name="янв" localSheetId="1">#REF!</definedName>
    <definedName name="янв" localSheetId="0">#REF!</definedName>
    <definedName name="янв">#REF!</definedName>
    <definedName name="январапрель" localSheetId="1">#REF!</definedName>
    <definedName name="январапрель" localSheetId="0">#REF!</definedName>
    <definedName name="январапрель">#REF!</definedName>
    <definedName name="январь" localSheetId="1">#N/A</definedName>
    <definedName name="январь" localSheetId="0">#N/A</definedName>
    <definedName name="январь">#REF!</definedName>
    <definedName name="янги" localSheetId="0">#N/A</definedName>
    <definedName name="янги">#N/A</definedName>
    <definedName name="янгиааа" localSheetId="1">{30,140,350,160,"",""}</definedName>
    <definedName name="янгиааа" localSheetId="0">{30,140,350,160,"",""}</definedName>
    <definedName name="янгиааа">{30,140,350,160,"",""}</definedName>
    <definedName name="янгиааа_1" localSheetId="1">{30,140,350,160,"",""}</definedName>
    <definedName name="янгиааа_1" localSheetId="0">{30,140,350,160,"",""}</definedName>
    <definedName name="янгиааа_1">{30,140,350,160,"",""}</definedName>
    <definedName name="янгиааа_2" localSheetId="1">{30,140,350,160,"",""}</definedName>
    <definedName name="янгиааа_2" localSheetId="0">{30,140,350,160,"",""}</definedName>
    <definedName name="янгиааа_2">{30,140,350,160,"",""}</definedName>
    <definedName name="янгиааа_3" localSheetId="1">{30,140,350,160,"",""}</definedName>
    <definedName name="янгиааа_3" localSheetId="0">{30,140,350,160,"",""}</definedName>
    <definedName name="янгиааа_3">{30,140,350,160,"",""}</definedName>
    <definedName name="янгиааа_4" localSheetId="1">{30,140,350,160,"",""}</definedName>
    <definedName name="янгиааа_4" localSheetId="0">{30,140,350,160,"",""}</definedName>
    <definedName name="янгиааа_4">{30,140,350,160,"",""}</definedName>
    <definedName name="янгиааа_5" localSheetId="1">{30,140,350,160,"",""}</definedName>
    <definedName name="янгиааа_5" localSheetId="0">{30,140,350,160,"",""}</definedName>
    <definedName name="янгиааа_5">{30,140,350,160,"",""}</definedName>
    <definedName name="янгиаааа" localSheetId="1">{30,140,350,160,"",""}</definedName>
    <definedName name="янгиаааа" localSheetId="0">{30,140,350,160,"",""}</definedName>
    <definedName name="янгиаааа">{30,140,350,160,"",""}</definedName>
    <definedName name="ЯНГИАРИКТУМАН" localSheetId="1">#REF!</definedName>
    <definedName name="ЯНГИАРИКТУМАН" localSheetId="0">#REF!</definedName>
    <definedName name="ЯНГИАРИКТУМАН">#REF!</definedName>
    <definedName name="ЯНГИБОЗОРТУМАН" localSheetId="1">#REF!</definedName>
    <definedName name="ЯНГИБОЗОРТУМАН" localSheetId="0">#REF!</definedName>
    <definedName name="ЯНГИБОЗОРТУМАН">#REF!</definedName>
    <definedName name="янгиобод" localSheetId="1">#REF!</definedName>
    <definedName name="янгиобод" localSheetId="0">#REF!</definedName>
    <definedName name="янгиобод">#REF!</definedName>
    <definedName name="яни" localSheetId="0">#REF!</definedName>
    <definedName name="яни">#REF!</definedName>
    <definedName name="яфяфяввавп" localSheetId="0">#REF!</definedName>
    <definedName name="яфяфяввавп">#REF!</definedName>
    <definedName name="ЯЧМЯЧЫВМЯВЧАС" localSheetId="0">#REF!</definedName>
    <definedName name="ЯЧМЯЧЫВМЯВЧАС">#REF!</definedName>
    <definedName name="ячсячсячсячсячс" localSheetId="0" hidden="1">#REF!</definedName>
    <definedName name="ячсячсячсячсячс" hidden="1">#REF!</definedName>
    <definedName name="ячфячфф" localSheetId="1">{30,140,350,160,"",""}</definedName>
    <definedName name="ячфячфф" localSheetId="0">{30,140,350,160,"",""}</definedName>
    <definedName name="ячфячфф">{30,140,350,160,"",""}</definedName>
    <definedName name="ячфячфф_1" localSheetId="1">{30,140,350,160,"",""}</definedName>
    <definedName name="ячфячфф_1" localSheetId="0">{30,140,350,160,"",""}</definedName>
    <definedName name="ячфячфф_1">{30,140,350,160,"",""}</definedName>
    <definedName name="ячфячфф_2" localSheetId="1">{30,140,350,160,"",""}</definedName>
    <definedName name="ячфячфф_2" localSheetId="0">{30,140,350,160,"",""}</definedName>
    <definedName name="ячфячфф_2">{30,140,350,160,"",""}</definedName>
    <definedName name="ячфячфф_3" localSheetId="1">{30,140,350,160,"",""}</definedName>
    <definedName name="ячфячфф_3" localSheetId="0">{30,140,350,160,"",""}</definedName>
    <definedName name="ячфячфф_3">{30,140,350,160,"",""}</definedName>
    <definedName name="ячфячфф_4" localSheetId="1">{30,140,350,160,"",""}</definedName>
    <definedName name="ячфячфф_4" localSheetId="0">{30,140,350,160,"",""}</definedName>
    <definedName name="ячфячфф_4">{30,140,350,160,"",""}</definedName>
    <definedName name="ячфячфф_5" localSheetId="1">{30,140,350,160,"",""}</definedName>
    <definedName name="ячфячфф_5" localSheetId="0">{30,140,350,160,"",""}</definedName>
    <definedName name="ячфячфф_5">{30,140,350,160,"",""}</definedName>
    <definedName name="яяя" localSheetId="1">#N/A</definedName>
    <definedName name="яяя" localSheetId="0">#N/A</definedName>
    <definedName name="яяя">[96]Лист16!$A$1:$C$232</definedName>
    <definedName name="яяяяяяя" localSheetId="1">TRUNC((oy-1)/3+1)</definedName>
    <definedName name="яяяяяяя" localSheetId="0">TRUNC((oy-1)/3+1)</definedName>
    <definedName name="яяяяяяя">TRUNC((oy-1)/3+1)</definedName>
    <definedName name="ㄱㄱㄱ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ㄱ" localSheetId="1" hidden="1">{#N/A,#N/A,TRUE,"일정"}</definedName>
    <definedName name="ㄱㄷㄱㄱ" localSheetId="0" hidden="1">{#N/A,#N/A,TRUE,"일정"}</definedName>
    <definedName name="ㄱㄷㄱㄱ" hidden="1">{#N/A,#N/A,TRUE,"일정"}</definedName>
    <definedName name="가격" localSheetId="1">#REF!</definedName>
    <definedName name="가격" localSheetId="0">#REF!</definedName>
    <definedName name="가격">#REF!</definedName>
    <definedName name="개발차종">#N/A</definedName>
    <definedName name="검구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영계획" localSheetId="1">#REF!</definedName>
    <definedName name="경영계획" localSheetId="0">#REF!</definedName>
    <definedName name="경영계획">#REF!</definedName>
    <definedName name="경영환경" localSheetId="1" hidden="1">{#N/A,#N/A,TRUE,"일정"}</definedName>
    <definedName name="경영환경" localSheetId="0" hidden="1">{#N/A,#N/A,TRUE,"일정"}</definedName>
    <definedName name="경영환경" hidden="1">{#N/A,#N/A,TRUE,"일정"}</definedName>
    <definedName name="경쟁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계획" localSheetId="1" hidden="1">#REF!</definedName>
    <definedName name="계획" localSheetId="0" hidden="1">#REF!</definedName>
    <definedName name="계획" hidden="1">#REF!</definedName>
    <definedName name="고로" localSheetId="1" hidden="1">{#N/A,#N/A,TRUE,"일정"}</definedName>
    <definedName name="고로" localSheetId="0" hidden="1">{#N/A,#N/A,TRUE,"일정"}</definedName>
    <definedName name="고로" hidden="1">{#N/A,#N/A,TRUE,"일정"}</definedName>
    <definedName name="공기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구조조정계획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#N/A</definedName>
    <definedName name="권종원">#N/A</definedName>
    <definedName name="금형" localSheetId="1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상세" localSheetId="1" hidden="1">{#N/A,#N/A,TRUE,"일정"}</definedName>
    <definedName name="금형상세" localSheetId="0" hidden="1">{#N/A,#N/A,TRUE,"일정"}</definedName>
    <definedName name="금형상세" hidden="1">{#N/A,#N/A,TRUE,"일정"}</definedName>
    <definedName name="기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 localSheetId="1">#REF!</definedName>
    <definedName name="김" localSheetId="0">#REF!</definedName>
    <definedName name="김">#REF!</definedName>
    <definedName name="김두만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성냔" localSheetId="1" hidden="1">{#N/A,#N/A,FALSE,"단축1";#N/A,#N/A,FALSE,"단축2";#N/A,#N/A,FALSE,"단축3";#N/A,#N/A,FALSE,"장축";#N/A,#N/A,FALSE,"4WD"}</definedName>
    <definedName name="김성냔" localSheetId="0" hidden="1">{#N/A,#N/A,FALSE,"단축1";#N/A,#N/A,FALSE,"단축2";#N/A,#N/A,FALSE,"단축3";#N/A,#N/A,FALSE,"장축";#N/A,#N/A,FALSE,"4WD"}</definedName>
    <definedName name="김성냔" hidden="1">{#N/A,#N/A,FALSE,"단축1";#N/A,#N/A,FALSE,"단축2";#N/A,#N/A,FALSE,"단축3";#N/A,#N/A,FALSE,"장축";#N/A,#N/A,FALSE,"4WD"}</definedName>
    <definedName name="김세일">#N/A</definedName>
    <definedName name="김일">#N/A</definedName>
    <definedName name="김일기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일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ㅁㄹㄴㄹ" localSheetId="1" hidden="1">{#N/A,#N/A,TRUE,"일정"}</definedName>
    <definedName name="ㄴㅇㅁㄹㄴㄹ" localSheetId="0" hidden="1">{#N/A,#N/A,TRUE,"일정"}</definedName>
    <definedName name="ㄴㅇㅁㄹㄴㄹ" hidden="1">{#N/A,#N/A,TRUE,"일정"}</definedName>
    <definedName name="너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년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년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노ㄷㄷㅅ" localSheetId="1" hidden="1">{#N/A,#N/A,TRUE,"일정"}</definedName>
    <definedName name="노ㄷㄷㅅ" localSheetId="0" hidden="1">{#N/A,#N/A,TRUE,"일정"}</definedName>
    <definedName name="노ㄷㄷㅅ" hidden="1">{#N/A,#N/A,TRUE,"일정"}</definedName>
    <definedName name="ㄷㅈ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1" hidden="1">{#N/A,#N/A,FALSE,"BODY"}</definedName>
    <definedName name="단가" localSheetId="0" hidden="1">{#N/A,#N/A,FALSE,"BODY"}</definedName>
    <definedName name="단가" hidden="1">{#N/A,#N/A,FALSE,"BODY"}</definedName>
    <definedName name="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로커커버" localSheetId="1" hidden="1">{#N/A,#N/A,FALSE,"단축1";#N/A,#N/A,FALSE,"단축2";#N/A,#N/A,FALSE,"단축3";#N/A,#N/A,FALSE,"장축";#N/A,#N/A,FALSE,"4WD"}</definedName>
    <definedName name="로커커버" localSheetId="0" hidden="1">{#N/A,#N/A,FALSE,"단축1";#N/A,#N/A,FALSE,"단축2";#N/A,#N/A,FALSE,"단축3";#N/A,#N/A,FALSE,"장축";#N/A,#N/A,FALSE,"4WD"}</definedName>
    <definedName name="로커커버" hidden="1">{#N/A,#N/A,FALSE,"단축1";#N/A,#N/A,FALSE,"단축2";#N/A,#N/A,FALSE,"단축3";#N/A,#N/A,FALSE,"장축";#N/A,#N/A,FALSE,"4WD"}</definedName>
    <definedName name="루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루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localSheetId="1" hidden="1">{#N/A,#N/A,FALSE,"신규dep";#N/A,#N/A,FALSE,"신규dep-금형상각후";#N/A,#N/A,FALSE,"신규dep-연구비상각후";#N/A,#N/A,FALSE,"신규dep-기계,공구상각후"}</definedName>
    <definedName name="ㅁ" localSheetId="0" hidden="1">{#N/A,#N/A,FALSE,"신규dep";#N/A,#N/A,FALSE,"신규dep-금형상각후";#N/A,#N/A,FALSE,"신규dep-연구비상각후";#N/A,#N/A,FALSE,"신규dep-기계,공구상각후"}</definedName>
    <definedName name="ㅁ" hidden="1">{#N/A,#N/A,FALSE,"신규dep";#N/A,#N/A,FALSE,"신규dep-금형상각후";#N/A,#N/A,FALSE,"신규dep-연구비상각후";#N/A,#N/A,FALSE,"신규dep-기계,공구상각후"}</definedName>
    <definedName name="ㅁ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ㄹㄻㅈㄹ" localSheetId="1" hidden="1">{#N/A,#N/A,FALSE,"신규dep";#N/A,#N/A,FALSE,"신규dep-금형상각후";#N/A,#N/A,FALSE,"신규dep-연구비상각후";#N/A,#N/A,FALSE,"신규dep-기계,공구상각후"}</definedName>
    <definedName name="ㅁㄹㄻㅈㄹ" localSheetId="0" hidden="1">{#N/A,#N/A,FALSE,"신규dep";#N/A,#N/A,FALSE,"신규dep-금형상각후";#N/A,#N/A,FALSE,"신규dep-연구비상각후";#N/A,#N/A,FALSE,"신규dep-기계,공구상각후"}</definedName>
    <definedName name="ㅁㄹㄻㅈㄹ" hidden="1">{#N/A,#N/A,FALSE,"신규dep";#N/A,#N/A,FALSE,"신규dep-금형상각후";#N/A,#N/A,FALSE,"신규dep-연구비상각후";#N/A,#N/A,FALSE,"신규dep-기계,공구상각후"}</definedName>
    <definedName name="ㅁㅁ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목차" localSheetId="1" hidden="1">{#N/A,#N/A,FALSE,"단축1";#N/A,#N/A,FALSE,"단축2";#N/A,#N/A,FALSE,"단축3";#N/A,#N/A,FALSE,"장축";#N/A,#N/A,FALSE,"4WD"}</definedName>
    <definedName name="목차" localSheetId="0" hidden="1">{#N/A,#N/A,FALSE,"단축1";#N/A,#N/A,FALSE,"단축2";#N/A,#N/A,FALSE,"단축3";#N/A,#N/A,FALSE,"장축";#N/A,#N/A,FALSE,"4WD"}</definedName>
    <definedName name="목차" hidden="1">{#N/A,#N/A,FALSE,"단축1";#N/A,#N/A,FALSE,"단축2";#N/A,#N/A,FALSE,"단축3";#N/A,#N/A,FALSE,"장축";#N/A,#N/A,FALSE,"4WD"}</definedName>
    <definedName name="목표예산참조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목표예산참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몰라" localSheetId="1" hidden="1">{#N/A,#N/A,TRUE,"일정"}</definedName>
    <definedName name="몰라" localSheetId="0" hidden="1">{#N/A,#N/A,TRUE,"일정"}</definedName>
    <definedName name="몰라" hidden="1">{#N/A,#N/A,TRUE,"일정"}</definedName>
    <definedName name="문제점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문제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문제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localSheetId="1" hidden="1">{#N/A,#N/A,TRUE,"일정"}</definedName>
    <definedName name="물류" localSheetId="0" hidden="1">{#N/A,#N/A,TRUE,"일정"}</definedName>
    <definedName name="물류" hidden="1">{#N/A,#N/A,TRUE,"일정"}</definedName>
    <definedName name="물류혁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혁신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localSheetId="1" hidden="1">{#N/A,#N/A,TRUE,"일정"}</definedName>
    <definedName name="므" localSheetId="0" hidden="1">{#N/A,#N/A,TRUE,"일정"}</definedName>
    <definedName name="므" hidden="1">{#N/A,#N/A,TRUE,"일정"}</definedName>
    <definedName name="미" localSheetId="1" hidden="1">{#N/A,#N/A,TRUE,"일정"}</definedName>
    <definedName name="미" localSheetId="0" hidden="1">{#N/A,#N/A,TRUE,"일정"}</definedName>
    <definedName name="미" hidden="1">{#N/A,#N/A,TRUE,"일정"}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보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6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7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봅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봅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정" localSheetId="1" hidden="1">{#N/A,#N/A,TRUE,"일정"}</definedName>
    <definedName name="박정" localSheetId="0" hidden="1">{#N/A,#N/A,TRUE,"일정"}</definedName>
    <definedName name="박정" hidden="1">{#N/A,#N/A,TRUE,"일정"}</definedName>
    <definedName name="반영" localSheetId="1" hidden="1">{#N/A,#N/A,TRUE,"일정"}</definedName>
    <definedName name="반영" localSheetId="0" hidden="1">{#N/A,#N/A,TRUE,"일정"}</definedName>
    <definedName name="반영" hidden="1">{#N/A,#N/A,TRUE,"일정"}</definedName>
    <definedName name="변경목차" localSheetId="1" hidden="1">{#N/A,#N/A,FALSE,"단축1";#N/A,#N/A,FALSE,"단축2";#N/A,#N/A,FALSE,"단축3";#N/A,#N/A,FALSE,"장축";#N/A,#N/A,FALSE,"4WD"}</definedName>
    <definedName name="변경목차" localSheetId="0" hidden="1">{#N/A,#N/A,FALSE,"단축1";#N/A,#N/A,FALSE,"단축2";#N/A,#N/A,FALSE,"단축3";#N/A,#N/A,FALSE,"장축";#N/A,#N/A,FALSE,"4WD"}</definedName>
    <definedName name="변경목차" hidden="1">{#N/A,#N/A,FALSE,"단축1";#N/A,#N/A,FALSE,"단축2";#N/A,#N/A,FALSE,"단축3";#N/A,#N/A,FALSE,"장축";#N/A,#N/A,FALSE,"4WD"}</definedName>
    <definedName name="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1" hidden="1">{#N/A,#N/A,FALSE,"BODY"}</definedName>
    <definedName name="병수3" localSheetId="0" hidden="1">{#N/A,#N/A,FALSE,"BODY"}</definedName>
    <definedName name="병수3" hidden="1">{#N/A,#N/A,FALSE,"BODY"}</definedName>
    <definedName name="보고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부채현황">#N/A</definedName>
    <definedName name="분기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비교2" localSheetId="1">#REF!</definedName>
    <definedName name="비교2" localSheetId="0">#REF!</definedName>
    <definedName name="비교2">#REF!</definedName>
    <definedName name="ㅅㄹ녀ㅛㅅ누ㅛㅅㄴ구ㅛㅅㄱ누" localSheetId="1" hidden="1">{#N/A,#N/A,TRUE,"일정"}</definedName>
    <definedName name="ㅅㄹ녀ㅛㅅ누ㅛㅅㄴ구ㅛㅅㄱ누" localSheetId="0" hidden="1">{#N/A,#N/A,TRUE,"일정"}</definedName>
    <definedName name="ㅅㄹ녀ㅛㅅ누ㅛㅅㄴ구ㅛㅅㄱ누" hidden="1">{#N/A,#N/A,TRUE,"일정"}</definedName>
    <definedName name="ㅅㅅㅅ" localSheetId="1" hidden="1">{#N/A,#N/A,TRUE,"일정"}</definedName>
    <definedName name="ㅅㅅㅅ" localSheetId="0" hidden="1">{#N/A,#N/A,TRUE,"일정"}</definedName>
    <definedName name="ㅅㅅㅅ" hidden="1">{#N/A,#N/A,TRUE,"일정"}</definedName>
    <definedName name="사양비교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양비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양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환경" localSheetId="1" hidden="1">{#N/A,#N/A,FALSE,"BODY"}</definedName>
    <definedName name="사업환경" localSheetId="0" hidden="1">{#N/A,#N/A,FALSE,"BODY"}</definedName>
    <definedName name="사업환경" hidden="1">{#N/A,#N/A,FALSE,"BODY"}</definedName>
    <definedName name="새일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3" localSheetId="1" hidden="1">{#N/A,#N/A,TRUE,"일정"}</definedName>
    <definedName name="생산3" localSheetId="0" hidden="1">{#N/A,#N/A,TRUE,"일정"}</definedName>
    <definedName name="생산3" hidden="1">{#N/A,#N/A,TRUE,"일정"}</definedName>
    <definedName name="생산능력" localSheetId="1">#REF!</definedName>
    <definedName name="생산능력" localSheetId="0">#REF!</definedName>
    <definedName name="생산능력">#REF!</definedName>
    <definedName name="생산일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서비스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서비스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선생님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선생님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성명" localSheetId="1">#REF!</definedName>
    <definedName name="성명" localSheetId="0">#REF!</definedName>
    <definedName name="성명">#REF!</definedName>
    <definedName name="세부실행2" localSheetId="1" hidden="1">{#N/A,#N/A,TRUE,"일정"}</definedName>
    <definedName name="세부실행2" localSheetId="0" hidden="1">{#N/A,#N/A,TRUE,"일정"}</definedName>
    <definedName name="세부실행2" hidden="1">{#N/A,#N/A,TRUE,"일정"}</definedName>
    <definedName name="세일">#N/A</definedName>
    <definedName name="셀리카" localSheetId="1" hidden="1">#REF!</definedName>
    <definedName name="셀리카" localSheetId="0" hidden="1">#REF!</definedName>
    <definedName name="셀리카" hidden="1">#REF!</definedName>
    <definedName name="손익" localSheetId="1" hidden="1">{#N/A,#N/A,FALSE,"BODY"}</definedName>
    <definedName name="손익" localSheetId="0" hidden="1">{#N/A,#N/A,FALSE,"BODY"}</definedName>
    <definedName name="손익" hidden="1">{#N/A,#N/A,FALSE,"BODY"}</definedName>
    <definedName name="수정" localSheetId="1" hidden="1">{#N/A,#N/A,TRUE,"일정"}</definedName>
    <definedName name="수정" localSheetId="0" hidden="1">{#N/A,#N/A,TRUE,"일정"}</definedName>
    <definedName name="수정" hidden="1">{#N/A,#N/A,TRUE,"일정"}</definedName>
    <definedName name="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시기조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 localSheetId="1">[0]!_a1Z,[0]!_a2Z</definedName>
    <definedName name="시설투자" localSheetId="0">[0]!_a1Z,[0]!_a2Z</definedName>
    <definedName name="시설투자">[0]!_a1Z,[0]!_a2Z</definedName>
    <definedName name="시설투자2" localSheetId="1">[0]!_a1Z,[0]!_a2Z</definedName>
    <definedName name="시설투자2" localSheetId="0">[0]!_a1Z,[0]!_a2Z</definedName>
    <definedName name="시설투자2">[0]!_a1Z,[0]!_a2Z</definedName>
    <definedName name="시장" localSheetId="1">#REF!</definedName>
    <definedName name="시장" localSheetId="0">#REF!</definedName>
    <definedName name="시장">#REF!</definedName>
    <definedName name="신규" localSheetId="1" hidden="1">{#N/A,#N/A,FALSE,"신규dep";#N/A,#N/A,FALSE,"신규dep-금형상각후";#N/A,#N/A,FALSE,"신규dep-연구비상각후";#N/A,#N/A,FALSE,"신규dep-기계,공구상각후"}</definedName>
    <definedName name="신규" localSheetId="0" hidden="1">{#N/A,#N/A,FALSE,"신규dep";#N/A,#N/A,FALSE,"신규dep-금형상각후";#N/A,#N/A,FALSE,"신규dep-연구비상각후";#N/A,#N/A,FALSE,"신규dep-기계,공구상각후"}</definedName>
    <definedName name="신규" hidden="1">{#N/A,#N/A,FALSE,"신규dep";#N/A,#N/A,FALSE,"신규dep-금형상각후";#N/A,#N/A,FALSE,"신규dep-연구비상각후";#N/A,#N/A,FALSE,"신규dep-기계,공구상각후"}</definedName>
    <definedName name="신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적3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ㄹㅈㅇ" localSheetId="1" hidden="1">{#N/A,#N/A,FALSE,"단축1";#N/A,#N/A,FALSE,"단축2";#N/A,#N/A,FALSE,"단축3";#N/A,#N/A,FALSE,"장축";#N/A,#N/A,FALSE,"4WD"}</definedName>
    <definedName name="ㅇㄴㅁㄹㅈㅇ" localSheetId="0" hidden="1">{#N/A,#N/A,FALSE,"단축1";#N/A,#N/A,FALSE,"단축2";#N/A,#N/A,FALSE,"단축3";#N/A,#N/A,FALSE,"장축";#N/A,#N/A,FALSE,"4WD"}</definedName>
    <definedName name="ㅇㄴㅁㄹㅈㅇ" hidden="1">{#N/A,#N/A,FALSE,"단축1";#N/A,#N/A,FALSE,"단축2";#N/A,#N/A,FALSE,"단축3";#N/A,#N/A,FALSE,"장축";#N/A,#N/A,FALSE,"4WD"}</definedName>
    <definedName name="ㅇㅇㄳ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ㄳ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" localSheetId="1">#REF!</definedName>
    <definedName name="ㅇㅇㅇ" localSheetId="0">#REF!</definedName>
    <definedName name="ㅇㅇㅇ">#REF!</definedName>
    <definedName name="ㅇㅇㅇㅇㅇ" localSheetId="1" hidden="1">{#VALUE!,#N/A,TRUE,0}</definedName>
    <definedName name="ㅇㅇㅇㅇㅇ" localSheetId="0" hidden="1">{#VALUE!,#N/A,TRUE,0}</definedName>
    <definedName name="ㅇㅇㅇㅇㅇ" hidden="1">{#VALUE!,#N/A,TRUE,0}</definedName>
    <definedName name="ㅇㅇㅇㅇㅇㅇㅇㅇㅇㅇㅇ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앗싸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산조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예상투자비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상투자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차물류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건_3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우리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리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가계획" localSheetId="1" hidden="1">{#N/A,#N/A,FALSE,"BODY"}</definedName>
    <definedName name="원가계획" localSheetId="0" hidden="1">{#N/A,#N/A,FALSE,"BODY"}</definedName>
    <definedName name="원가계획" hidden="1">{#N/A,#N/A,FALSE,"BODY"}</definedName>
    <definedName name="원주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유사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유사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법제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법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천년비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1">#REF!</definedName>
    <definedName name="인쇄제목" localSheetId="0">#REF!</definedName>
    <definedName name="인쇄제목">#REF!</definedName>
    <definedName name="일">#N/A</definedName>
    <definedName name="일반경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반경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반경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계획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계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입범석" localSheetId="1">#REF!</definedName>
    <definedName name="입범석" localSheetId="0">#REF!</definedName>
    <definedName name="입범석">#REF!</definedName>
    <definedName name="ㅈ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ㅈ" localSheetId="1" hidden="1">{#N/A,#N/A,TRUE,"일정"}</definedName>
    <definedName name="ㅈㅈㅈ" localSheetId="0" hidden="1">{#N/A,#N/A,TRUE,"일정"}</definedName>
    <definedName name="ㅈㅈㅈ" hidden="1">{#N/A,#N/A,TRUE,"일정"}</definedName>
    <definedName name="자료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자료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료비" localSheetId="1" hidden="1">{#N/A,#N/A,FALSE,"BODY"}</definedName>
    <definedName name="재료비" localSheetId="0" hidden="1">{#N/A,#N/A,FALSE,"BODY"}</definedName>
    <definedName name="재료비" hidden="1">{#N/A,#N/A,FALSE,"BODY"}</definedName>
    <definedName name="저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장su" localSheetId="1">#REF!</definedName>
    <definedName name="전장su" localSheetId="0">#REF!</definedName>
    <definedName name="전장su">#REF!</definedName>
    <definedName name="정비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립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종원">#N/A</definedName>
    <definedName name="중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점추진" localSheetId="1" hidden="1">{#N/A,#N/A,TRUE,"일정"}</definedName>
    <definedName name="중점추진" localSheetId="0" hidden="1">{#N/A,#N/A,TRUE,"일정"}</definedName>
    <definedName name="중점추진" hidden="1">{#N/A,#N/A,TRUE,"일정"}</definedName>
    <definedName name="중표지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지그부하1" localSheetId="1" hidden="1">{#N/A,#N/A,TRUE,"일정"}</definedName>
    <definedName name="지그부하1" localSheetId="0" hidden="1">{#N/A,#N/A,TRUE,"일정"}</definedName>
    <definedName name="지그부하1" hidden="1">{#N/A,#N/A,TRUE,"일정"}</definedName>
    <definedName name="지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진도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진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진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1" hidden="1">{#N/A,#N/A,TRUE,"일정"}</definedName>
    <definedName name="차차" localSheetId="0" hidden="1">{#N/A,#N/A,TRUE,"일정"}</definedName>
    <definedName name="차차" hidden="1">{#N/A,#N/A,TRUE,"일정"}</definedName>
    <definedName name="차체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2" localSheetId="1">#REF!</definedName>
    <definedName name="차체2" localSheetId="0">#REF!</definedName>
    <definedName name="차체2">#REF!</definedName>
    <definedName name="차체5JP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5JP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5JP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초ㅐ" localSheetId="1" hidden="1">{"'Monthly 1997'!$A$3:$S$89"}</definedName>
    <definedName name="초ㅐ" localSheetId="0" hidden="1">{"'Monthly 1997'!$A$3:$S$89"}</definedName>
    <definedName name="초ㅐ" hidden="1">{"'Monthly 1997'!$A$3:$S$89"}</definedName>
    <definedName name="추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방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커버" localSheetId="1">[0]!_a1Z,[0]!_a2Z</definedName>
    <definedName name="커버" localSheetId="0">[0]!_a1Z,[0]!_a2Z</definedName>
    <definedName name="커버">[0]!_a1Z,[0]!_a2Z</definedName>
    <definedName name="ㅌㅌㅌ" localSheetId="1" hidden="1">{#N/A,#N/A,TRUE,"일정"}</definedName>
    <definedName name="ㅌㅌㅌ" localSheetId="0" hidden="1">{#N/A,#N/A,TRUE,"일정"}</definedName>
    <definedName name="ㅌㅌㅌ" hidden="1">{#N/A,#N/A,TRUE,"일정"}</definedName>
    <definedName name="타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템플리트모듈1" localSheetId="1">[0]!BlankMacro1</definedName>
    <definedName name="템플리트모듈1" localSheetId="0">[0]!BlankMacro1</definedName>
    <definedName name="템플리트모듈1">[0]!BlankMacro1</definedName>
    <definedName name="템플리트모듈2" localSheetId="1">[0]!BlankMacro1</definedName>
    <definedName name="템플리트모듈2" localSheetId="0">[0]!BlankMacro1</definedName>
    <definedName name="템플리트모듈2">[0]!BlankMacro1</definedName>
    <definedName name="템플리트모듈3" localSheetId="1">[0]!BlankMacro1</definedName>
    <definedName name="템플리트모듈3" localSheetId="0">[0]!BlankMacro1</definedName>
    <definedName name="템플리트모듈3">[0]!BlankMacro1</definedName>
    <definedName name="템플리트모듈4" localSheetId="1">[0]!BlankMacro1</definedName>
    <definedName name="템플리트모듈4" localSheetId="0">[0]!BlankMacro1</definedName>
    <definedName name="템플리트모듈4">[0]!BlankMacro1</definedName>
    <definedName name="템플리트모듈5" localSheetId="1">[0]!BlankMacro1</definedName>
    <definedName name="템플리트모듈5" localSheetId="0">[0]!BlankMacro1</definedName>
    <definedName name="템플리트모듈5">[0]!BlankMacro1</definedName>
    <definedName name="템플리트모듈6" localSheetId="1">[0]!BlankMacro1</definedName>
    <definedName name="템플리트모듈6" localSheetId="0">[0]!BlankMacro1</definedName>
    <definedName name="템플리트모듈6">[0]!BlankMacro1</definedName>
    <definedName name="투자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사업" localSheetId="1" hidden="1">{#N/A,#N/A,TRUE,"일정"}</definedName>
    <definedName name="투자사업" localSheetId="0" hidden="1">{#N/A,#N/A,TRUE,"일정"}</definedName>
    <definedName name="투자사업" hidden="1">{#N/A,#N/A,TRUE,"일정"}</definedName>
    <definedName name="투자지출CAS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지출CAS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르ㅜ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localSheetId="1" hidden="1">{#N/A,#N/A,TRUE,"일정"}</definedName>
    <definedName name="펜다" localSheetId="0" hidden="1">{#N/A,#N/A,TRUE,"일정"}</definedName>
    <definedName name="펜다" hidden="1">{#N/A,#N/A,TRUE,"일정"}</definedName>
    <definedName name="품목" localSheetId="1">#REF!</definedName>
    <definedName name="품목" localSheetId="0">#REF!</definedName>
    <definedName name="품목">#REF!</definedName>
    <definedName name="프레스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레스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확인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ㅏ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ㄹ" localSheetId="1" hidden="1">{#N/A,#N/A,TRUE,"일정"}</definedName>
    <definedName name="ㅓㄹ" localSheetId="0" hidden="1">{#N/A,#N/A,TRUE,"일정"}</definedName>
    <definedName name="ㅓㄹ" hidden="1">{#N/A,#N/A,TRUE,"일정"}</definedName>
    <definedName name="ㅓㅓㄹ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ㄱㄴㅇㅁ" localSheetId="1" hidden="1">{#N/A,#N/A,TRUE,"일정"}</definedName>
    <definedName name="ㅗㄱㄴㅇㅁ" localSheetId="0" hidden="1">{#N/A,#N/A,TRUE,"일정"}</definedName>
    <definedName name="ㅗㄱㄴㅇㅁ" hidden="1">{#N/A,#N/A,TRUE,"일정"}</definedName>
    <definedName name="ㅗㅗㅗㅗㅗㅗㅗㅗㅗㅗ" localSheetId="1" hidden="1">{#N/A,#N/A,TRUE,"일정"}</definedName>
    <definedName name="ㅗㅗㅗㅗㅗㅗㅗㅗㅗㅗ" localSheetId="0" hidden="1">{#N/A,#N/A,TRUE,"일정"}</definedName>
    <definedName name="ㅗㅗㅗㅗㅗㅗㅗㅗㅗㅗ" hidden="1">{#N/A,#N/A,TRUE,"일정"}</definedName>
    <definedName name="ㅛ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ㄱ됴ㄱㄷ죠ㅅㄱ됴ㅅㄱㄷ죡ㄷ죠" localSheetId="1" hidden="1">{#N/A,#N/A,TRUE,"일정"}</definedName>
    <definedName name="ㅛㄱ됴ㄱㄷ죠ㅅㄱ됴ㅅㄱㄷ죡ㄷ죠" localSheetId="0" hidden="1">{#N/A,#N/A,TRUE,"일정"}</definedName>
    <definedName name="ㅛㄱ됴ㄱㄷ죠ㅅㄱ됴ㅅㄱㄷ죡ㄷ죠" hidden="1">{#N/A,#N/A,TRUE,"일정"}</definedName>
    <definedName name="ㅛㅛ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ㅛㅅㄱ누ㅛㅅㄱ누ㅛㅅㄴ구ㅛㅅㄱㄴ" localSheetId="1" hidden="1">{#N/A,#N/A,TRUE,"일정"}</definedName>
    <definedName name="ㅜㅛㅅㄱ누ㅛㅅㄱ누ㅛㅅㄴ구ㅛㅅㄱㄴ" localSheetId="0" hidden="1">{#N/A,#N/A,TRUE,"일정"}</definedName>
    <definedName name="ㅜㅛㅅㄱ누ㅛㅅㄱ누ㅛㅅㄴ구ㅛㅅㄱㄴ" hidden="1">{#N/A,#N/A,TRUE,"일정"}</definedName>
    <definedName name="ㅠㅠㅠ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ㅠ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ㅠ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 l="1"/>
  <c r="D23" i="4" l="1"/>
  <c r="D22" i="4"/>
  <c r="D21" i="4"/>
  <c r="D20" i="4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2" i="4"/>
  <c r="E12" i="4" s="1"/>
  <c r="D11" i="4"/>
  <c r="E11" i="4" s="1"/>
  <c r="E10" i="4"/>
  <c r="D9" i="4"/>
  <c r="D7" i="4" s="1"/>
  <c r="E8" i="4"/>
  <c r="D8" i="4"/>
  <c r="C8" i="4"/>
  <c r="G7" i="4"/>
  <c r="F7" i="4"/>
  <c r="C7" i="4"/>
  <c r="B3" i="4"/>
  <c r="E9" i="4" l="1"/>
  <c r="T9" i="3" l="1"/>
  <c r="M10" i="3" l="1"/>
  <c r="M12" i="3"/>
  <c r="M13" i="3"/>
  <c r="M14" i="3"/>
  <c r="M15" i="3"/>
  <c r="M16" i="3"/>
  <c r="M17" i="3"/>
  <c r="M18" i="3"/>
  <c r="M19" i="3"/>
  <c r="M20" i="3"/>
  <c r="M21" i="3"/>
  <c r="M22" i="3"/>
  <c r="M23" i="3"/>
  <c r="M11" i="3"/>
  <c r="L10" i="3"/>
  <c r="L12" i="3"/>
  <c r="L13" i="3"/>
  <c r="L14" i="3"/>
  <c r="L15" i="3"/>
  <c r="L16" i="3"/>
  <c r="L17" i="3"/>
  <c r="L18" i="3"/>
  <c r="L19" i="3"/>
  <c r="L20" i="3"/>
  <c r="L21" i="3"/>
  <c r="L22" i="3"/>
  <c r="L23" i="3"/>
  <c r="L11" i="3"/>
  <c r="S9" i="3" l="1"/>
  <c r="Q9" i="3"/>
  <c r="O9" i="3"/>
  <c r="R9" i="3"/>
  <c r="P9" i="3"/>
  <c r="N9" i="3"/>
  <c r="L9" i="3"/>
  <c r="M9" i="3" l="1"/>
  <c r="D10" i="3" l="1"/>
  <c r="D11" i="3"/>
  <c r="D12" i="3"/>
  <c r="D13" i="3"/>
  <c r="D14" i="3"/>
  <c r="D15" i="3"/>
  <c r="D16" i="3"/>
  <c r="D17" i="3"/>
  <c r="D18" i="3"/>
  <c r="D19" i="3"/>
  <c r="D20" i="3"/>
  <c r="D21" i="3"/>
  <c r="D22" i="3"/>
  <c r="D23" i="3"/>
</calcChain>
</file>

<file path=xl/sharedStrings.xml><?xml version="1.0" encoding="utf-8"?>
<sst xmlns="http://schemas.openxmlformats.org/spreadsheetml/2006/main" count="80" uniqueCount="60">
  <si>
    <t>шундан:</t>
  </si>
  <si>
    <t>Т/р</t>
  </si>
  <si>
    <t>млрд.сўмда</t>
  </si>
  <si>
    <t>Ҳудуд номи</t>
  </si>
  <si>
    <t>Белгиланган субсидия лимитлари
 (ПФ-51)</t>
  </si>
  <si>
    <t>Ижобий қарор қабул килинган аризалар</t>
  </si>
  <si>
    <r>
      <t xml:space="preserve">Жами </t>
    </r>
    <r>
      <rPr>
        <b/>
        <sz val="18"/>
        <color rgb="FFFF0000"/>
        <rFont val="Cambria"/>
        <family val="1"/>
        <charset val="204"/>
      </rPr>
      <t xml:space="preserve">тўланган </t>
    </r>
    <r>
      <rPr>
        <b/>
        <sz val="18"/>
        <color rgb="FF002060"/>
        <rFont val="Cambria"/>
        <family val="1"/>
        <charset val="204"/>
      </rPr>
      <t>субсидиялар</t>
    </r>
  </si>
  <si>
    <t>Республика 
бюджети</t>
  </si>
  <si>
    <t>Маҳаллий 
бюджет</t>
  </si>
  <si>
    <t xml:space="preserve">Фоиз тўловлари  </t>
  </si>
  <si>
    <t>Республика бюджети</t>
  </si>
  <si>
    <t>сони</t>
  </si>
  <si>
    <t>сумма</t>
  </si>
  <si>
    <t>Республика бўйича</t>
  </si>
  <si>
    <t>Aндижон вилояти</t>
  </si>
  <si>
    <t>Бухоро вилояти</t>
  </si>
  <si>
    <t>Жиззах вилояти</t>
  </si>
  <si>
    <t>Қашқадарё вилояти</t>
  </si>
  <si>
    <t>Навоий вилояти</t>
  </si>
  <si>
    <t>Наманган вилояти</t>
  </si>
  <si>
    <t>Самарқанд вилояти</t>
  </si>
  <si>
    <t>Сурхандарё вилояти</t>
  </si>
  <si>
    <t>Тошкент вилояти</t>
  </si>
  <si>
    <t>Фарғона вилояти</t>
  </si>
  <si>
    <t>Хоразим вилояти</t>
  </si>
  <si>
    <t>Тошкент шаҳар</t>
  </si>
  <si>
    <t>*</t>
  </si>
  <si>
    <t>Қорақалпоғистон Республикаси</t>
  </si>
  <si>
    <t>Сирдарё вилояти</t>
  </si>
  <si>
    <r>
      <t>2023 йил            1 майдан            1 декабрга қадар келиб тушган</t>
    </r>
    <r>
      <rPr>
        <b/>
        <sz val="18"/>
        <color rgb="FFFF0000"/>
        <rFont val="Cambria"/>
        <family val="1"/>
        <charset val="204"/>
      </rPr>
      <t xml:space="preserve"> аризалар</t>
    </r>
  </si>
  <si>
    <t>Тўланган 
фоизлар</t>
  </si>
  <si>
    <t xml:space="preserve">   2024 йил 1 январь ҳолатига</t>
  </si>
  <si>
    <t xml:space="preserve"> </t>
  </si>
  <si>
    <t>Тезкор маълумот</t>
  </si>
  <si>
    <r>
      <t xml:space="preserve">Ўзбекистон Республикаси Президентининг 2023 йил 13 апрелдаги ПФ-51-сонли Фармонига асосан ипотека кредитлари учун </t>
    </r>
    <r>
      <rPr>
        <b/>
        <sz val="14"/>
        <color rgb="FFC00000"/>
        <rFont val="Calibri"/>
        <family val="2"/>
        <charset val="204"/>
        <scheme val="minor"/>
      </rPr>
      <t>республика бюджетидан тижорат банкларига ажратилган ресурслар</t>
    </r>
    <r>
      <rPr>
        <b/>
        <sz val="14"/>
        <color rgb="FF002060"/>
        <rFont val="Calibri"/>
        <family val="2"/>
        <charset val="204"/>
        <scheme val="minor"/>
      </rPr>
      <t xml:space="preserve"> тўғрисида МАЪЛУМОТ</t>
    </r>
  </si>
  <si>
    <t xml:space="preserve">млрд.сўм </t>
  </si>
  <si>
    <t>Банк номи</t>
  </si>
  <si>
    <t>ПФ-51-сонли Фармони параметрлари доирасида 
2023 йилда ажратилиши лозим бўлган ресурс маблағи</t>
  </si>
  <si>
    <t>2023 йилда ажратилган ресурс</t>
  </si>
  <si>
    <t>2023 йилда ажратилган
ипотека кредитлари
(26.12.2023й. ҳолатига) МБ маълумотлари</t>
  </si>
  <si>
    <t>суммаси</t>
  </si>
  <si>
    <t>Жами</t>
  </si>
  <si>
    <t xml:space="preserve">АТИБ Ипотекабанк </t>
  </si>
  <si>
    <t>АЖ Асакабанк</t>
  </si>
  <si>
    <t>ТИФ Ўзмиллийбанк АЖ</t>
  </si>
  <si>
    <t>АТБ Ўзбекистон саноат-қурилиш банки</t>
  </si>
  <si>
    <t>АТБ Халқбанки</t>
  </si>
  <si>
    <t>АТБ Алоқабанк</t>
  </si>
  <si>
    <t xml:space="preserve">АТБ Бизнес ривожлантириш банки </t>
  </si>
  <si>
    <t>АТБ Микрокредитбанк</t>
  </si>
  <si>
    <t xml:space="preserve">АТБ Агробанк </t>
  </si>
  <si>
    <t>АТБ Туронбанк</t>
  </si>
  <si>
    <t>АТБ Ҳамкорбанк</t>
  </si>
  <si>
    <t>Ориент финанс банк</t>
  </si>
  <si>
    <t>АТБ Универсалбанк</t>
  </si>
  <si>
    <t>Азия алянс банк</t>
  </si>
  <si>
    <t>АТБ Мадад инвест банк</t>
  </si>
  <si>
    <t>ХАБ Трастбанк</t>
  </si>
  <si>
    <r>
      <rPr>
        <b/>
        <sz val="28"/>
        <color rgb="FF002060"/>
        <rFont val="Cambria"/>
        <family val="1"/>
        <charset val="204"/>
      </rPr>
      <t xml:space="preserve">2023 йилда ипотека кредитлари бўйича </t>
    </r>
    <r>
      <rPr>
        <b/>
        <sz val="28"/>
        <color rgb="FFFF0000"/>
        <rFont val="Cambria"/>
        <family val="1"/>
        <charset val="204"/>
      </rPr>
      <t>фуқароларга ажратилган</t>
    </r>
    <r>
      <rPr>
        <b/>
        <sz val="28"/>
        <color rgb="FF002060"/>
        <rFont val="Cambria"/>
        <family val="1"/>
        <charset val="204"/>
      </rPr>
      <t xml:space="preserve"> ва</t>
    </r>
    <r>
      <rPr>
        <b/>
        <sz val="28"/>
        <color rgb="FFFF0000"/>
        <rFont val="Cambria"/>
        <family val="1"/>
        <charset val="204"/>
      </rPr>
      <t xml:space="preserve"> тўлаб берилган субсидиялар</t>
    </r>
    <r>
      <rPr>
        <b/>
        <sz val="28"/>
        <color theme="4" tint="-0.249977111117893"/>
        <rFont val="Cambria"/>
        <family val="1"/>
        <charset val="204"/>
      </rPr>
      <t xml:space="preserve"> </t>
    </r>
    <r>
      <rPr>
        <b/>
        <sz val="28"/>
        <color rgb="FF002060"/>
        <rFont val="Cambria"/>
        <family val="1"/>
        <charset val="204"/>
      </rPr>
      <t>тўғрисида 
МАЪЛУМОТ*</t>
    </r>
  </si>
  <si>
    <t>Ипотека кредитлари бўйича субсидия маблағлари фуқароларнинг талабидан келиб чиқиб иштирок этувчи тижорат банкларининг субсидия тўлаш бўйича киритаётган буюртманомасига асосан тўлаб борилади.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</si>
</sst>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"/>
    <numFmt numFmtId="165" formatCode="#"/>
    <numFmt numFmtId="166" formatCode="_-* #,##0.00_р_._-;\-* #,##0.00_р_._-;_-* &quot;-&quot;??_р_._-;_-@_-"/>
  </numFmts>
  <fonts count="7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186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  <font>
      <sz val="18"/>
      <color theme="1"/>
      <name val="Cambria"/>
      <family val="1"/>
      <charset val="204"/>
    </font>
    <font>
      <sz val="26"/>
      <color theme="1"/>
      <name val="Calibri"/>
      <family val="2"/>
      <charset val="204"/>
      <scheme val="minor"/>
    </font>
    <font>
      <b/>
      <i/>
      <sz val="16"/>
      <color theme="8" tint="-0.499984740745262"/>
      <name val="Cambria"/>
      <family val="1"/>
      <charset val="204"/>
    </font>
    <font>
      <b/>
      <sz val="18"/>
      <color rgb="FF002060"/>
      <name val="Cambria"/>
      <family val="1"/>
      <charset val="204"/>
    </font>
    <font>
      <i/>
      <sz val="18"/>
      <color rgb="FF002060"/>
      <name val="Cambria"/>
      <family val="1"/>
      <charset val="204"/>
    </font>
    <font>
      <b/>
      <sz val="18"/>
      <color rgb="FFFF0000"/>
      <name val="Cambria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8"/>
      <color rgb="FF7030A0"/>
      <name val="Cambria"/>
      <family val="1"/>
      <charset val="204"/>
    </font>
    <font>
      <sz val="18"/>
      <color rgb="FF002060"/>
      <name val="Cambria"/>
      <family val="1"/>
      <charset val="204"/>
    </font>
    <font>
      <sz val="16"/>
      <color rgb="FF002060"/>
      <name val="Cambria"/>
      <family val="1"/>
      <charset val="204"/>
    </font>
    <font>
      <b/>
      <sz val="19"/>
      <color theme="8" tint="-0.499984740745262"/>
      <name val="Cambria"/>
      <family val="1"/>
      <charset val="204"/>
    </font>
    <font>
      <b/>
      <sz val="20"/>
      <color theme="8" tint="-0.499984740745262"/>
      <name val="Cambria"/>
      <family val="1"/>
      <charset val="204"/>
    </font>
    <font>
      <b/>
      <sz val="20"/>
      <color rgb="FFFF0000"/>
      <name val="Cambria"/>
      <family val="1"/>
      <charset val="204"/>
    </font>
    <font>
      <b/>
      <sz val="20"/>
      <color rgb="FF7030A0"/>
      <name val="Cambria"/>
      <family val="1"/>
      <charset val="204"/>
    </font>
    <font>
      <b/>
      <sz val="18"/>
      <color rgb="FF0070C0"/>
      <name val="Calibri"/>
      <family val="2"/>
      <charset val="204"/>
      <scheme val="minor"/>
    </font>
    <font>
      <sz val="10"/>
      <name val="Arial Cyr"/>
      <charset val="204"/>
    </font>
    <font>
      <sz val="19"/>
      <name val="Cambria"/>
      <family val="1"/>
      <charset val="204"/>
    </font>
    <font>
      <sz val="20"/>
      <color theme="1"/>
      <name val="Cambria"/>
      <family val="1"/>
      <charset val="204"/>
    </font>
    <font>
      <b/>
      <sz val="20"/>
      <color theme="1"/>
      <name val="Cambria"/>
      <family val="1"/>
      <charset val="204"/>
    </font>
    <font>
      <sz val="18"/>
      <color rgb="FFC00000"/>
      <name val="Cambria"/>
      <family val="1"/>
      <charset val="204"/>
    </font>
    <font>
      <b/>
      <i/>
      <sz val="18"/>
      <color rgb="FFC00000"/>
      <name val="Cambria"/>
      <family val="1"/>
      <charset val="204"/>
    </font>
    <font>
      <sz val="11"/>
      <name val="Times New Roman Cyr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"/>
      <color indexed="16"/>
      <name val="Courier"/>
      <family val="1"/>
      <charset val="204"/>
    </font>
    <font>
      <sz val="1"/>
      <color indexed="16"/>
      <name val="Courier"/>
      <family val="3"/>
    </font>
    <font>
      <b/>
      <sz val="1"/>
      <color indexed="16"/>
      <name val="Courier"/>
      <family val="1"/>
      <charset val="204"/>
    </font>
    <font>
      <b/>
      <sz val="1"/>
      <color indexed="16"/>
      <name val="Courier"/>
      <family val="3"/>
    </font>
    <font>
      <sz val="11"/>
      <color indexed="9"/>
      <name val="Calibri"/>
      <family val="2"/>
      <charset val="204"/>
    </font>
    <font>
      <sz val="10"/>
      <color indexed="0"/>
      <name val="Courier"/>
      <family val="1"/>
      <charset val="204"/>
    </font>
    <font>
      <sz val="10"/>
      <color indexed="0"/>
      <name val="Courier"/>
      <family val="3"/>
    </font>
    <font>
      <sz val="12"/>
      <color indexed="0"/>
      <name val="Courier"/>
      <family val="1"/>
      <charset val="204"/>
    </font>
    <font>
      <sz val="12"/>
      <color indexed="0"/>
      <name val="Courier"/>
      <family val="3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name val="Times New Roman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20"/>
      <name val="Cambria"/>
      <family val="1"/>
      <charset val="204"/>
    </font>
    <font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color rgb="FF002060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i/>
      <sz val="13"/>
      <name val="Calibri"/>
      <family val="2"/>
      <charset val="204"/>
      <scheme val="minor"/>
    </font>
    <font>
      <i/>
      <sz val="13"/>
      <color rgb="FF002060"/>
      <name val="Calibri"/>
      <family val="2"/>
      <charset val="204"/>
      <scheme val="minor"/>
    </font>
    <font>
      <i/>
      <sz val="13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5"/>
      <color rgb="FF0070C0"/>
      <name val="Calibri"/>
      <family val="2"/>
      <charset val="204"/>
      <scheme val="minor"/>
    </font>
    <font>
      <b/>
      <sz val="15"/>
      <color rgb="FFC00000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sz val="12"/>
      <color indexed="10"/>
      <name val="Calibri"/>
      <family val="2"/>
      <charset val="204"/>
      <scheme val="minor"/>
    </font>
    <font>
      <b/>
      <sz val="28"/>
      <name val="Cambria"/>
      <family val="1"/>
      <charset val="204"/>
    </font>
    <font>
      <b/>
      <sz val="28"/>
      <color rgb="FF002060"/>
      <name val="Cambria"/>
      <family val="1"/>
      <charset val="204"/>
    </font>
    <font>
      <b/>
      <sz val="28"/>
      <color rgb="FFFF0000"/>
      <name val="Cambria"/>
      <family val="1"/>
      <charset val="204"/>
    </font>
    <font>
      <b/>
      <sz val="28"/>
      <color theme="4" tint="-0.249977111117893"/>
      <name val="Cambria"/>
      <family val="1"/>
      <charset val="204"/>
    </font>
    <font>
      <b/>
      <sz val="18"/>
      <color rgb="FFC0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19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  <xf numFmtId="0" fontId="4" fillId="0" borderId="0"/>
    <xf numFmtId="165" fontId="30" fillId="0" borderId="0">
      <protection locked="0"/>
    </xf>
    <xf numFmtId="165" fontId="31" fillId="0" borderId="0">
      <protection locked="0"/>
    </xf>
    <xf numFmtId="165" fontId="30" fillId="0" borderId="0">
      <protection locked="0"/>
    </xf>
    <xf numFmtId="165" fontId="31" fillId="0" borderId="0">
      <protection locked="0"/>
    </xf>
    <xf numFmtId="165" fontId="30" fillId="0" borderId="0">
      <protection locked="0"/>
    </xf>
    <xf numFmtId="165" fontId="31" fillId="0" borderId="0">
      <protection locked="0"/>
    </xf>
    <xf numFmtId="165" fontId="32" fillId="0" borderId="0">
      <protection locked="0"/>
    </xf>
    <xf numFmtId="165" fontId="33" fillId="0" borderId="0">
      <protection locked="0"/>
    </xf>
    <xf numFmtId="165" fontId="32" fillId="0" borderId="0">
      <protection locked="0"/>
    </xf>
    <xf numFmtId="165" fontId="33" fillId="0" borderId="0">
      <protection locked="0"/>
    </xf>
    <xf numFmtId="165" fontId="30" fillId="0" borderId="22">
      <protection locked="0"/>
    </xf>
    <xf numFmtId="165" fontId="31" fillId="0" borderId="22">
      <protection locked="0"/>
    </xf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165" fontId="35" fillId="0" borderId="0">
      <protection locked="0"/>
    </xf>
    <xf numFmtId="165" fontId="35" fillId="0" borderId="0">
      <protection locked="0"/>
    </xf>
    <xf numFmtId="165" fontId="36" fillId="0" borderId="0">
      <protection locked="0"/>
    </xf>
    <xf numFmtId="165" fontId="36" fillId="0" borderId="0">
      <protection locked="0"/>
    </xf>
    <xf numFmtId="165" fontId="36" fillId="0" borderId="0">
      <protection locked="0"/>
    </xf>
    <xf numFmtId="165" fontId="35" fillId="0" borderId="0">
      <protection locked="0"/>
    </xf>
    <xf numFmtId="165" fontId="35" fillId="0" borderId="0">
      <protection locked="0"/>
    </xf>
    <xf numFmtId="165" fontId="36" fillId="0" borderId="0">
      <protection locked="0"/>
    </xf>
    <xf numFmtId="165" fontId="37" fillId="0" borderId="0">
      <protection locked="0"/>
    </xf>
    <xf numFmtId="165" fontId="38" fillId="0" borderId="0">
      <protection locked="0"/>
    </xf>
    <xf numFmtId="0" fontId="28" fillId="0" borderId="0"/>
    <xf numFmtId="165" fontId="35" fillId="0" borderId="0">
      <protection locked="0"/>
    </xf>
    <xf numFmtId="165" fontId="35" fillId="0" borderId="0">
      <protection locked="0"/>
    </xf>
    <xf numFmtId="165" fontId="36" fillId="0" borderId="0">
      <protection locked="0"/>
    </xf>
    <xf numFmtId="165" fontId="36" fillId="0" borderId="0">
      <protection locked="0"/>
    </xf>
    <xf numFmtId="165" fontId="36" fillId="0" borderId="0">
      <protection locked="0"/>
    </xf>
    <xf numFmtId="165" fontId="35" fillId="0" borderId="0">
      <protection locked="0"/>
    </xf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9" fillId="7" borderId="23" applyNumberFormat="0" applyAlignment="0" applyProtection="0"/>
    <xf numFmtId="0" fontId="39" fillId="7" borderId="23" applyNumberFormat="0" applyAlignment="0" applyProtection="0"/>
    <xf numFmtId="0" fontId="39" fillId="7" borderId="23" applyNumberFormat="0" applyAlignment="0" applyProtection="0"/>
    <xf numFmtId="0" fontId="39" fillId="7" borderId="23" applyNumberFormat="0" applyAlignment="0" applyProtection="0"/>
    <xf numFmtId="0" fontId="39" fillId="7" borderId="23" applyNumberFormat="0" applyAlignment="0" applyProtection="0"/>
    <xf numFmtId="0" fontId="39" fillId="7" borderId="23" applyNumberFormat="0" applyAlignment="0" applyProtection="0"/>
    <xf numFmtId="0" fontId="39" fillId="7" borderId="23" applyNumberFormat="0" applyAlignment="0" applyProtection="0"/>
    <xf numFmtId="0" fontId="39" fillId="7" borderId="23" applyNumberFormat="0" applyAlignment="0" applyProtection="0"/>
    <xf numFmtId="0" fontId="40" fillId="20" borderId="24" applyNumberFormat="0" applyAlignment="0" applyProtection="0"/>
    <xf numFmtId="0" fontId="40" fillId="20" borderId="24" applyNumberFormat="0" applyAlignment="0" applyProtection="0"/>
    <xf numFmtId="0" fontId="40" fillId="20" borderId="24" applyNumberFormat="0" applyAlignment="0" applyProtection="0"/>
    <xf numFmtId="0" fontId="40" fillId="20" borderId="24" applyNumberFormat="0" applyAlignment="0" applyProtection="0"/>
    <xf numFmtId="0" fontId="40" fillId="20" borderId="24" applyNumberFormat="0" applyAlignment="0" applyProtection="0"/>
    <xf numFmtId="0" fontId="40" fillId="20" borderId="24" applyNumberFormat="0" applyAlignment="0" applyProtection="0"/>
    <xf numFmtId="0" fontId="40" fillId="20" borderId="24" applyNumberFormat="0" applyAlignment="0" applyProtection="0"/>
    <xf numFmtId="0" fontId="40" fillId="20" borderId="24" applyNumberFormat="0" applyAlignment="0" applyProtection="0"/>
    <xf numFmtId="0" fontId="41" fillId="20" borderId="23" applyNumberFormat="0" applyAlignment="0" applyProtection="0"/>
    <xf numFmtId="0" fontId="41" fillId="20" borderId="23" applyNumberFormat="0" applyAlignment="0" applyProtection="0"/>
    <xf numFmtId="0" fontId="41" fillId="20" borderId="23" applyNumberFormat="0" applyAlignment="0" applyProtection="0"/>
    <xf numFmtId="0" fontId="41" fillId="20" borderId="23" applyNumberFormat="0" applyAlignment="0" applyProtection="0"/>
    <xf numFmtId="0" fontId="41" fillId="20" borderId="23" applyNumberFormat="0" applyAlignment="0" applyProtection="0"/>
    <xf numFmtId="0" fontId="41" fillId="20" borderId="23" applyNumberFormat="0" applyAlignment="0" applyProtection="0"/>
    <xf numFmtId="0" fontId="41" fillId="20" borderId="23" applyNumberFormat="0" applyAlignment="0" applyProtection="0"/>
    <xf numFmtId="0" fontId="41" fillId="20" borderId="23" applyNumberFormat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4" fillId="0" borderId="27" applyNumberFormat="0" applyFill="0" applyAlignment="0" applyProtection="0"/>
    <xf numFmtId="0" fontId="44" fillId="0" borderId="27" applyNumberFormat="0" applyFill="0" applyAlignment="0" applyProtection="0"/>
    <xf numFmtId="0" fontId="44" fillId="0" borderId="27" applyNumberFormat="0" applyFill="0" applyAlignment="0" applyProtection="0"/>
    <xf numFmtId="0" fontId="44" fillId="0" borderId="27" applyNumberFormat="0" applyFill="0" applyAlignment="0" applyProtection="0"/>
    <xf numFmtId="0" fontId="44" fillId="0" borderId="27" applyNumberFormat="0" applyFill="0" applyAlignment="0" applyProtection="0"/>
    <xf numFmtId="0" fontId="44" fillId="0" borderId="27" applyNumberFormat="0" applyFill="0" applyAlignment="0" applyProtection="0"/>
    <xf numFmtId="0" fontId="44" fillId="0" borderId="27" applyNumberFormat="0" applyFill="0" applyAlignment="0" applyProtection="0"/>
    <xf numFmtId="0" fontId="44" fillId="0" borderId="27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6" fillId="21" borderId="29" applyNumberFormat="0" applyAlignment="0" applyProtection="0"/>
    <xf numFmtId="0" fontId="46" fillId="21" borderId="29" applyNumberFormat="0" applyAlignment="0" applyProtection="0"/>
    <xf numFmtId="0" fontId="46" fillId="21" borderId="29" applyNumberFormat="0" applyAlignment="0" applyProtection="0"/>
    <xf numFmtId="0" fontId="46" fillId="21" borderId="29" applyNumberFormat="0" applyAlignment="0" applyProtection="0"/>
    <xf numFmtId="0" fontId="46" fillId="21" borderId="29" applyNumberFormat="0" applyAlignment="0" applyProtection="0"/>
    <xf numFmtId="0" fontId="46" fillId="21" borderId="29" applyNumberFormat="0" applyAlignment="0" applyProtection="0"/>
    <xf numFmtId="0" fontId="46" fillId="21" borderId="29" applyNumberFormat="0" applyAlignment="0" applyProtection="0"/>
    <xf numFmtId="0" fontId="46" fillId="21" borderId="29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2" fillId="0" borderId="0"/>
    <xf numFmtId="0" fontId="1" fillId="0" borderId="0"/>
    <xf numFmtId="0" fontId="2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4" fillId="0" borderId="0"/>
    <xf numFmtId="0" fontId="4" fillId="0" borderId="0"/>
    <xf numFmtId="0" fontId="27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9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23" borderId="30" applyNumberFormat="0" applyFont="0" applyAlignment="0" applyProtection="0"/>
    <xf numFmtId="0" fontId="21" fillId="23" borderId="30" applyNumberFormat="0" applyFont="0" applyAlignment="0" applyProtection="0"/>
    <xf numFmtId="0" fontId="21" fillId="23" borderId="30" applyNumberFormat="0" applyFont="0" applyAlignment="0" applyProtection="0"/>
    <xf numFmtId="0" fontId="21" fillId="23" borderId="30" applyNumberFormat="0" applyFont="0" applyAlignment="0" applyProtection="0"/>
    <xf numFmtId="0" fontId="21" fillId="23" borderId="30" applyNumberFormat="0" applyFont="0" applyAlignment="0" applyProtection="0"/>
    <xf numFmtId="0" fontId="21" fillId="23" borderId="30" applyNumberFormat="0" applyFont="0" applyAlignment="0" applyProtection="0"/>
    <xf numFmtId="0" fontId="21" fillId="23" borderId="30" applyNumberFormat="0" applyFont="0" applyAlignment="0" applyProtection="0"/>
    <xf numFmtId="0" fontId="21" fillId="23" borderId="30" applyNumberFormat="0" applyFon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31" applyNumberFormat="0" applyFill="0" applyAlignment="0" applyProtection="0"/>
    <xf numFmtId="0" fontId="52" fillId="0" borderId="31" applyNumberFormat="0" applyFill="0" applyAlignment="0" applyProtection="0"/>
    <xf numFmtId="0" fontId="52" fillId="0" borderId="31" applyNumberFormat="0" applyFill="0" applyAlignment="0" applyProtection="0"/>
    <xf numFmtId="0" fontId="52" fillId="0" borderId="31" applyNumberFormat="0" applyFill="0" applyAlignment="0" applyProtection="0"/>
    <xf numFmtId="0" fontId="52" fillId="0" borderId="31" applyNumberFormat="0" applyFill="0" applyAlignment="0" applyProtection="0"/>
    <xf numFmtId="0" fontId="52" fillId="0" borderId="31" applyNumberFormat="0" applyFill="0" applyAlignment="0" applyProtection="0"/>
    <xf numFmtId="0" fontId="52" fillId="0" borderId="31" applyNumberFormat="0" applyFill="0" applyAlignment="0" applyProtection="0"/>
    <xf numFmtId="0" fontId="52" fillId="0" borderId="31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165" fontId="30" fillId="0" borderId="0">
      <protection locked="0"/>
    </xf>
    <xf numFmtId="165" fontId="31" fillId="0" borderId="0">
      <protection locked="0"/>
    </xf>
    <xf numFmtId="43" fontId="1" fillId="0" borderId="0" applyFont="0" applyFill="0" applyBorder="0" applyAlignment="0" applyProtection="0"/>
    <xf numFmtId="0" fontId="2" fillId="0" borderId="0"/>
  </cellStyleXfs>
  <cellXfs count="120">
    <xf numFmtId="0" fontId="0" fillId="0" borderId="0" xfId="0"/>
    <xf numFmtId="0" fontId="5" fillId="0" borderId="0" xfId="5" applyFont="1"/>
    <xf numFmtId="0" fontId="5" fillId="0" borderId="0" xfId="5" applyFont="1" applyAlignment="1">
      <alignment horizontal="left"/>
    </xf>
    <xf numFmtId="0" fontId="7" fillId="0" borderId="0" xfId="5" applyFont="1"/>
    <xf numFmtId="0" fontId="6" fillId="0" borderId="0" xfId="5" applyFont="1"/>
    <xf numFmtId="3" fontId="6" fillId="0" borderId="0" xfId="5" applyNumberFormat="1" applyFont="1"/>
    <xf numFmtId="0" fontId="8" fillId="0" borderId="0" xfId="6" applyFont="1" applyAlignment="1">
      <alignment horizontal="center" vertical="center"/>
    </xf>
    <xf numFmtId="0" fontId="12" fillId="0" borderId="0" xfId="5" applyFont="1"/>
    <xf numFmtId="0" fontId="14" fillId="0" borderId="7" xfId="5" applyFont="1" applyBorder="1" applyAlignment="1">
      <alignment horizontal="center" vertical="center" wrapText="1"/>
    </xf>
    <xf numFmtId="0" fontId="15" fillId="0" borderId="7" xfId="5" applyFont="1" applyBorder="1" applyAlignment="1">
      <alignment horizontal="center" vertical="center" wrapText="1"/>
    </xf>
    <xf numFmtId="0" fontId="12" fillId="0" borderId="0" xfId="5" applyFont="1" applyAlignment="1">
      <alignment vertical="center"/>
    </xf>
    <xf numFmtId="0" fontId="20" fillId="0" borderId="0" xfId="5" applyFont="1"/>
    <xf numFmtId="3" fontId="22" fillId="0" borderId="14" xfId="8" applyNumberFormat="1" applyFont="1" applyBorder="1" applyAlignment="1">
      <alignment horizontal="center" vertical="center" wrapText="1"/>
    </xf>
    <xf numFmtId="3" fontId="22" fillId="0" borderId="15" xfId="8" applyNumberFormat="1" applyFont="1" applyBorder="1" applyAlignment="1">
      <alignment horizontal="left" vertical="center" wrapText="1"/>
    </xf>
    <xf numFmtId="3" fontId="23" fillId="0" borderId="15" xfId="5" applyNumberFormat="1" applyFont="1" applyBorder="1" applyAlignment="1">
      <alignment horizontal="center" vertical="center"/>
    </xf>
    <xf numFmtId="164" fontId="23" fillId="0" borderId="15" xfId="5" applyNumberFormat="1" applyFont="1" applyBorder="1" applyAlignment="1">
      <alignment horizontal="center" vertical="center"/>
    </xf>
    <xf numFmtId="3" fontId="24" fillId="0" borderId="15" xfId="5" applyNumberFormat="1" applyFont="1" applyBorder="1" applyAlignment="1">
      <alignment horizontal="center" vertical="center"/>
    </xf>
    <xf numFmtId="164" fontId="19" fillId="0" borderId="15" xfId="5" applyNumberFormat="1" applyFont="1" applyBorder="1" applyAlignment="1">
      <alignment horizontal="center" vertical="center"/>
    </xf>
    <xf numFmtId="3" fontId="22" fillId="0" borderId="16" xfId="8" applyNumberFormat="1" applyFont="1" applyBorder="1" applyAlignment="1">
      <alignment horizontal="center" vertical="center" wrapText="1"/>
    </xf>
    <xf numFmtId="3" fontId="22" fillId="0" borderId="17" xfId="8" applyNumberFormat="1" applyFont="1" applyBorder="1" applyAlignment="1">
      <alignment horizontal="left" vertical="center" wrapText="1"/>
    </xf>
    <xf numFmtId="3" fontId="23" fillId="0" borderId="17" xfId="5" applyNumberFormat="1" applyFont="1" applyBorder="1" applyAlignment="1">
      <alignment horizontal="center" vertical="center"/>
    </xf>
    <xf numFmtId="164" fontId="23" fillId="0" borderId="17" xfId="5" applyNumberFormat="1" applyFont="1" applyBorder="1" applyAlignment="1">
      <alignment horizontal="center" vertical="center"/>
    </xf>
    <xf numFmtId="3" fontId="24" fillId="0" borderId="17" xfId="5" applyNumberFormat="1" applyFont="1" applyBorder="1" applyAlignment="1">
      <alignment horizontal="center" vertical="center"/>
    </xf>
    <xf numFmtId="164" fontId="19" fillId="0" borderId="17" xfId="5" applyNumberFormat="1" applyFont="1" applyBorder="1" applyAlignment="1">
      <alignment horizontal="center" vertical="center"/>
    </xf>
    <xf numFmtId="3" fontId="22" fillId="0" borderId="18" xfId="8" applyNumberFormat="1" applyFont="1" applyBorder="1" applyAlignment="1">
      <alignment horizontal="center" vertical="center" wrapText="1"/>
    </xf>
    <xf numFmtId="3" fontId="22" fillId="0" borderId="19" xfId="8" applyNumberFormat="1" applyFont="1" applyBorder="1" applyAlignment="1">
      <alignment horizontal="left" vertical="center" wrapText="1"/>
    </xf>
    <xf numFmtId="3" fontId="23" fillId="0" borderId="19" xfId="5" applyNumberFormat="1" applyFont="1" applyBorder="1" applyAlignment="1">
      <alignment horizontal="center" vertical="center"/>
    </xf>
    <xf numFmtId="164" fontId="23" fillId="0" borderId="19" xfId="5" applyNumberFormat="1" applyFont="1" applyBorder="1" applyAlignment="1">
      <alignment horizontal="center" vertical="center"/>
    </xf>
    <xf numFmtId="3" fontId="24" fillId="0" borderId="19" xfId="5" applyNumberFormat="1" applyFont="1" applyBorder="1" applyAlignment="1">
      <alignment horizontal="center" vertical="center"/>
    </xf>
    <xf numFmtId="164" fontId="19" fillId="0" borderId="19" xfId="5" applyNumberFormat="1" applyFont="1" applyBorder="1" applyAlignment="1">
      <alignment horizontal="center" vertical="center"/>
    </xf>
    <xf numFmtId="4" fontId="5" fillId="0" borderId="0" xfId="5" applyNumberFormat="1" applyFont="1" applyAlignment="1">
      <alignment horizontal="left"/>
    </xf>
    <xf numFmtId="3" fontId="17" fillId="0" borderId="17" xfId="5" applyNumberFormat="1" applyFont="1" applyFill="1" applyBorder="1" applyAlignment="1">
      <alignment horizontal="center" vertical="center"/>
    </xf>
    <xf numFmtId="164" fontId="17" fillId="0" borderId="17" xfId="5" applyNumberFormat="1" applyFont="1" applyFill="1" applyBorder="1" applyAlignment="1">
      <alignment horizontal="center" vertical="center"/>
    </xf>
    <xf numFmtId="3" fontId="17" fillId="0" borderId="19" xfId="5" applyNumberFormat="1" applyFont="1" applyFill="1" applyBorder="1" applyAlignment="1">
      <alignment horizontal="center" vertical="center"/>
    </xf>
    <xf numFmtId="164" fontId="17" fillId="0" borderId="19" xfId="5" applyNumberFormat="1" applyFont="1" applyFill="1" applyBorder="1" applyAlignment="1">
      <alignment horizontal="center" vertical="center"/>
    </xf>
    <xf numFmtId="3" fontId="24" fillId="0" borderId="17" xfId="5" applyNumberFormat="1" applyFont="1" applyFill="1" applyBorder="1" applyAlignment="1">
      <alignment horizontal="center" vertical="center"/>
    </xf>
    <xf numFmtId="3" fontId="22" fillId="0" borderId="16" xfId="8" applyNumberFormat="1" applyFont="1" applyFill="1" applyBorder="1" applyAlignment="1">
      <alignment horizontal="center" vertical="center" wrapText="1"/>
    </xf>
    <xf numFmtId="3" fontId="22" fillId="0" borderId="17" xfId="8" applyNumberFormat="1" applyFont="1" applyFill="1" applyBorder="1" applyAlignment="1">
      <alignment horizontal="left" vertical="center" wrapText="1"/>
    </xf>
    <xf numFmtId="3" fontId="23" fillId="0" borderId="17" xfId="5" applyNumberFormat="1" applyFont="1" applyFill="1" applyBorder="1" applyAlignment="1">
      <alignment horizontal="center" vertical="center"/>
    </xf>
    <xf numFmtId="164" fontId="23" fillId="0" borderId="17" xfId="5" applyNumberFormat="1" applyFont="1" applyFill="1" applyBorder="1" applyAlignment="1">
      <alignment horizontal="center" vertical="center"/>
    </xf>
    <xf numFmtId="164" fontId="19" fillId="0" borderId="17" xfId="5" applyNumberFormat="1" applyFont="1" applyFill="1" applyBorder="1" applyAlignment="1">
      <alignment horizontal="center" vertical="center"/>
    </xf>
    <xf numFmtId="3" fontId="17" fillId="0" borderId="21" xfId="5" applyNumberFormat="1" applyFont="1" applyBorder="1" applyAlignment="1">
      <alignment horizontal="center" vertical="center"/>
    </xf>
    <xf numFmtId="164" fontId="17" fillId="0" borderId="21" xfId="5" applyNumberFormat="1" applyFont="1" applyBorder="1" applyAlignment="1">
      <alignment horizontal="center" vertical="center"/>
    </xf>
    <xf numFmtId="3" fontId="18" fillId="0" borderId="21" xfId="5" applyNumberFormat="1" applyFont="1" applyBorder="1" applyAlignment="1">
      <alignment horizontal="center" vertical="center"/>
    </xf>
    <xf numFmtId="164" fontId="18" fillId="0" borderId="21" xfId="5" applyNumberFormat="1" applyFont="1" applyBorder="1" applyAlignment="1">
      <alignment horizontal="center" vertical="center"/>
    </xf>
    <xf numFmtId="3" fontId="23" fillId="0" borderId="19" xfId="5" applyNumberFormat="1" applyFont="1" applyFill="1" applyBorder="1" applyAlignment="1">
      <alignment horizontal="center" vertical="center"/>
    </xf>
    <xf numFmtId="3" fontId="23" fillId="0" borderId="15" xfId="5" applyNumberFormat="1" applyFont="1" applyFill="1" applyBorder="1" applyAlignment="1">
      <alignment horizontal="center" vertical="center"/>
    </xf>
    <xf numFmtId="3" fontId="55" fillId="0" borderId="15" xfId="5" applyNumberFormat="1" applyFont="1" applyFill="1" applyBorder="1" applyAlignment="1">
      <alignment horizontal="center" vertical="center"/>
    </xf>
    <xf numFmtId="3" fontId="55" fillId="0" borderId="17" xfId="5" applyNumberFormat="1" applyFont="1" applyFill="1" applyBorder="1" applyAlignment="1">
      <alignment horizontal="center" vertical="center"/>
    </xf>
    <xf numFmtId="3" fontId="55" fillId="0" borderId="19" xfId="5" applyNumberFormat="1" applyFont="1" applyFill="1" applyBorder="1" applyAlignment="1">
      <alignment horizontal="center" vertical="center"/>
    </xf>
    <xf numFmtId="164" fontId="19" fillId="0" borderId="21" xfId="5" applyNumberFormat="1" applyFont="1" applyBorder="1" applyAlignment="1">
      <alignment horizontal="center" vertical="center"/>
    </xf>
    <xf numFmtId="0" fontId="25" fillId="0" borderId="0" xfId="5" applyFont="1" applyAlignment="1">
      <alignment horizontal="center" vertical="center"/>
    </xf>
    <xf numFmtId="0" fontId="26" fillId="0" borderId="0" xfId="5" applyFont="1" applyAlignment="1">
      <alignment horizontal="center" vertical="center"/>
    </xf>
    <xf numFmtId="0" fontId="8" fillId="0" borderId="0" xfId="5" applyFont="1" applyAlignment="1">
      <alignment vertical="center" wrapText="1"/>
    </xf>
    <xf numFmtId="0" fontId="10" fillId="0" borderId="2" xfId="5" applyFont="1" applyBorder="1" applyAlignment="1">
      <alignment horizontal="center" vertical="center" wrapText="1"/>
    </xf>
    <xf numFmtId="0" fontId="8" fillId="0" borderId="0" xfId="5" applyFont="1" applyAlignment="1">
      <alignment vertical="center" wrapText="1"/>
    </xf>
    <xf numFmtId="0" fontId="9" fillId="0" borderId="1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6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  <xf numFmtId="0" fontId="9" fillId="0" borderId="7" xfId="5" applyFont="1" applyBorder="1" applyAlignment="1">
      <alignment horizontal="center" vertical="center" wrapText="1"/>
    </xf>
    <xf numFmtId="0" fontId="9" fillId="0" borderId="12" xfId="5" applyFont="1" applyBorder="1" applyAlignment="1">
      <alignment horizontal="center" vertical="center" wrapText="1"/>
    </xf>
    <xf numFmtId="0" fontId="9" fillId="0" borderId="13" xfId="5" applyFont="1" applyBorder="1" applyAlignment="1">
      <alignment horizontal="center" vertical="center" wrapText="1"/>
    </xf>
    <xf numFmtId="0" fontId="13" fillId="0" borderId="9" xfId="5" applyFont="1" applyFill="1" applyBorder="1" applyAlignment="1">
      <alignment horizontal="center" vertical="center" wrapText="1"/>
    </xf>
    <xf numFmtId="0" fontId="13" fillId="0" borderId="11" xfId="5" applyFont="1" applyFill="1" applyBorder="1" applyAlignment="1">
      <alignment horizontal="center" vertical="center" wrapText="1"/>
    </xf>
    <xf numFmtId="0" fontId="16" fillId="0" borderId="20" xfId="5" applyFont="1" applyBorder="1" applyAlignment="1">
      <alignment horizontal="center" vertical="center"/>
    </xf>
    <xf numFmtId="0" fontId="16" fillId="0" borderId="21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 wrapText="1"/>
    </xf>
    <xf numFmtId="0" fontId="9" fillId="0" borderId="9" xfId="5" applyFont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 wrapText="1"/>
    </xf>
    <xf numFmtId="0" fontId="9" fillId="0" borderId="11" xfId="5" applyFont="1" applyBorder="1" applyAlignment="1">
      <alignment horizontal="center" vertical="center" wrapText="1"/>
    </xf>
    <xf numFmtId="0" fontId="10" fillId="0" borderId="5" xfId="5" applyFont="1" applyBorder="1" applyAlignment="1">
      <alignment horizontal="center" vertical="center" wrapText="1"/>
    </xf>
    <xf numFmtId="0" fontId="56" fillId="24" borderId="0" xfId="3" applyFont="1" applyFill="1" applyAlignment="1">
      <alignment horizontal="center" vertical="center"/>
    </xf>
    <xf numFmtId="0" fontId="56" fillId="24" borderId="0" xfId="3" applyFont="1" applyFill="1"/>
    <xf numFmtId="0" fontId="57" fillId="24" borderId="0" xfId="3" applyFont="1" applyFill="1" applyAlignment="1">
      <alignment horizontal="center"/>
    </xf>
    <xf numFmtId="0" fontId="58" fillId="24" borderId="0" xfId="3" applyFont="1" applyFill="1" applyAlignment="1">
      <alignment horizontal="center" vertical="center" wrapText="1"/>
    </xf>
    <xf numFmtId="0" fontId="60" fillId="24" borderId="0" xfId="3" applyFont="1" applyFill="1" applyAlignment="1">
      <alignment horizontal="center" vertical="center" wrapText="1"/>
    </xf>
    <xf numFmtId="0" fontId="61" fillId="24" borderId="0" xfId="3" applyFont="1" applyFill="1" applyAlignment="1">
      <alignment horizontal="left" vertical="center"/>
    </xf>
    <xf numFmtId="0" fontId="61" fillId="24" borderId="0" xfId="3" applyFont="1" applyFill="1" applyAlignment="1">
      <alignment horizontal="right" vertical="center"/>
    </xf>
    <xf numFmtId="0" fontId="62" fillId="24" borderId="0" xfId="3" applyFont="1" applyFill="1"/>
    <xf numFmtId="0" fontId="61" fillId="24" borderId="0" xfId="3" applyFont="1" applyFill="1" applyAlignment="1">
      <alignment horizontal="center" vertical="center"/>
    </xf>
    <xf numFmtId="0" fontId="61" fillId="24" borderId="32" xfId="3" applyFont="1" applyFill="1" applyBorder="1" applyAlignment="1">
      <alignment horizontal="right" vertical="center"/>
    </xf>
    <xf numFmtId="0" fontId="63" fillId="24" borderId="1" xfId="3" applyFont="1" applyFill="1" applyBorder="1" applyAlignment="1">
      <alignment horizontal="center" vertical="center" wrapText="1"/>
    </xf>
    <xf numFmtId="0" fontId="58" fillId="24" borderId="2" xfId="3" applyFont="1" applyFill="1" applyBorder="1" applyAlignment="1">
      <alignment horizontal="center" vertical="center" wrapText="1"/>
    </xf>
    <xf numFmtId="0" fontId="58" fillId="24" borderId="5" xfId="3" applyFont="1" applyFill="1" applyBorder="1" applyAlignment="1">
      <alignment horizontal="center" vertical="center" wrapText="1"/>
    </xf>
    <xf numFmtId="0" fontId="63" fillId="24" borderId="4" xfId="3" applyFont="1" applyFill="1" applyBorder="1" applyAlignment="1">
      <alignment horizontal="center" vertical="center" wrapText="1"/>
    </xf>
    <xf numFmtId="0" fontId="63" fillId="24" borderId="33" xfId="3" applyFont="1" applyFill="1" applyBorder="1" applyAlignment="1">
      <alignment horizontal="center" vertical="center" wrapText="1"/>
    </xf>
    <xf numFmtId="0" fontId="58" fillId="24" borderId="3" xfId="3" applyFont="1" applyFill="1" applyBorder="1" applyAlignment="1">
      <alignment horizontal="center" vertical="center" wrapText="1"/>
    </xf>
    <xf numFmtId="0" fontId="58" fillId="24" borderId="5" xfId="3" applyFont="1" applyFill="1" applyBorder="1" applyAlignment="1">
      <alignment horizontal="center" vertical="center" wrapText="1"/>
    </xf>
    <xf numFmtId="0" fontId="64" fillId="24" borderId="34" xfId="3" applyFont="1" applyFill="1" applyBorder="1" applyAlignment="1">
      <alignment horizontal="center" vertical="center" wrapText="1"/>
    </xf>
    <xf numFmtId="0" fontId="64" fillId="24" borderId="35" xfId="3" applyFont="1" applyFill="1" applyBorder="1" applyAlignment="1">
      <alignment horizontal="center" vertical="center" wrapText="1"/>
    </xf>
    <xf numFmtId="164" fontId="64" fillId="24" borderId="36" xfId="3" applyNumberFormat="1" applyFont="1" applyFill="1" applyBorder="1" applyAlignment="1">
      <alignment horizontal="center" vertical="center" wrapText="1"/>
    </xf>
    <xf numFmtId="164" fontId="65" fillId="24" borderId="36" xfId="3" applyNumberFormat="1" applyFont="1" applyFill="1" applyBorder="1" applyAlignment="1">
      <alignment horizontal="center" vertical="center" wrapText="1"/>
    </xf>
    <xf numFmtId="0" fontId="66" fillId="24" borderId="0" xfId="3" applyFont="1" applyFill="1"/>
    <xf numFmtId="3" fontId="64" fillId="24" borderId="5" xfId="3" applyNumberFormat="1" applyFont="1" applyFill="1" applyBorder="1" applyAlignment="1">
      <alignment horizontal="center" vertical="center" wrapText="1"/>
    </xf>
    <xf numFmtId="164" fontId="64" fillId="24" borderId="13" xfId="3" applyNumberFormat="1" applyFont="1" applyFill="1" applyBorder="1" applyAlignment="1">
      <alignment horizontal="center" vertical="center" wrapText="1"/>
    </xf>
    <xf numFmtId="0" fontId="67" fillId="24" borderId="37" xfId="3" applyFont="1" applyFill="1" applyBorder="1" applyAlignment="1">
      <alignment horizontal="center" vertical="center" wrapText="1"/>
    </xf>
    <xf numFmtId="0" fontId="67" fillId="0" borderId="38" xfId="3" applyFont="1" applyBorder="1" applyAlignment="1">
      <alignment horizontal="left" vertical="center" wrapText="1"/>
    </xf>
    <xf numFmtId="164" fontId="68" fillId="24" borderId="38" xfId="4" applyNumberFormat="1" applyFont="1" applyFill="1" applyBorder="1" applyAlignment="1">
      <alignment horizontal="center" vertical="center"/>
    </xf>
    <xf numFmtId="164" fontId="67" fillId="0" borderId="38" xfId="4" applyNumberFormat="1" applyFont="1" applyFill="1" applyBorder="1" applyAlignment="1">
      <alignment horizontal="center" vertical="center"/>
    </xf>
    <xf numFmtId="164" fontId="56" fillId="24" borderId="0" xfId="3" applyNumberFormat="1" applyFont="1" applyFill="1"/>
    <xf numFmtId="3" fontId="67" fillId="0" borderId="39" xfId="4" applyNumberFormat="1" applyFont="1" applyFill="1" applyBorder="1" applyAlignment="1">
      <alignment horizontal="center" vertical="center"/>
    </xf>
    <xf numFmtId="164" fontId="67" fillId="0" borderId="40" xfId="4" applyNumberFormat="1" applyFont="1" applyFill="1" applyBorder="1" applyAlignment="1">
      <alignment horizontal="center" vertical="center"/>
    </xf>
    <xf numFmtId="0" fontId="69" fillId="24" borderId="0" xfId="3" applyFont="1" applyFill="1"/>
    <xf numFmtId="0" fontId="67" fillId="24" borderId="41" xfId="3" applyFont="1" applyFill="1" applyBorder="1" applyAlignment="1">
      <alignment horizontal="center" vertical="center" wrapText="1"/>
    </xf>
    <xf numFmtId="0" fontId="67" fillId="0" borderId="5" xfId="3" applyFont="1" applyBorder="1" applyAlignment="1">
      <alignment horizontal="left" vertical="center" wrapText="1"/>
    </xf>
    <xf numFmtId="164" fontId="68" fillId="24" borderId="5" xfId="4" applyNumberFormat="1" applyFont="1" applyFill="1" applyBorder="1" applyAlignment="1">
      <alignment horizontal="center" vertical="center"/>
    </xf>
    <xf numFmtId="164" fontId="67" fillId="0" borderId="5" xfId="4" applyNumberFormat="1" applyFont="1" applyFill="1" applyBorder="1" applyAlignment="1">
      <alignment horizontal="center" vertical="center"/>
    </xf>
    <xf numFmtId="3" fontId="67" fillId="0" borderId="42" xfId="4" applyNumberFormat="1" applyFont="1" applyFill="1" applyBorder="1" applyAlignment="1">
      <alignment horizontal="center" vertical="center"/>
    </xf>
    <xf numFmtId="164" fontId="67" fillId="0" borderId="43" xfId="4" applyNumberFormat="1" applyFont="1" applyFill="1" applyBorder="1" applyAlignment="1">
      <alignment horizontal="center" vertical="center"/>
    </xf>
    <xf numFmtId="164" fontId="67" fillId="0" borderId="5" xfId="4" applyNumberFormat="1" applyFont="1" applyFill="1" applyBorder="1" applyAlignment="1">
      <alignment horizontal="center" vertical="center" wrapText="1"/>
    </xf>
    <xf numFmtId="3" fontId="67" fillId="0" borderId="42" xfId="4" applyNumberFormat="1" applyFont="1" applyFill="1" applyBorder="1" applyAlignment="1">
      <alignment horizontal="center" vertical="center" wrapText="1"/>
    </xf>
    <xf numFmtId="164" fontId="67" fillId="0" borderId="43" xfId="4" applyNumberFormat="1" applyFont="1" applyFill="1" applyBorder="1" applyAlignment="1">
      <alignment horizontal="center" vertical="center" wrapText="1"/>
    </xf>
    <xf numFmtId="3" fontId="67" fillId="0" borderId="44" xfId="4" applyNumberFormat="1" applyFont="1" applyFill="1" applyBorder="1" applyAlignment="1">
      <alignment horizontal="center" vertical="center"/>
    </xf>
    <xf numFmtId="164" fontId="67" fillId="0" borderId="45" xfId="4" applyNumberFormat="1" applyFont="1" applyFill="1" applyBorder="1" applyAlignment="1">
      <alignment horizontal="center" vertical="center"/>
    </xf>
    <xf numFmtId="0" fontId="56" fillId="24" borderId="0" xfId="3" applyFont="1" applyFill="1" applyAlignment="1">
      <alignment horizontal="center" vertical="center" wrapText="1"/>
    </xf>
    <xf numFmtId="0" fontId="70" fillId="0" borderId="0" xfId="5" applyFont="1" applyAlignment="1">
      <alignment horizontal="center" vertical="center" wrapText="1"/>
    </xf>
    <xf numFmtId="0" fontId="74" fillId="0" borderId="0" xfId="5" applyFont="1" applyAlignment="1">
      <alignment horizontal="left" indent="4"/>
    </xf>
    <xf numFmtId="0" fontId="75" fillId="0" borderId="0" xfId="5" applyFont="1" applyAlignment="1">
      <alignment horizontal="left"/>
    </xf>
  </cellXfs>
  <cellStyles count="419">
    <cellStyle name="”ќђќ‘ћ‚›‰" xfId="10"/>
    <cellStyle name="”ќђќ‘ћ‚›‰ 2" xfId="11"/>
    <cellStyle name="”љ‘ђћ‚ђќќ›‰" xfId="12"/>
    <cellStyle name="”љ‘ђћ‚ђќќ›‰ 2" xfId="13"/>
    <cellStyle name="„…ќ…†ќ›‰" xfId="14"/>
    <cellStyle name="„…ќ…†ќ›‰ 2" xfId="15"/>
    <cellStyle name="‡ђѓћ‹ћ‚ћљ1" xfId="16"/>
    <cellStyle name="‡ђѓћ‹ћ‚ћљ1 2" xfId="17"/>
    <cellStyle name="‡ђѓћ‹ћ‚ћљ2" xfId="18"/>
    <cellStyle name="‡ђѓћ‹ћ‚ћљ2 2" xfId="19"/>
    <cellStyle name="’ћѓћ‚›‰" xfId="20"/>
    <cellStyle name="’ћѓћ‚›‰ 2" xfId="21"/>
    <cellStyle name="20% - Акцент1 2" xfId="22"/>
    <cellStyle name="20% - Акцент1 2 2" xfId="23"/>
    <cellStyle name="20% - Акцент1 2 3" xfId="24"/>
    <cellStyle name="20% - Акцент1 3" xfId="25"/>
    <cellStyle name="20% - Акцент1 3 2" xfId="26"/>
    <cellStyle name="20% - Акцент1 3 3" xfId="27"/>
    <cellStyle name="20% - Акцент1 4" xfId="28"/>
    <cellStyle name="20% - Акцент1 5" xfId="29"/>
    <cellStyle name="20% - Акцент2 2" xfId="30"/>
    <cellStyle name="20% - Акцент2 2 2" xfId="31"/>
    <cellStyle name="20% - Акцент2 2 3" xfId="32"/>
    <cellStyle name="20% - Акцент2 3" xfId="33"/>
    <cellStyle name="20% - Акцент2 3 2" xfId="34"/>
    <cellStyle name="20% - Акцент2 3 3" xfId="35"/>
    <cellStyle name="20% - Акцент2 4" xfId="36"/>
    <cellStyle name="20% - Акцент2 5" xfId="37"/>
    <cellStyle name="20% - Акцент3 2" xfId="38"/>
    <cellStyle name="20% - Акцент3 2 2" xfId="39"/>
    <cellStyle name="20% - Акцент3 2 3" xfId="40"/>
    <cellStyle name="20% - Акцент3 3" xfId="41"/>
    <cellStyle name="20% - Акцент3 3 2" xfId="42"/>
    <cellStyle name="20% - Акцент3 3 3" xfId="43"/>
    <cellStyle name="20% - Акцент3 4" xfId="44"/>
    <cellStyle name="20% - Акцент3 5" xfId="45"/>
    <cellStyle name="20% - Акцент4 2" xfId="46"/>
    <cellStyle name="20% - Акцент4 2 2" xfId="47"/>
    <cellStyle name="20% - Акцент4 2 3" xfId="48"/>
    <cellStyle name="20% - Акцент4 3" xfId="49"/>
    <cellStyle name="20% - Акцент4 3 2" xfId="50"/>
    <cellStyle name="20% - Акцент4 3 3" xfId="51"/>
    <cellStyle name="20% - Акцент4 4" xfId="52"/>
    <cellStyle name="20% - Акцент4 5" xfId="53"/>
    <cellStyle name="20% - Акцент5 2" xfId="54"/>
    <cellStyle name="20% - Акцент5 2 2" xfId="55"/>
    <cellStyle name="20% - Акцент5 2 3" xfId="56"/>
    <cellStyle name="20% - Акцент5 3" xfId="57"/>
    <cellStyle name="20% - Акцент5 3 2" xfId="58"/>
    <cellStyle name="20% - Акцент5 3 3" xfId="59"/>
    <cellStyle name="20% - Акцент5 4" xfId="60"/>
    <cellStyle name="20% - Акцент5 5" xfId="61"/>
    <cellStyle name="20% - Акцент6 2" xfId="62"/>
    <cellStyle name="20% - Акцент6 2 2" xfId="63"/>
    <cellStyle name="20% - Акцент6 2 3" xfId="64"/>
    <cellStyle name="20% - Акцент6 3" xfId="65"/>
    <cellStyle name="20% - Акцент6 3 2" xfId="66"/>
    <cellStyle name="20% - Акцент6 3 3" xfId="67"/>
    <cellStyle name="20% - Акцент6 4" xfId="68"/>
    <cellStyle name="20% - Акцент6 5" xfId="69"/>
    <cellStyle name="40% - Акцент1 2" xfId="70"/>
    <cellStyle name="40% - Акцент1 2 2" xfId="71"/>
    <cellStyle name="40% - Акцент1 2 3" xfId="72"/>
    <cellStyle name="40% - Акцент1 3" xfId="73"/>
    <cellStyle name="40% - Акцент1 3 2" xfId="74"/>
    <cellStyle name="40% - Акцент1 3 3" xfId="75"/>
    <cellStyle name="40% - Акцент1 4" xfId="76"/>
    <cellStyle name="40% - Акцент1 5" xfId="77"/>
    <cellStyle name="40% - Акцент2 2" xfId="78"/>
    <cellStyle name="40% - Акцент2 2 2" xfId="79"/>
    <cellStyle name="40% - Акцент2 2 3" xfId="80"/>
    <cellStyle name="40% - Акцент2 3" xfId="81"/>
    <cellStyle name="40% - Акцент2 3 2" xfId="82"/>
    <cellStyle name="40% - Акцент2 3 3" xfId="83"/>
    <cellStyle name="40% - Акцент2 4" xfId="84"/>
    <cellStyle name="40% - Акцент2 5" xfId="85"/>
    <cellStyle name="40% - Акцент3 2" xfId="86"/>
    <cellStyle name="40% - Акцент3 2 2" xfId="87"/>
    <cellStyle name="40% - Акцент3 2 3" xfId="88"/>
    <cellStyle name="40% - Акцент3 3" xfId="89"/>
    <cellStyle name="40% - Акцент3 3 2" xfId="90"/>
    <cellStyle name="40% - Акцент3 3 3" xfId="91"/>
    <cellStyle name="40% - Акцент3 4" xfId="92"/>
    <cellStyle name="40% - Акцент3 5" xfId="93"/>
    <cellStyle name="40% - Акцент4 2" xfId="94"/>
    <cellStyle name="40% - Акцент4 2 2" xfId="95"/>
    <cellStyle name="40% - Акцент4 2 3" xfId="96"/>
    <cellStyle name="40% - Акцент4 3" xfId="97"/>
    <cellStyle name="40% - Акцент4 3 2" xfId="98"/>
    <cellStyle name="40% - Акцент4 3 3" xfId="99"/>
    <cellStyle name="40% - Акцент4 4" xfId="100"/>
    <cellStyle name="40% - Акцент4 5" xfId="101"/>
    <cellStyle name="40% - Акцент5 2" xfId="102"/>
    <cellStyle name="40% - Акцент5 2 2" xfId="103"/>
    <cellStyle name="40% - Акцент5 2 3" xfId="104"/>
    <cellStyle name="40% - Акцент5 3" xfId="105"/>
    <cellStyle name="40% - Акцент5 3 2" xfId="106"/>
    <cellStyle name="40% - Акцент5 3 3" xfId="107"/>
    <cellStyle name="40% - Акцент5 4" xfId="108"/>
    <cellStyle name="40% - Акцент5 5" xfId="109"/>
    <cellStyle name="40% - Акцент6 2" xfId="110"/>
    <cellStyle name="40% - Акцент6 2 2" xfId="111"/>
    <cellStyle name="40% - Акцент6 2 3" xfId="112"/>
    <cellStyle name="40% - Акцент6 3" xfId="113"/>
    <cellStyle name="40% - Акцент6 3 2" xfId="114"/>
    <cellStyle name="40% - Акцент6 3 3" xfId="115"/>
    <cellStyle name="40% - Акцент6 4" xfId="116"/>
    <cellStyle name="40% - Акцент6 5" xfId="117"/>
    <cellStyle name="60% - Акцент1 2" xfId="118"/>
    <cellStyle name="60% - Акцент1 2 2" xfId="119"/>
    <cellStyle name="60% - Акцент1 2 3" xfId="120"/>
    <cellStyle name="60% - Акцент1 3" xfId="121"/>
    <cellStyle name="60% - Акцент1 3 2" xfId="122"/>
    <cellStyle name="60% - Акцент1 3 3" xfId="123"/>
    <cellStyle name="60% - Акцент1 4" xfId="124"/>
    <cellStyle name="60% - Акцент1 5" xfId="125"/>
    <cellStyle name="60% - Акцент2 2" xfId="126"/>
    <cellStyle name="60% - Акцент2 2 2" xfId="127"/>
    <cellStyle name="60% - Акцент2 2 3" xfId="128"/>
    <cellStyle name="60% - Акцент2 3" xfId="129"/>
    <cellStyle name="60% - Акцент2 3 2" xfId="130"/>
    <cellStyle name="60% - Акцент2 3 3" xfId="131"/>
    <cellStyle name="60% - Акцент2 4" xfId="132"/>
    <cellStyle name="60% - Акцент2 5" xfId="133"/>
    <cellStyle name="60% - Акцент3 2" xfId="134"/>
    <cellStyle name="60% - Акцент3 2 2" xfId="135"/>
    <cellStyle name="60% - Акцент3 2 3" xfId="136"/>
    <cellStyle name="60% - Акцент3 3" xfId="137"/>
    <cellStyle name="60% - Акцент3 3 2" xfId="138"/>
    <cellStyle name="60% - Акцент3 3 3" xfId="139"/>
    <cellStyle name="60% - Акцент3 4" xfId="140"/>
    <cellStyle name="60% - Акцент3 5" xfId="141"/>
    <cellStyle name="60% - Акцент4 2" xfId="142"/>
    <cellStyle name="60% - Акцент4 2 2" xfId="143"/>
    <cellStyle name="60% - Акцент4 2 3" xfId="144"/>
    <cellStyle name="60% - Акцент4 3" xfId="145"/>
    <cellStyle name="60% - Акцент4 3 2" xfId="146"/>
    <cellStyle name="60% - Акцент4 3 3" xfId="147"/>
    <cellStyle name="60% - Акцент4 4" xfId="148"/>
    <cellStyle name="60% - Акцент4 5" xfId="149"/>
    <cellStyle name="60% - Акцент5 2" xfId="150"/>
    <cellStyle name="60% - Акцент5 2 2" xfId="151"/>
    <cellStyle name="60% - Акцент5 2 3" xfId="152"/>
    <cellStyle name="60% - Акцент5 3" xfId="153"/>
    <cellStyle name="60% - Акцент5 3 2" xfId="154"/>
    <cellStyle name="60% - Акцент5 3 3" xfId="155"/>
    <cellStyle name="60% - Акцент5 4" xfId="156"/>
    <cellStyle name="60% - Акцент5 5" xfId="157"/>
    <cellStyle name="60% - Акцент6 2" xfId="158"/>
    <cellStyle name="60% - Акцент6 2 2" xfId="159"/>
    <cellStyle name="60% - Акцент6 2 3" xfId="160"/>
    <cellStyle name="60% - Акцент6 3" xfId="161"/>
    <cellStyle name="60% - Акцент6 3 2" xfId="162"/>
    <cellStyle name="60% - Акцент6 3 3" xfId="163"/>
    <cellStyle name="60% - Акцент6 4" xfId="164"/>
    <cellStyle name="60% - Акцент6 5" xfId="165"/>
    <cellStyle name="Aaia?iue" xfId="166"/>
    <cellStyle name="Aaia?iue [0]" xfId="167"/>
    <cellStyle name="Aaia?iue [0] 2" xfId="168"/>
    <cellStyle name="Aaia?iue 2" xfId="169"/>
    <cellStyle name="Aaia?iue 3" xfId="170"/>
    <cellStyle name="Aaia?iue_01.01.2012 1-тер" xfId="171"/>
    <cellStyle name="I?ioaioiue" xfId="172"/>
    <cellStyle name="I?ioaioiue 2" xfId="173"/>
    <cellStyle name="Iau?iue" xfId="174"/>
    <cellStyle name="Iau?iue 2" xfId="175"/>
    <cellStyle name="Normal_Sheet1" xfId="176"/>
    <cellStyle name="Oeiainiaue" xfId="177"/>
    <cellStyle name="Oeiainiaue [0]" xfId="178"/>
    <cellStyle name="Oeiainiaue [0] 2" xfId="179"/>
    <cellStyle name="Oeiainiaue 2" xfId="180"/>
    <cellStyle name="Oeiainiaue 3" xfId="181"/>
    <cellStyle name="Oeiainiaue_01.01.2012 1-тер" xfId="182"/>
    <cellStyle name="Акцент1 2" xfId="183"/>
    <cellStyle name="Акцент1 2 2" xfId="184"/>
    <cellStyle name="Акцент1 2 3" xfId="185"/>
    <cellStyle name="Акцент1 3" xfId="186"/>
    <cellStyle name="Акцент1 3 2" xfId="187"/>
    <cellStyle name="Акцент1 3 3" xfId="188"/>
    <cellStyle name="Акцент1 4" xfId="189"/>
    <cellStyle name="Акцент1 5" xfId="190"/>
    <cellStyle name="Акцент2 2" xfId="191"/>
    <cellStyle name="Акцент2 2 2" xfId="192"/>
    <cellStyle name="Акцент2 2 3" xfId="193"/>
    <cellStyle name="Акцент2 3" xfId="194"/>
    <cellStyle name="Акцент2 3 2" xfId="195"/>
    <cellStyle name="Акцент2 3 3" xfId="196"/>
    <cellStyle name="Акцент2 4" xfId="197"/>
    <cellStyle name="Акцент2 5" xfId="198"/>
    <cellStyle name="Акцент3 2" xfId="199"/>
    <cellStyle name="Акцент3 2 2" xfId="200"/>
    <cellStyle name="Акцент3 2 3" xfId="201"/>
    <cellStyle name="Акцент3 3" xfId="202"/>
    <cellStyle name="Акцент3 3 2" xfId="203"/>
    <cellStyle name="Акцент3 3 3" xfId="204"/>
    <cellStyle name="Акцент3 4" xfId="205"/>
    <cellStyle name="Акцент3 5" xfId="206"/>
    <cellStyle name="Акцент4 2" xfId="207"/>
    <cellStyle name="Акцент4 2 2" xfId="208"/>
    <cellStyle name="Акцент4 2 3" xfId="209"/>
    <cellStyle name="Акцент4 3" xfId="210"/>
    <cellStyle name="Акцент4 3 2" xfId="211"/>
    <cellStyle name="Акцент4 3 3" xfId="212"/>
    <cellStyle name="Акцент4 4" xfId="213"/>
    <cellStyle name="Акцент4 5" xfId="214"/>
    <cellStyle name="Акцент5 2" xfId="215"/>
    <cellStyle name="Акцент5 2 2" xfId="216"/>
    <cellStyle name="Акцент5 2 3" xfId="217"/>
    <cellStyle name="Акцент5 3" xfId="218"/>
    <cellStyle name="Акцент5 3 2" xfId="219"/>
    <cellStyle name="Акцент5 3 3" xfId="220"/>
    <cellStyle name="Акцент5 4" xfId="221"/>
    <cellStyle name="Акцент5 5" xfId="222"/>
    <cellStyle name="Акцент6 2" xfId="223"/>
    <cellStyle name="Акцент6 2 2" xfId="224"/>
    <cellStyle name="Акцент6 2 3" xfId="225"/>
    <cellStyle name="Акцент6 3" xfId="226"/>
    <cellStyle name="Акцент6 3 2" xfId="227"/>
    <cellStyle name="Акцент6 3 3" xfId="228"/>
    <cellStyle name="Акцент6 4" xfId="229"/>
    <cellStyle name="Акцент6 5" xfId="230"/>
    <cellStyle name="Ввод  2" xfId="231"/>
    <cellStyle name="Ввод  2 2" xfId="232"/>
    <cellStyle name="Ввод  2 3" xfId="233"/>
    <cellStyle name="Ввод  3" xfId="234"/>
    <cellStyle name="Ввод  3 2" xfId="235"/>
    <cellStyle name="Ввод  3 3" xfId="236"/>
    <cellStyle name="Ввод  4" xfId="237"/>
    <cellStyle name="Ввод  5" xfId="238"/>
    <cellStyle name="Вывод 2" xfId="239"/>
    <cellStyle name="Вывод 2 2" xfId="240"/>
    <cellStyle name="Вывод 2 3" xfId="241"/>
    <cellStyle name="Вывод 3" xfId="242"/>
    <cellStyle name="Вывод 3 2" xfId="243"/>
    <cellStyle name="Вывод 3 3" xfId="244"/>
    <cellStyle name="Вывод 4" xfId="245"/>
    <cellStyle name="Вывод 5" xfId="246"/>
    <cellStyle name="Вычисление 2" xfId="247"/>
    <cellStyle name="Вычисление 2 2" xfId="248"/>
    <cellStyle name="Вычисление 2 3" xfId="249"/>
    <cellStyle name="Вычисление 3" xfId="250"/>
    <cellStyle name="Вычисление 3 2" xfId="251"/>
    <cellStyle name="Вычисление 3 3" xfId="252"/>
    <cellStyle name="Вычисление 4" xfId="253"/>
    <cellStyle name="Вычисление 5" xfId="254"/>
    <cellStyle name="Заголовок 1 2" xfId="255"/>
    <cellStyle name="Заголовок 1 2 2" xfId="256"/>
    <cellStyle name="Заголовок 1 2 3" xfId="257"/>
    <cellStyle name="Заголовок 1 3" xfId="258"/>
    <cellStyle name="Заголовок 1 3 2" xfId="259"/>
    <cellStyle name="Заголовок 1 3 3" xfId="260"/>
    <cellStyle name="Заголовок 1 4" xfId="261"/>
    <cellStyle name="Заголовок 1 5" xfId="262"/>
    <cellStyle name="Заголовок 2 2" xfId="263"/>
    <cellStyle name="Заголовок 2 2 2" xfId="264"/>
    <cellStyle name="Заголовок 2 2 3" xfId="265"/>
    <cellStyle name="Заголовок 2 3" xfId="266"/>
    <cellStyle name="Заголовок 2 3 2" xfId="267"/>
    <cellStyle name="Заголовок 2 3 3" xfId="268"/>
    <cellStyle name="Заголовок 2 4" xfId="269"/>
    <cellStyle name="Заголовок 2 5" xfId="270"/>
    <cellStyle name="Заголовок 3 2" xfId="271"/>
    <cellStyle name="Заголовок 3 2 2" xfId="272"/>
    <cellStyle name="Заголовок 3 2 3" xfId="273"/>
    <cellStyle name="Заголовок 3 3" xfId="274"/>
    <cellStyle name="Заголовок 3 3 2" xfId="275"/>
    <cellStyle name="Заголовок 3 3 3" xfId="276"/>
    <cellStyle name="Заголовок 3 4" xfId="277"/>
    <cellStyle name="Заголовок 3 5" xfId="278"/>
    <cellStyle name="Заголовок 4 2" xfId="279"/>
    <cellStyle name="Заголовок 4 2 2" xfId="280"/>
    <cellStyle name="Заголовок 4 2 3" xfId="281"/>
    <cellStyle name="Заголовок 4 3" xfId="282"/>
    <cellStyle name="Заголовок 4 3 2" xfId="283"/>
    <cellStyle name="Заголовок 4 3 3" xfId="284"/>
    <cellStyle name="Заголовок 4 4" xfId="285"/>
    <cellStyle name="Заголовок 4 5" xfId="286"/>
    <cellStyle name="Итог 2" xfId="287"/>
    <cellStyle name="Итог 2 2" xfId="288"/>
    <cellStyle name="Итог 2 3" xfId="289"/>
    <cellStyle name="Итог 3" xfId="290"/>
    <cellStyle name="Итог 3 2" xfId="291"/>
    <cellStyle name="Итог 3 3" xfId="292"/>
    <cellStyle name="Итог 4" xfId="293"/>
    <cellStyle name="Итог 5" xfId="294"/>
    <cellStyle name="Контрольная ячейка 2" xfId="295"/>
    <cellStyle name="Контрольная ячейка 2 2" xfId="296"/>
    <cellStyle name="Контрольная ячейка 2 3" xfId="297"/>
    <cellStyle name="Контрольная ячейка 3" xfId="298"/>
    <cellStyle name="Контрольная ячейка 3 2" xfId="299"/>
    <cellStyle name="Контрольная ячейка 3 3" xfId="300"/>
    <cellStyle name="Контрольная ячейка 4" xfId="301"/>
    <cellStyle name="Контрольная ячейка 5" xfId="302"/>
    <cellStyle name="Название 2" xfId="303"/>
    <cellStyle name="Название 2 2" xfId="304"/>
    <cellStyle name="Название 2 3" xfId="305"/>
    <cellStyle name="Название 3" xfId="306"/>
    <cellStyle name="Название 3 2" xfId="307"/>
    <cellStyle name="Название 3 3" xfId="308"/>
    <cellStyle name="Название 4" xfId="309"/>
    <cellStyle name="Название 5" xfId="310"/>
    <cellStyle name="Нейтральный 2" xfId="311"/>
    <cellStyle name="Нейтральный 2 2" xfId="312"/>
    <cellStyle name="Нейтральный 2 3" xfId="313"/>
    <cellStyle name="Нейтральный 3" xfId="314"/>
    <cellStyle name="Нейтральный 3 2" xfId="315"/>
    <cellStyle name="Нейтральный 3 3" xfId="316"/>
    <cellStyle name="Нейтральный 4" xfId="317"/>
    <cellStyle name="Нейтральный 5" xfId="318"/>
    <cellStyle name="Обычный" xfId="0" builtinId="0"/>
    <cellStyle name="Обычный 10" xfId="319"/>
    <cellStyle name="Обычный 11 2" xfId="320"/>
    <cellStyle name="Обычный 11 3" xfId="321"/>
    <cellStyle name="Обычный 15" xfId="322"/>
    <cellStyle name="Обычный 16 2" xfId="323"/>
    <cellStyle name="Обычный 2" xfId="9"/>
    <cellStyle name="Обычный 2 2" xfId="325"/>
    <cellStyle name="Обычный 2 2 2" xfId="2"/>
    <cellStyle name="Обычный 2 2 2 2" xfId="418"/>
    <cellStyle name="Обычный 2 2 2 3" xfId="326"/>
    <cellStyle name="Обычный 2 2 3" xfId="327"/>
    <cellStyle name="Обычный 2 3" xfId="328"/>
    <cellStyle name="Обычный 2 4" xfId="329"/>
    <cellStyle name="Обычный 2 5" xfId="330"/>
    <cellStyle name="Обычный 2 6" xfId="331"/>
    <cellStyle name="Обычный 2 7" xfId="332"/>
    <cellStyle name="Обычный 2 8" xfId="324"/>
    <cellStyle name="Обычный 2 9" xfId="333"/>
    <cellStyle name="Обычный 3" xfId="334"/>
    <cellStyle name="Обычный 3 2" xfId="335"/>
    <cellStyle name="Обычный 3 2 2" xfId="336"/>
    <cellStyle name="Обычный 3 3" xfId="337"/>
    <cellStyle name="Обычный 3 3 2" xfId="338"/>
    <cellStyle name="Обычный 3 4" xfId="339"/>
    <cellStyle name="Обычный 4" xfId="340"/>
    <cellStyle name="Обычный 4 2" xfId="3"/>
    <cellStyle name="Обычный 4 3" xfId="341"/>
    <cellStyle name="Обычный 4 3 2" xfId="1"/>
    <cellStyle name="Обычный 4 4" xfId="342"/>
    <cellStyle name="Обычный 5" xfId="5"/>
    <cellStyle name="Обычный 5 2" xfId="344"/>
    <cellStyle name="Обычный 5 2 2" xfId="6"/>
    <cellStyle name="Обычный 5 3" xfId="345"/>
    <cellStyle name="Обычный 5 4" xfId="346"/>
    <cellStyle name="Обычный 5 5" xfId="343"/>
    <cellStyle name="Обычный 6" xfId="347"/>
    <cellStyle name="Обычный 6 2" xfId="348"/>
    <cellStyle name="Обычный 7" xfId="349"/>
    <cellStyle name="Обычный 7 2" xfId="350"/>
    <cellStyle name="Обычный 8" xfId="351"/>
    <cellStyle name="Обычный 9" xfId="352"/>
    <cellStyle name="Обычный 9 2" xfId="353"/>
    <cellStyle name="Обычный 9 3" xfId="354"/>
    <cellStyle name="Обычный 9 4" xfId="355"/>
    <cellStyle name="Обычный 9 5" xfId="356"/>
    <cellStyle name="Обычный 9 6" xfId="357"/>
    <cellStyle name="Обычный 9 7" xfId="358"/>
    <cellStyle name="Обычный_5-жадвал" xfId="8"/>
    <cellStyle name="Плохой 2" xfId="359"/>
    <cellStyle name="Плохой 2 2" xfId="360"/>
    <cellStyle name="Плохой 2 3" xfId="361"/>
    <cellStyle name="Плохой 3" xfId="362"/>
    <cellStyle name="Плохой 3 2" xfId="363"/>
    <cellStyle name="Плохой 3 3" xfId="364"/>
    <cellStyle name="Плохой 4" xfId="365"/>
    <cellStyle name="Плохой 5" xfId="366"/>
    <cellStyle name="Пояснение 2" xfId="367"/>
    <cellStyle name="Пояснение 2 2" xfId="368"/>
    <cellStyle name="Пояснение 2 3" xfId="369"/>
    <cellStyle name="Пояснение 3" xfId="370"/>
    <cellStyle name="Пояснение 3 2" xfId="371"/>
    <cellStyle name="Пояснение 3 3" xfId="372"/>
    <cellStyle name="Пояснение 4" xfId="373"/>
    <cellStyle name="Пояснение 5" xfId="374"/>
    <cellStyle name="Примечание 2" xfId="375"/>
    <cellStyle name="Примечание 2 2" xfId="376"/>
    <cellStyle name="Примечание 2 3" xfId="377"/>
    <cellStyle name="Примечание 3" xfId="378"/>
    <cellStyle name="Примечание 3 2" xfId="379"/>
    <cellStyle name="Примечание 3 3" xfId="380"/>
    <cellStyle name="Примечание 4" xfId="381"/>
    <cellStyle name="Примечание 5" xfId="382"/>
    <cellStyle name="Процентный 2" xfId="383"/>
    <cellStyle name="Процентный 2 4" xfId="384"/>
    <cellStyle name="Процентный 4" xfId="7"/>
    <cellStyle name="Связанная ячейка 2" xfId="385"/>
    <cellStyle name="Связанная ячейка 2 2" xfId="386"/>
    <cellStyle name="Связанная ячейка 2 3" xfId="387"/>
    <cellStyle name="Связанная ячейка 3" xfId="388"/>
    <cellStyle name="Связанная ячейка 3 2" xfId="389"/>
    <cellStyle name="Связанная ячейка 3 3" xfId="390"/>
    <cellStyle name="Связанная ячейка 4" xfId="391"/>
    <cellStyle name="Связанная ячейка 5" xfId="392"/>
    <cellStyle name="Текст предупреждения 2" xfId="393"/>
    <cellStyle name="Текст предупреждения 2 2" xfId="394"/>
    <cellStyle name="Текст предупреждения 2 3" xfId="395"/>
    <cellStyle name="Текст предупреждения 3" xfId="396"/>
    <cellStyle name="Текст предупреждения 3 2" xfId="397"/>
    <cellStyle name="Текст предупреждения 3 3" xfId="398"/>
    <cellStyle name="Текст предупреждения 4" xfId="399"/>
    <cellStyle name="Текст предупреждения 5" xfId="400"/>
    <cellStyle name="Финансовый 2" xfId="401"/>
    <cellStyle name="Финансовый 2 2" xfId="402"/>
    <cellStyle name="Финансовый 3" xfId="403"/>
    <cellStyle name="Финансовый 3 2" xfId="404"/>
    <cellStyle name="Финансовый 3 2 2" xfId="4"/>
    <cellStyle name="Финансовый 4" xfId="405"/>
    <cellStyle name="Финансовый 5" xfId="406"/>
    <cellStyle name="Финансовый 6" xfId="417"/>
    <cellStyle name="Хороший 2" xfId="407"/>
    <cellStyle name="Хороший 2 2" xfId="408"/>
    <cellStyle name="Хороший 2 3" xfId="409"/>
    <cellStyle name="Хороший 3" xfId="410"/>
    <cellStyle name="Хороший 3 2" xfId="411"/>
    <cellStyle name="Хороший 3 3" xfId="412"/>
    <cellStyle name="Хороший 4" xfId="413"/>
    <cellStyle name="Хороший 5" xfId="414"/>
    <cellStyle name="Џђћ–…ќ’ќ›‰" xfId="415"/>
    <cellStyle name="Џђћ–…ќ’ќ›‰ 2" xfId="416"/>
  </cellStyles>
  <dxfs count="2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16" Type="http://schemas.openxmlformats.org/officeDocument/2006/relationships/externalLink" Target="externalLinks/externalLink14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5" Type="http://schemas.openxmlformats.org/officeDocument/2006/relationships/externalLink" Target="externalLinks/externalLink3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theme" Target="theme/theme1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6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sharedStrings" Target="sharedStrings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stafakulov\Network\&#1056;&#1072;&#1073;&#1086;&#1095;&#1072;&#1103;\&#1055;&#1088;&#1086;&#1077;&#1082;&#1090;&#1099;\&#1050;&#1072;&#1088;&#1073;&#1072;&#1084;&#1080;&#1076;\&#1052;&#1072;&#1082;&#1089;&#1072;&#1084;-&#1063;&#1080;&#1088;&#1095;&#1080;&#1082;%20&#1055;&#1058;&#1069;&#1054;_2009.04.29\&#1084;&#1086;&#1076;&#1077;&#1083;&#1100;_&#1052;&#1072;&#1082;&#1089;&#1072;&#1084;-&#1063;&#1080;&#1088;&#1095;&#1080;&#1082;%20&#1082;&#1072;&#1088;&#1073;&#1086;&#1084;&#1080;&#1076;&#1099;.xlsx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31.18\Urbanizatsiya\&#1088;&#1072;&#1073;&#1086;&#1095;\&#1051;&#1054;&#1049;&#1048;&#1202;&#1040;\&#1055;&#1088;&#1086;&#1077;&#1082;&#1090;%20&#1059;&#1055;%202023\&#1052;&#1069;%20&#1074;&#1072;&#1088;&#1080;&#1072;&#1085;&#1090;\&#1057;&#1091;&#1073;&#1089;&#1080;&#1076;&#1080;&#1103;_&#1078;&#1072;&#1076;&#1074;&#1072;&#1083;&#1083;&#1072;&#1088;&#1080;_&#1042;&#1080;&#1083;&#1086;&#1103;&#1090;&#1083;&#1072;&#1088;_01_01_2022_&#1081;&#1080;&#1083;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stafakulov\Network\&#1060;&#1080;&#1085;.%20&#1095;&#1072;&#1089;&#1090;&#1100;%20%20&#1052;&#1072;&#1082;&#1089;&#1072;&#1084;-&#1063;&#1080;&#1088;&#1095;&#1080;&#1082;%2016.05.2009_&#1087;&#1086;&#1089;&#1083;&#1077;&#1076;&#1085;&#1103;&#1103;%20&#1074;&#1077;&#1088;&#1089;&#1080;&#1103;\TEMP\High%20Feaure%20V6%20Costboo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stafakulov\Network\&#1060;&#1080;&#1085;.%20&#1095;&#1072;&#1089;&#1090;&#1100;%20%20&#1052;&#1072;&#1082;&#1089;&#1072;&#1084;-&#1063;&#1080;&#1088;&#1095;&#1080;&#1082;%2016.05.2009_&#1087;&#1086;&#1089;&#1083;&#1077;&#1076;&#1085;&#1103;&#1103;%20&#1074;&#1077;&#1088;&#1089;&#1080;&#1103;\&#1055;&#1058;&#1069;&#1054;_&#1052;&#1086;&#1076;&#1077;&#1088;&#1085;&#1080;&#1079;&#1072;&#1094;&#1080;&#1103;%20&#1087;&#1088;&#1086;&#1080;&#1079;&#1074;&#1086;&#1076;&#1089;&#1090;&#1074;&#1072;%20&#1082;&#1072;&#1088;&#1073;&#1072;&#1084;&#1080;&#1076;&#1086;&#1074;%20&#1052;&#1072;&#1082;&#1089;&#1072;&#1084;-&#1063;&#1080;&#1088;&#1095;&#1080;&#1082;_&#1053;&#1048;&#1048;&#1050;_2009.05.1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29\&#1087;&#1087;-3270\&#1057;&#1042;&#1054;&#1044;%2026%20&#1090;&#1072;&#1083;&#1080;\bank2013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29\&#1087;&#1087;-3270\&#1057;&#1042;&#1054;&#1044;%2026%20&#1090;&#1072;&#1083;&#1080;\__&#1056;&#1080;&#1089;&#1082;%20&#1084;&#1077;&#1085;&#1077;&#1076;&#1078;&#1084;&#1077;&#1085;&#1090;\&#1056;&#1072;&#1089;&#1095;&#1077;&#1090;%20&#1085;&#1086;&#1088;&#1084;&#1072;&#1090;&#1080;&#1074;&#1086;&#1074;\2018\10.%20&#1086;&#1082;&#1090;&#1103;&#1073;&#1088;&#1100;\&#1056;&#1072;&#1089;&#1095;&#1077;&#1090;%20&#1082;&#1072;&#1087;&#1080;&#1090;&#1072;&#1083;&#1072;%2011.10.2018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200\pochta\DOCUME~1\MURATO~1\LOCALS~1\Temp\_tc\&#1087;&#1072;&#1093;&#1090;&#1072;-&#1075;&#1072;&#1083;&#1083;&#1072;-&#1082;&#1091;&#1085;&#1083;&#1080;&#1082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&#1063;&#1077;&#1083;&#1072;&#1082;%201\Desktop\2012%20&#1093;&#1086;&#1089;&#1080;&#1083;%20&#1071;&#1082;&#1091;&#1085;&#1080;&#1081;\&#1058;&#1088;&#1072;&#1085;&#1096;\2011&#1081;&#1080;&#1083;%20&#1087;&#1072;&#1093;&#1090;&#1072;%20&#1093;&#1086;&#1089;&#1080;&#1083;&#1080;\2011%20&#1081;&#1080;&#1083;%20&#1058;&#1056;&#1045;&#1057;%20&#1048;&#1053;&#1060;&#1054;&#1056;\2011%20&#1081;&#1080;&#1083;%20&#1058;&#1056;&#1045;&#1057;%20&#1048;&#1053;&#1060;&#1054;&#1056;\&#1052;&#1086;&#1080;%20&#1076;&#1086;&#1082;&#1091;&#1084;&#1077;&#1085;&#1090;&#1099;\Tohir%20aka\&#1060;&#1080;&#1085;%20&#1052;&#1080;&#1090;&#1072;&#108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ror\&#1048;&#1082;&#1090;&#1080;&#1089;&#1086;&#1076;&#1080;&#1081;%20&#1076;&#1077;&#1087;\Documents%20and%20Settings\&#1041;&#1077;&#1082;&#1079;&#1086;&#1076;%20&#1064;&#1072;&#1084;&#1096;&#1080;&#1077;&#1074;\&#1052;&#1086;&#1080;%20&#1076;&#1086;&#1082;&#1091;&#1084;&#1077;&#1085;&#1090;&#1099;\&#1042;&#1082;&#1083;&#1072;&#1076;&#1099;\2003\WINDOWS\TEMP\&#1057;&#1074;&#1086;&#1076;31%20&#1076;&#1077;&#1082;&#1072;&#1073;&#1088;%2020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A8006DF\2.1-2.7-&#1078;&#1072;&#1076;&#1074;&#1072;&#1083;%20&#1095;&#1086;&#1088;&#1074;&#1072;%20&#1083;&#1086;&#1081;&#1080;&#1093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9;&#1087;&#1088;&#1072;&#1074;&#1083;&#1077;&#1085;&#1080;&#1077;%20&#1092;&#1080;&#1085;&#1072;&#1085;&#1089;&#1086;&#1074;&#1086;&#1075;&#1086;%20&#1088;&#1099;&#1085;&#1082;&#1072;\&#1044;&#1086;&#1082;&#1091;&#1084;&#1077;&#1085;&#1090;&#1099;%20&#1053;&#1072;&#1079;&#1080;&#1088;&#1072;\&#1052;&#1048;&#1053;&#1048;&#1057;&#1058;&#1045;&#1056;&#1057;&#1058;&#1042;&#1054;%20&#1060;&#1048;&#1053;&#1040;&#1053;&#1057;&#1054;&#1042;\&#1050;&#1072;&#1087;&#1080;&#1090;&#1072;&#1083;&#1083;&#1072;&#1096;&#1091;&#1074;%202015\&#1044;&#1086;&#1082;&#1091;&#1084;&#1077;&#1085;&#1090;&#1099;%20&#1053;&#1072;&#1079;&#1080;&#1088;&#1072;\&#1055;&#1055;%201438_2014\Yulduz\crs01201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d\Documents%20and%20Settings\77\&#1052;&#1086;&#1080;%20&#1076;&#1086;&#1082;&#1091;&#1084;&#1077;&#1085;&#1090;&#1099;\&#1082;&#1072;&#1085;&#1089;&#1077;&#1087;&#1094;&#1080;&#1103;%202006%202006&#1081;\&#1048;&#1073;&#1086;&#1076;&#1072;&#1090;\5\&#1048;&#1073;&#1086;&#1076;&#1072;&#1090;%20&#1086;&#1087;&#1072;\&#1048;&#1073;&#1088;&#1072;&#109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29\&#1087;&#1087;-3270\&#1057;&#1042;&#1054;&#1044;%2026%20&#1090;&#1072;&#1083;&#1080;\!&#1045;&#1078;&#1077;&#1076;&#1085;&#1077;&#1074;&#1085;&#1099;&#1081;_Online_2017%20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stafakulov\Network\NetWork\&#1086;&#1090;&#1076;&#1077;&#1083;%20&#1058;&#1069;&#1054;\&#1055;&#1058;&#1069;&#1054;_&#1058;&#1058;&#1047;_&#1042;&#1072;&#1088;-1_2009.05.17_&#1080;&#1079;&#1084;%20&#1041;&#1077;&#1083;&#1086;&#1074;&#1072;_&#1089;&#1085;&#1080;&#1078;%20&#1089;-&#1089;_2000%20&#1101;&#1082;&#1089;&#1087;&#1086;&#1088;&#1090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37.63\set-papka\g.ibragimov\&#1048;&#1058;&#1054;&#1043;&#1048;_2018\&#1048;&#1058;&#1054;&#1043;&#1048;%202018\&#1043;&#1054;&#1057;&#1050;&#1054;&#1052;&#1048;&#1053;&#1042;&#1045;&#1057;&#1058;\&#1048;&#1058;&#1054;&#1043;&#1048;_2020_&#1075;&#1086;&#1076;\&#1048;&#1053;&#1042;&#1045;&#1057;&#1058;&#1050;&#1040;_2020_2022_&#1075;&#1086;&#1076;&#1099;_\&#1054;&#1058;&#1063;&#1025;&#1058;_2020_\9_&#1071;&#1085;&#1074;&#1072;&#1088;&#1100;_&#1089;&#1077;&#1085;&#1090;&#1103;&#1073;&#1088;&#1100;\&#1041;&#1040;&#1047;&#1040;\&#1046;&#1072;&#1084;&#1080;_&#1055;&#1056;&#1054;&#1043;&#1053;&#1054;&#1047;_9_&#1086;&#1081;_15_1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70\&#1087;&#1088;&#1091;&#1076;&#1077;&#1085;&#1094;&#1080;&#1072;&#1083;&#1100;\&#1087;&#1088;&#1091;&#1076;&#1077;&#1085;&#1094;&#1080;&#1072;&#1083;&#1100;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100\portfel\GULISTON\Kb_min\123\CRSRUS~03.20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170F2\&#1050;&#1072;&#1083;&#1080;&#1081;%20&#1085;&#1072;%202011&#1052;&#1060;%20(&#1085;&#1072;%20130%20&#1090;&#1099;&#1089;.&#1090;&#1086;&#1085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71;&#1053;&#1043;&#1048;%20&#1041;&#1040;&#1053;&#1050;\&#1041;&#1072;&#1085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usmanov\&#1088;&#1072;&#1089;&#1095;&#1077;&#1090;%20&#1073;&#1102;&#1076;&#1078;&#1077;&#1090;&#1072;\Profiles\AAkhmedjonov\&#1056;&#1072;&#1073;&#1086;&#1095;&#1080;&#1081;%20&#1089;&#1090;&#1086;&#1083;\&#1056;&#1040;&#1057;&#1063;&#1045;&#1058;%20&#1041;&#1070;&#1044;&#1046;&#1045;&#1058;&#1040;\&#1048;&#1053;&#1060;&#1054;%20&#1044;&#1051;&#1071;%20&#1052;&#1042;&#1060;\&#1048;&#1053;&#1060;&#1054;&#1056;&#1052;&#1040;&#1062;&#1048;&#1071;%20&#1044;&#1051;&#1071;%20&#1052;&#1042;&#1060;\&#1058;&#1040;&#1056;&#1048;&#1060;&#1067;\UZB%20redtab%20Jan%2004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Gugb(Prognoz)\Documents%20and%20Settings\10A16_BZA_1\Local%20Settings\Temporary%20Internet%20Files\OLKAF\&#1057;&#1072;&#1085;&#1080;&#1090;&#1072;&#1088;%20&#1090;&#1086;&#1079;&#1072;&#1083;&#1072;&#1096;%2026.09.2016&#1081;\25.09.16\25.09.16\&#1071;&#1053;&#1043;&#1048;%20&#1041;&#1040;&#1053;&#1050;\&#1041;&#1072;&#1085;&#108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F6773A9\&#1080;&#1085;&#1092;.200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62A5721\&#1040;&#1088;&#1080;&#1079;&#1072;&#1083;&#1072;&#1088;%20&#1085;&#1072;&#1079;&#1086;&#1088;&#1072;&#1090;&#1080;%20%205.11.201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Documents%20and%20Settings\10A08_TAH_1\Local%20Settings\Temporary%20Internet%20Files\OLK60\Documents%20and%20Settings\10A08_TAH_1\Local%20Settings\Temporary%20Internet%20Files\OLK60\&#1040;&#1088;&#1080;&#1079;&#1072;&#1083;&#1072;&#1088;%20&#1085;&#1072;&#1079;&#1086;&#1088;&#1072;&#1090;&#1080;%20%205.11.201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7.%20&#1060;&#1080;&#1085;&#1072;&#1085;&#1089;&#1086;&#1074;&#1086;&#1077;%20&#1091;&#1087;&#1088;&#1072;&#1074;&#1083;&#1077;&#1085;&#1080;&#1077;\&#1057;&#1072;&#1084;&#1072;&#1076;&#1086;&#1074;%20&#1060;&#1072;&#1088;&#1088;&#1091;&#1093;%20&#1061;&#1072;&#1084;&#1079;&#1072;&#1077;&#1074;&#1080;&#1095;\&#1056;&#1072;&#1089;&#1095;&#1077;&#1090;%20&#1076;&#1077;&#1085;&#1077;&#1075;%20&#1087;&#1086;%20&#1073;&#1072;&#1083;&#1072;&#1085;&#1089;&#1091;%20&#1085;&#1072;%202018&#1075;_07.01.2018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uzdon\D\&#1054;&#1041;&#1054;&#1056;&#1054;&#1058;%20&#1044;&#1061;&#1056;%2013-14\2014%20&#1081;%20&#1041;&#1072;&#1083;&#1072;&#1085;&#1089;\2014%20&#1081;%204-&#1095;&#1086;&#1088;&#1072;&#1082;\Documents%20and%20Settings\Admin\&#1052;&#1086;&#1080;%20&#1076;&#1086;&#1082;&#1091;&#1084;&#1077;&#1085;&#1090;&#1099;\&#1056;&#1072;&#1073;&#1086;&#1095;&#1080;&#1081;%20&#1089;&#1090;&#1086;&#1083;%202009\2009%20&#1086;&#1073;&#1086;&#1088;&#1086;&#1090;&#1082;&#1072;\12%202009%20&#1081;%20&#1044;&#1077;&#1082;&#1072;&#1073;&#1088;&#1100;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2\c\&#1052;&#1086;&#1080;%20&#1076;&#1086;&#1082;&#1091;&#1084;&#1077;&#1085;&#1090;&#1099;\&#1061;&#1080;&#1084;&#1087;&#1088;&#1086;&#1084;\&#1041;&#1044;-1-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FDA3EA2\Zorro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m\D\Documents%20and%20Settings\Admin\&#1052;&#1086;&#1080;%20&#1076;&#1086;&#1082;&#1091;&#1084;&#1077;&#1085;&#1090;&#1099;\&#1056;&#1072;&#1073;&#1086;&#1095;&#1080;&#1081;%20&#1089;&#1090;&#1086;&#1083;%202009\2009%20&#1086;&#1073;&#1086;&#1088;&#1086;&#1090;&#1082;&#1072;\12%202009%20&#1081;%20&#1044;&#1077;&#1082;&#1072;&#1073;&#1088;&#1100;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hub5400667d\C\&#1040;&#1050;&#1041;&#1040;&#1056;\03\&#1052;&#1040;&#1049;-&#1050;&#1056;&#1045;&#1044;&#1048;&#1058;\&#1040;&#1050;&#1041;&#1040;&#1056;\26\WINDOWS\TEMP\_tc\&#1041;&#1080;&#1088;&#1083;&#1072;&#1096;&#1084;&#1072;%202007%20&#1093;&#1086;&#1089;\1\Pk2003.1\&#1055;&#1050;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F8A7DB5\&#1058;&#1086;&#1093;&#1080;&#1088;&#1073;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70;&#1089;&#1091;&#1092;&#1072;&#1083;&#1080;\&#1056;&#1072;&#1093;&#1084;&#1086;&#1085;&#1086;&#1074;%20&#1073;&#1091;&#1083;&#1080;&#1084;&#1080;\&#1057;&#1091;&#1093;&#1073;&#1072;&#1090;\9%20&#1086;&#1081;&#1083;&#1080;&#1082;%20&#1093;&#1080;&#1089;&#1086;&#1073;&#1086;&#1090;%20%20&#1103;&#1082;&#1091;&#1085;&#1080;\&#1044;&#1060;&#1061;%20&#1074;&#1072;%20&#1058;&#1088;&#1072;&#1085;&#1089;&#1087;&#1086;&#1088;&#1090;%20&#1093;&#1080;&#1089;&#1086;&#1073;&#1086;&#1090;%20&#1078;&#1072;&#1076;&#1074;&#1072;&#1083;&#1083;&#1072;&#1088;&#1080;\2004-2007&#1081;%20&#1090;&#1077;&#1093;&#1085;&#1080;&#1082;&#1072;&#1083;&#1072;&#1088;&#1080;%20&#1074;&#1072;%20&#1096;&#1072;&#1093;&#1086;&#1073;&#1095;&#1072;&#1083;&#1072;&#1088;&#1080;\&#1042;&#1052;%20&#1090;&#1086;&#1087;&#1096;&#1080;&#1088;&#1080;&#1075;&#1080;%20&#1082;&#1086;&#1083;&#1086;&#1082;%20&#1084;&#1072;&#1081;&#1076;&#1086;&#1085;\&#1057;&#1080;&#1088;&#1076;&#1072;&#1088;&#1105;%20&#1082;&#1086;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37.63\set-papka\&#1070;&#1089;&#1091;&#1092;&#1072;&#1083;&#1080;\&#1056;&#1072;&#1093;&#1084;&#1086;&#1085;&#1086;&#1074;%20&#1073;&#1091;&#1083;&#1080;&#1084;&#1080;\&#1057;&#1091;&#1093;&#1073;&#1072;&#1090;\9%20&#1086;&#1081;&#1083;&#1080;&#1082;%20&#1093;&#1080;&#1089;&#1086;&#1073;&#1086;&#1090;%20%20&#1103;&#1082;&#1091;&#1085;&#1080;\&#1044;&#1060;&#1061;%20&#1074;&#1072;%20&#1058;&#1088;&#1072;&#1085;&#1089;&#1087;&#1086;&#1088;&#1090;%20&#1093;&#1080;&#1089;&#1086;&#1073;&#1086;&#1090;%20&#1078;&#1072;&#1076;&#1074;&#1072;&#1083;&#1083;&#1072;&#1088;&#1080;\2004-2007&#1081;%20&#1090;&#1077;&#1093;&#1085;&#1080;&#1082;&#1072;&#1083;&#1072;&#1088;&#1080;%20&#1074;&#1072;%20&#1096;&#1072;&#1093;&#1086;&#1073;&#1095;&#1072;&#1083;&#1072;&#1088;&#1080;\&#1042;&#1052;%20&#1090;&#1086;&#1087;&#1096;&#1080;&#1088;&#1080;&#1075;&#1080;%20&#1082;&#1086;&#1083;&#1086;&#1082;%20&#1084;&#1072;&#1081;&#1076;&#1086;&#1085;\&#1057;&#1080;&#1088;&#1076;&#1072;&#1088;&#1105;%20&#1082;&#1086;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ulamov\forecast%20@%20mgulamov\&#1041;&#1072;&#1079;&#1072;\&#1044;&#1083;&#1103;%20&#1088;&#1091;&#1082;&#1086;&#1074;&#1086;&#1076;&#1089;&#1090;&#1074;&#1072;\2006\&#1092;&#1086;&#1088;&#1084;&#1072;_&#1076;&#1083;&#1103;_&#1088;&#1091;&#1082;%20200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dlevskaya\RUSTAM\TEMP\2003&#1087;&#1088;&#1086;&#1075;&#1085;&#1086;&#1079;_&#1076;&#1083;&#1103;%20&#1040;&#1085;&#1078;&#1077;&#1083;&#1072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29\&#1087;&#1087;-3270\&#1057;&#1042;&#1054;&#1044;%2026%20&#1090;&#1072;&#1083;&#1080;\Daily%20Treasury%20online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stafakulov\Network\&#1056;&#1072;&#1073;&#1086;&#1095;&#1072;&#1103;\&#1055;&#1088;&#1086;&#1077;&#1082;&#1090;&#1099;\&#1050;&#1072;&#1088;&#1073;&#1072;&#1084;&#1080;&#1076;\&#1052;&#1072;&#1082;&#1089;&#1072;&#1084;-&#1063;&#1080;&#1088;&#1095;&#1080;&#1082;%20&#1055;&#1058;&#1069;&#1054;_2009.04.29\&#1055;&#1058;&#1069;&#1054;_&#1052;&#1086;&#1076;&#1077;&#1088;&#1085;&#1080;&#1079;&#1072;&#1094;&#1080;&#1103;%20&#1087;&#1088;&#1086;&#1080;&#1079;&#1074;&#1086;&#1076;&#1089;&#1090;&#1074;&#1072;%20&#1082;&#1072;&#1088;&#1073;&#1072;&#1084;&#1080;&#1076;&#1086;&#1074;%20&#1052;&#1072;&#1082;&#1089;&#1072;&#1084;-&#1063;&#1080;&#1088;&#1095;&#1080;&#1082;_&#1057;&#1045;&#1052;&#1040;&#1043;_2009.05.05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2358DA\&#1092;&#1086;&#1088;&#1084;&#1072;%20&#1087;&#1086;&#1090;&#1086;&#1082;&#1080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60BF7F2\&#1092;&#1086;&#1088;&#1084;&#1072;%20&#1087;&#1086;&#1090;&#1086;&#1082;&#1080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k\&#1052;&#1072;&#1093;&#1084;&#1072;&#1090;&#1088;&#1072;&#1077;&#1084;&#1086;&#1074;\&#1041;&#1072;&#1083;&#1072;&#1085;&#1089;%20&#1082;&#1080;&#1084;&#1105;%202017%20&#1086;&#1093;&#1080;&#1088;&#1075;&#1080;%20&#1090;&#1072;&#1089;&#1076;&#1080;&#1082;&#1083;&#1072;&#1085;&#1075;&#1072;&#1085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37.63\set-papka\&#1046;&#1040;&#1052;&#1043;&#1040;&#1056;&#1052;&#1040;\&#1043;&#1048;&#1025;&#1057;\&#1061;&#1040;&#1058;&#1051;&#1040;&#1056;\&#1052;&#1048;&#1053;%20&#1060;&#1048;&#1053;\2023\apk\&#1052;&#1072;&#1093;&#1084;&#1072;&#1090;&#1088;&#1072;&#1077;&#1084;&#1086;&#1074;\&#1041;&#1072;&#1083;&#1072;&#1085;&#1089;%20&#1082;&#1080;&#1084;&#1105;%202017%20&#1086;&#1093;&#1080;&#1088;&#1075;&#1080;%20&#1090;&#1072;&#1089;&#1076;&#1080;&#1082;&#1083;&#1072;&#1085;&#1075;&#1072;&#1085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768E4C\Bob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Documents%20and%20Settings\10A18_KSS_1\Local%20Settings\Temporary%20Internet%20Files\OLK66\DOCUME~1\10A18_~1\LOCALS~1\Temp\Rar$DI00.438\&#1052;&#1086;&#1080;%20&#1076;&#1086;&#1082;&#1091;&#1084;&#1077;&#1085;&#1090;&#1099;\&#1055;&#1083;&#1072;&#1085;&#1086;&#1074;&#1080;&#1082;&#1080;\&#1041;&#1072;&#1083;&#1072;&#1085;&#1089;%202012\&#1041;&#1072;&#1083;&#1072;&#1085;&#1089;_2011%20&#1075;&#1086;&#1076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37.63\set-papka\Documents%20and%20Settings\10A18_KSS_1\Local%20Settings\Temporary%20Internet%20Files\OLK66\DOCUME~1\10A18_~1\LOCALS~1\Temp\Rar$DI00.438\&#1052;&#1086;&#1080;%20&#1076;&#1086;&#1082;&#1091;&#1084;&#1077;&#1085;&#1090;&#1099;\&#1055;&#1083;&#1072;&#1085;&#1086;&#1074;&#1080;&#1082;&#1080;\&#1041;&#1072;&#1083;&#1072;&#1085;&#1089;%202012\&#1041;&#1072;&#1083;&#1072;&#1085;&#1089;_2011%20&#1075;&#1086;&#1076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9;&#1087;&#1088;&#1072;&#1074;&#1083;&#1077;&#1085;&#1080;&#1077;%20&#1092;&#1080;&#1085;&#1072;&#1085;&#1089;&#1086;&#1074;&#1086;&#1075;&#1086;%20&#1088;&#1099;&#1085;&#1082;&#1072;\&#1064;&#1072;&#1088;&#1090;&#1085;&#1086;&#1084;&#1072;&#1083;&#1072;&#1088;\&#1043;&#1088;.&#1087;&#1086;&#1075;&#1086;&#1096;\&#1057;&#1042;&#1054;&#1044;%20&#1082;&#1086;&#1084;&#1084;&#1077;&#1088;&#1073;&#1072;&#1085;&#1082;12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b_pr\&#1041;&#1086;&#1075;%20&#1090;&#1086;&#1082;%20&#1073;&#1091;&#1081;&#1080;&#1095;&#1072;\25.12.2010\&#1052;&#1060;&#1054;-2008%20&#1081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F72AA9\&#1050;&#1072;&#1083;&#1080;&#1081;%20&#1085;&#1072;%202011&#1052;&#1060;%20(&#1085;&#1072;%20130%20&#1090;&#1099;&#1089;.&#1090;&#1086;&#1085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100\portfel\GULISTON\GULISTON\&#1052;&#1054;&#1048;&#1044;&#1054;&#1050;~1\NORMATIV\NOR2003\CRS~01.20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F72AA9\&#1044;&#1086;&#1093;&#1086;&#1076;&#1099;%20&#1080;%20&#1088;&#1072;&#1089;&#1093;&#1086;&#1076;&#1099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170F2\&#1044;&#1086;&#1093;&#1086;&#1076;&#1099;%20&#1080;%20&#1088;&#1072;&#1089;&#1093;&#1086;&#1076;&#1099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0;&#1082;&#1084;&#1072;&#1083;&#1078;&#1086;&#1085;\c\&#1040;&#1050;&#1052;&#1040;&#1051;\&#1061;&#1059;&#1046;&#1046;&#1040;&#1058;&#1051;&#1040;&#1056;\&#1055;&#1091;&#1089;&#1090;&#1086;&#1081;%20&#1073;&#1083;&#1072;&#1085;&#1082;&#1072;%20&#1053;&#1072;&#1095;&#1080;&#1089;&#1083;&#1077;&#1085;&#1080;&#1103;\&#1048;&#1076;&#1086;&#1088;&#1072;%20&#1093;&#1086;&#1076;&#1080;&#1084;&#1083;&#1072;&#1088;&#1080;%20&#1048;&#1064;%20&#1061;&#1040;&#1050;&#1048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65ACA2B\2008-%20&#1048;&#1064;%20&#1061;&#1040;&#1050;&#1048;%20&#1053;&#1040;&#1063;&#1048;&#1057;&#1051;&#1045;&#1053;&#1048;&#1071;%20(&#1047;&#1040;&#1064;&#1048;&#1058;&#1040;)%20&#1041;&#1102;&#1076;&#1078;&#1077;&#1090;%20(version%201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9DF0969\2008-%20&#1048;&#1064;%20&#1061;&#1040;&#1050;&#1048;%20&#1053;&#1040;&#1063;&#1048;&#1057;&#1051;&#1045;&#1053;&#1048;&#1071;%20(&#1047;&#1040;&#1064;&#1048;&#1058;&#1040;)%20&#1041;&#1102;&#1076;&#1078;&#1077;&#1090;%20(version%201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3.8\&#1072;&#1079;&#1080;&#1084;&#1086;&#1074;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5\&#1055;&#1072;&#1093;&#1090;&#1072;&#1089;&#1072;&#1085;&#1086;&#1072;&#1090;\&#1052;&#1072;&#1088;&#1086;&#1082;&#1072;&#1085;&#1076;%20&#1053;&#1091;&#1088;&#1086;&#1073;&#1086;&#107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sof-cf0f3a\admin\&#1052;&#1086;&#1080;%20&#1076;&#1086;&#1082;&#1091;&#1084;&#1077;&#1085;&#1090;&#1099;\Tohir%20aka\&#1060;&#1080;&#1085;%20&#1052;&#1080;&#1090;&#1072;&#1085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TDATA\malumot%20almashish%20uchun\Users\&#1061;&#1072;&#1084;&#1080;&#1076;&#1086;&#1074;%20&#1040;&#1082;&#1084;&#1072;&#1083;\Downloads\Telegram%20Desktop\Users\Ismatov_A\Desktop\&#1040;&#1079;&#1080;&#1079;%20&#1073;&#1086;&#1171;&#1095;&#1072;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3.8\&#1072;&#1079;&#1080;&#1084;&#1086;&#1074;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hnazar\&#1052;&#1086;&#1080;%20&#1076;&#1086;&#1082;&#1091;&#1084;&#1077;&#1085;&#1090;&#1099;\&#1090;&#1072;&#1096;&#1082;&#1080;&#1083;&#1086;&#109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0-4\djavalitdin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xa\&#1052;&#1086;&#1080;%20&#1076;&#1086;&#1082;&#1091;&#1084;&#1077;&#1085;&#1090;&#1099;\&#1052;&#1086;&#1081;%20&#1076;&#1086;&#1082;&#1091;&#1084;&#1077;&#1085;&#1090;\&#1043;&#1072;&#1081;&#1088;&#1072;&#1090;\&#1041;&#1072;&#1085;&#1082;\2006%20&#1081;%20&#1080;&#1084;&#1090;&#1105;%20&#1082;&#1088;\&#1048;&#1084;%20&#1082;&#1088;%20&#1084;&#1072;&#1081;%20&#1086;&#1081;&#1080;%201&#1095;&#1080;%20&#1103;&#1088;\&#1058;&#1091;&#1084;&#1072;&#1085;%20&#1090;&#1072;&#1096;\&#1044;&#1086;&#1082;&#1091;&#1084;&#1077;&#1085;&#1090;&#1099;\&#1052;&#1054;&#1053;&#1048;&#1058;&#1054;&#1056;&#1048;&#1053;&#1043;2006%20&#1040;&#1043;&#1056;&#1054;&#1055;&#1056;&#1054;&#1052;\2006%20&#1081;&#1080;&#1083;%2015.05.2006%20&#1075;&#1072;\&#1058;&#1072;&#1076;%20&#1073;&#1072;&#1085;&#1082;%2015.05.06%20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29\&#1087;&#1087;-3270\&#1057;&#1042;&#1054;&#1044;%2026%20&#1090;&#1072;&#1083;&#1080;\1.%20&#1044;&#1086;&#1093;&#1086;&#1076;&#1099;_&#1088;&#1072;&#1089;&#1093;&#1086;&#1076;&#1099;,%20&#1073;&#1072;&#1083;&#1072;&#1085;&#1089;,%20&#1074;&#1099;&#1087;&#1086;&#1083;&#1085;&#1077;&#1085;&#1080;&#1077;%20&#1041;&#1055;\!&#1044;&#1086;&#1093;&#1086;&#1076;&#1099;_&#1088;&#1072;&#1089;&#1093;&#1086;&#1076;&#1099;%202018.xlsb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z.khujaev\Desktop\&#1080;&#1085;&#1074;&#1077;&#1089;&#1090;%20&#1087;&#1088;&#1086;&#1075;&#1088;&#1072;&#1084;&#1084;&#1072;\250918\4.%20&#1055;&#1088;&#1080;&#1083;&#1086;&#1078;&#1077;&#1085;&#1080;&#1077;%203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37.63\set-papka\&#1088;&#1072;&#1073;&#1086;&#1095;\&#1051;&#1054;&#1049;&#1048;&#1202;&#1040;\&#1055;&#1088;&#1086;&#1077;&#1082;&#1090;%20&#1059;&#1055;%202023\&#1052;&#1069;%20&#1074;&#1072;&#1088;&#1080;&#1072;&#1085;&#1090;\&#1057;&#1091;&#1073;&#1089;&#1080;&#1076;&#1080;&#1103;_&#1078;&#1072;&#1076;&#1074;&#1072;&#1083;&#1083;&#1072;&#1088;&#1080;_&#1042;&#1080;&#1083;&#1086;&#1103;&#1090;&#1083;&#1072;&#1088;_01_01_2022_&#1081;&#1080;&#1083;%20(2)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0;&#1045;&#1056;&#1052;&#1045;&#1056;&#1051;&#1040;&#1056;%20&#1056;&#1059;&#1049;&#1061;&#1040;&#1058;&#1048;%202013%20&#1081;\Documents%20and%20Settings\&#1060;&#1072;&#1088;&#1093;&#1086;&#1076;\&#1056;&#1072;&#1073;&#1086;&#1095;&#1080;&#1081;%20&#1089;&#1090;&#1086;&#1083;\&#1060;&#1072;&#1088;&#1093;&#1086;&#1076;%202005%20-%202006%20&#1081;&#1080;&#1083;%20&#1052;&#1086;&#1081;%20&#1076;&#1086;&#1082;&#1091;&#1084;&#1077;&#1085;&#1090;&#1100;\&#1041;&#1040;&#1056;&#1063;&#1040;%20&#1061;&#1059;&#1044;&#1059;&#1044;&#1048;&#1049;%20&#1044;&#1040;&#1057;&#1058;&#1059;&#1056;&#1051;&#1040;&#1056;%201\2006%20&#1081;&#1080;&#1083;%20&#1076;&#1072;&#1089;&#1090;&#1091;&#1088;&#1085;&#1080;%20&#1073;&#1072;&#1078;&#1072;&#1088;&#1080;&#1083;&#1080;&#1096;&#1080;\Personal\&#1084;&#1072;&#1083;_&#1088;&#1091;&#1081;&#109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ISTON\C\GULISTON\&#1052;&#1054;&#1048;&#1044;&#1054;&#1050;~1\NORMATIV\NOR2001\CRSRUS~07.2001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CBDFEAA\Svod_OBL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D84C89D\&#1040;&#1088;&#1085;&#1072;&#1089;&#1086;&#1081;-&#1089;&#1090;&#1072;&#1090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hbuh\2006%20&#1075;&#1086;&#1076;%20&#1043;&#1054;&#1056;&#1060;&#1054;\Documents%20and%20Settings\User\&#1056;&#1072;&#1073;&#1086;&#1095;&#1080;&#1081;%20&#1089;&#1090;&#1086;&#1083;\&#1055;&#1086;&#1088;&#1091;&#1095;&#1077;&#1085;&#1080;&#1103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5\&#1055;&#1072;&#1093;&#1090;&#1072;&#1089;&#1072;&#1085;&#1086;&#1072;&#1090;\Documents%20and%20Settings\room2-1\&#1056;&#1072;&#1073;&#1086;&#1095;&#1080;&#1081;%20&#1089;&#1090;&#1086;&#1083;\99\&#1058;&#1091;&#1075;&#1072;&#1090;&#1080;&#1083;&#1072;&#1105;&#1090;&#1075;&#1072;&#1085;%20&#1096;&#1080;&#1088;&#1082;&#1072;&#1090;&#1083;&#1072;&#1088;%20&#1074;&#1072;%20&#1082;&#1077;&#1095;&#1080;&#1083;&#1075;&#1072;&#1085;%20&#1179;&#1072;&#1088;&#1079;&#1083;&#1072;&#1088;\99\&#1058;&#1091;&#1075;&#1072;&#1090;&#1080;&#1083;&#1072;&#1105;&#1090;&#1075;&#1072;&#1085;%20&#1096;&#1080;&#1088;&#1082;&#1072;&#1090;&#1083;&#1072;&#1088;%20&#1074;&#1072;%20&#1082;&#1077;&#1095;&#1080;&#1083;&#1075;&#1072;&#1085;%20&#1179;&#1072;&#1088;&#1079;&#1083;&#1072;&#1088;\&#1052;&#1072;&#1088;&#1086;&#1082;&#1072;&#1085;&#1076;\&#1055;&#1072;&#1089;&#1090;&#1076;&#1072;&#1088;&#1075;&#1086;&#1084;%20&#1046;&#1072;&#1076;&#1074;&#1072;&#1083;&#1083;&#1072;&#1088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fund5\&#1057;&#1077;&#1090;&#1077;&#1074;&#1072;&#1103;\work\&#1056;&#1072;&#1089;&#1093;&#1086;&#1076;%202004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9;&#1087;&#1088;&#1072;&#1074;&#1083;&#1077;&#1085;&#1080;&#1077;%20&#1092;&#1080;&#1085;&#1072;&#1085;&#1089;&#1086;&#1074;&#1086;&#1075;&#1086;%20&#1088;&#1099;&#1085;&#1082;&#1072;\Users\10A08_DSF_1\AppData\Local\Microsoft\Windows\Temporary%20Internet%20Files\OLK51B7\&#1040;&#1088;&#1080;&#1079;&#1072;&#1083;&#1072;&#1088;%20&#1085;&#1072;&#1079;&#1086;&#1088;&#1072;&#1090;&#1080;%20%2005.12.2016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10A08_DSF_1\AppData\Local\Microsoft\Windows\Temporary%20Internet%20Files\OLK51B7\&#1040;&#1088;&#1080;&#1079;&#1072;&#1083;&#1072;&#1088;%20&#1085;&#1072;&#1079;&#1086;&#1088;&#1072;&#1090;&#1080;%20%2005.12.201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9;&#1087;&#1088;&#1072;&#1074;&#1083;&#1077;&#1085;&#1080;&#1077;%20&#1092;&#1080;&#1085;&#1072;&#1085;&#1089;&#1086;&#1074;&#1086;&#1075;&#1086;%20&#1088;&#1099;&#1085;&#1082;&#1072;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5\&#1055;&#1072;&#1093;&#1090;&#1072;&#1089;&#1072;&#1085;&#1086;&#1072;&#1090;\Documents%20and%20Settings\User\&#1056;&#1072;&#1073;&#1086;&#1095;&#1080;&#1081;%20&#1089;&#1090;&#1086;&#1083;\&#1056;&#1072;&#1073;&#1072;&#1095;&#1080;\&#1056;&#1072;&#1073;&#1086;&#1095;&#1080;&#1081;%20&#1089;&#1090;&#1086;&#1083;\&#1044;&#1077;&#1073;&#1080;&#1090;&#1086;&#1088;%20&#1082;&#1088;&#1077;&#1076;&#1080;&#1090;&#1086;&#1088;\&#1087;&#1072;&#1089;&#1090;&#1076;&#1072;&#1088;&#1075;&#1086;&#1084;%20&#1090;&#1091;&#1084;&#1072;&#1085;&#1080;\&#1046;&#1072;&#1076;&#1074;&#1072;&#1083;&#1083;&#1072;&#1088;%20&#1090;&#1091;&#1087;&#1083;&#1072;&#1084;&#1080;\&#1076;&#1077;&#1073;&#1077;&#1090;&#1086;&#1088;-&#1082;&#1088;&#1077;&#1076;&#1080;&#1090;&#1086;&#1088;%20&#1073;&#1072;&#1079;&#1072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fund5\&#1057;&#1077;&#1090;&#1077;&#1074;&#1072;&#1103;\Documents%20and%20Settings\schoolfund5\Local%20Settings\Temporary%20Internet%20Files\OLK8\&#1057;&#1045;&#1056;&#1058;&#1048;&#1060;&#1048;&#1050;&#1040;&#1058;-200-%202004%20&#1081;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07\c\BAL_214S\21409\214\&#1056;&#1077;&#1079;&#1077;&#1088;&#1074;\BAL.dbf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bragimov\&#1056;&#1080;&#1085;&#1072;&#1090;\Work-2004\&#1060;&#1080;&#1085;&#1072;&#1085;&#1089;&#1080;&#1088;-2004\&#1057;&#1045;&#1056;&#1058;&#1048;&#1060;&#1048;&#1050;&#1040;&#1058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62ABBA\25.08.07%20&#1084;&#1072;&#1098;.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2\c\&#1052;&#1086;&#1080;%20&#1076;&#1086;&#1082;&#1091;&#1084;&#1077;&#1085;&#1090;&#1099;\&#1061;&#1080;&#1084;&#1087;&#1088;&#1086;&#1084;\Base-&#1085;&#1086;&#1074;&#1072;&#1103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is\C\Documents%20and%20Settings\User\&#1056;&#1072;&#1073;&#1086;&#1095;&#1080;&#1081;%20&#1089;&#1090;&#1086;&#1083;\&#1044;&#1083;&#1103;%20&#1044;&#1077;&#1085;&#1080;&#1089;&#1072;%20&#1057;&#1077;&#1088;&#1075;&#1077;&#1077;&#1074;&#1080;&#1095;&#1072;\&#1055;&#1088;&#1086;&#1075;&#1085;&#1086;&#1079;&#1085;&#1072;&#1103;%20&#1089;&#1077;&#1073;&#1077;&#1089;&#1090;&#1086;&#1080;&#1084;&#1086;&#1089;&#1090;&#1100;\2009\&#1040;&#1074;&#1075;&#1091;&#1089;&#1090;%202009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.napm.uz\Profiles\Users\shshohazamiy\AppData\Local\Microsoft\Windows\Temporary%20Internet%20Files\Content.Outlook\WUK3QZ3D\&#1059;&#1055;-4707_&#1055;&#1088;&#1080;&#1083;&#1086;&#1078;&#1077;&#1085;&#1080;&#1103;_2-3%20&#1082;%20&#1087;&#1088;&#1086;&#1075;&#1088;&#1072;&#1084;&#1084;&#1077;.xlsx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8074C42\01.07.07%20&#1081;%20&#1093;&#1086;&#1083;%20&#1073;&#1072;&#1088;%20&#1084;&#1072;&#1098;&#1083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31.18\Urbanizatsiya\&#8470;2.%20&#1059;&#1081;-&#1078;&#1086;&#1081;%20&#1179;&#1091;&#1088;&#1080;&#1083;&#1080;&#1096;&#1080;%20&#1074;&#1072;%20&#1080;&#1087;&#1086;&#1090;&#1077;&#1082;&#1072;%20&#1073;&#1086;&#1079;&#1086;&#1088;&#1080;&#1085;&#1080;%20&#1088;&#1080;&#1074;&#1086;&#1078;&#1083;&#1072;&#1085;&#1090;&#1080;&#1088;&#1080;&#1096;%20&#1073;&#1086;&#1096;&#1179;&#1072;&#1088;&#1084;&#1072;&#1089;&#1080;\07_&#1052;.&#1056;&#1072;&#1093;&#1084;&#1072;&#1085;&#1086;&#1074;&#1072;_&#1093;&#1091;&#1078;&#1078;&#1072;&#1090;&#1083;&#1072;&#1088;\001\&#1050;&#1086;&#1087;&#1080;&#1103;%203.%20&#1048;&#1052;&#1042;%202023%20&#1083;&#1072;&#1089;&#1090;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xboz.Zokirov/Downloads/&#1061;&#1080;&#1089;&#1086;&#1073;&#1086;&#1090;+++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31.18\Urbanizatsiya\g.ibragimov\&#1048;&#1058;&#1054;&#1043;&#1048;_2018\&#1048;&#1058;&#1054;&#1043;&#1048;%202018\&#1043;&#1054;&#1057;&#1050;&#1054;&#1052;&#1048;&#1053;&#1042;&#1045;&#1057;&#1058;\&#1048;&#1058;&#1054;&#1043;&#1048;_2020_&#1075;&#1086;&#1076;\&#1048;&#1053;&#1042;&#1045;&#1057;&#1058;&#1050;&#1040;_2020_2022_&#1075;&#1086;&#1076;&#1099;_\&#1054;&#1058;&#1063;&#1025;&#1058;_2020_\9_&#1071;&#1085;&#1074;&#1072;&#1088;&#1100;_&#1089;&#1077;&#1085;&#1090;&#1103;&#1073;&#1088;&#1100;\&#1041;&#1040;&#1047;&#1040;\&#1046;&#1072;&#1084;&#1080;_&#1055;&#1056;&#1054;&#1043;&#1053;&#1054;&#1047;_9_&#1086;&#1081;_15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TAB158"/>
      <sheetName val="ЭСЛАТМА!!"/>
      <sheetName val="Лист2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жадвал"/>
      <sheetName val="Танишиб чиқиш учун"/>
      <sheetName val="UZB redtab Jan 04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пар."/>
      <sheetName val="Data input"/>
      <sheetName val="Parametres"/>
      <sheetName val="Ст-сть проекта"/>
      <sheetName val="Амортизация NEW (2)"/>
      <sheetName val="ФРР"/>
      <sheetName val="Нацбанк"/>
      <sheetName val="ГБРК"/>
      <sheetName val="Кредиты"/>
      <sheetName val="План пр-ва"/>
      <sheetName val="Годовые издержки"/>
      <sheetName val="План продаж"/>
      <sheetName val="Коэф обор"/>
      <sheetName val="Обор капитал"/>
      <sheetName val="Прибыли и убытки"/>
      <sheetName val="Налоги"/>
      <sheetName val="Притоки и оттоки"/>
      <sheetName val="фин ресурсы"/>
      <sheetName val="Баланс"/>
      <sheetName val="Зарплата"/>
      <sheetName val="Диаграмма8"/>
      <sheetName val="Диаграмма9"/>
      <sheetName val="для Минфина"/>
      <sheetName val="Амортизация NEW"/>
      <sheetName val="сравнит"/>
      <sheetName val="Capex"/>
      <sheetName val="выборка"/>
      <sheetName val="оборуд"/>
      <sheetName val="kapremont"/>
      <sheetName val="табл чувств"/>
      <sheetName val="Распр_выр"/>
      <sheetName val="Диаграмма10"/>
      <sheetName val="Диаграмма11"/>
      <sheetName val="Диаграмма12"/>
      <sheetName val="Диаграмма13"/>
      <sheetName val="Диаграмма14"/>
      <sheetName val="Анализ"/>
      <sheetName val="ПОКАЗАТЕЛИ СТОРОН"/>
      <sheetName val="Title"/>
      <sheetName val="Лист1"/>
      <sheetName val="BAL"/>
      <sheetName val="осн_пар_"/>
      <sheetName val="Data_input"/>
      <sheetName val="Ст-сть_проекта"/>
      <sheetName val="Амортизация_NEW_(2)"/>
      <sheetName val="План_пр-ва"/>
      <sheetName val="Годовые_издержки"/>
      <sheetName val="План_продаж"/>
      <sheetName val="Коэф_обор"/>
      <sheetName val="Обор_капитал"/>
      <sheetName val="Прибыли_и_убытки"/>
      <sheetName val="Притоки_и_оттоки"/>
      <sheetName val="фин_ресурсы"/>
      <sheetName val="для_Минфина"/>
      <sheetName val="Амортизация_NEW"/>
      <sheetName val="табл_чувств"/>
      <sheetName val="ПОКАЗАТЕЛИ_СТОРОН"/>
      <sheetName val="완성차 미수금"/>
      <sheetName val="Guidance"/>
      <sheetName val="осн_пар_1"/>
      <sheetName val="Data_input1"/>
      <sheetName val="Ст-сть_проекта1"/>
      <sheetName val="Амортизация_NEW_(2)1"/>
      <sheetName val="План_пр-ва1"/>
      <sheetName val="Годовые_издержки1"/>
      <sheetName val="План_продаж1"/>
      <sheetName val="Коэф_обор1"/>
      <sheetName val="Обор_капитал1"/>
      <sheetName val="Прибыли_и_убытки1"/>
      <sheetName val="Притоки_и_оттоки1"/>
      <sheetName val="фин_ресурсы1"/>
      <sheetName val="для_Минфина1"/>
      <sheetName val="Амортизация_NEW1"/>
      <sheetName val="табл_чувств1"/>
      <sheetName val="ПОКАЗАТЕЛИ_СТОРОН1"/>
      <sheetName val="완성차_미수금"/>
      <sheetName val="tmp"/>
      <sheetName val="14301"/>
      <sheetName val="расчет1"/>
      <sheetName val="Kurs"/>
      <sheetName val="Macro1"/>
      <sheetName val="Prog__rost_tarifov1"/>
      <sheetName val="БД"/>
      <sheetName val="режа"/>
      <sheetName val="Фориш_20036"/>
      <sheetName val="s"/>
      <sheetName val="Лист2"/>
      <sheetName val="Нарх"/>
      <sheetName val="ГО"/>
      <sheetName val="План_пр-ва_11"/>
      <sheetName val="Пункт"/>
      <sheetName val="Максам-Чирчик"/>
      <sheetName val="Фориш_200319"/>
      <sheetName val="ФО"/>
      <sheetName val="План_продаж_11"/>
      <sheetName val="tab 19"/>
      <sheetName val="Жиззах янги раз"/>
      <sheetName val="модель_Максам-Чирчик карбомиды"/>
      <sheetName val="Макрос2"/>
      <sheetName val="фев"/>
      <sheetName val="CPIINDEX"/>
      <sheetName val="ж а м и"/>
      <sheetName val="date"/>
      <sheetName val="форма №2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C6">
            <v>0</v>
          </cell>
          <cell r="D6">
            <v>0</v>
          </cell>
          <cell r="E6">
            <v>0.5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6">
          <cell r="C6">
            <v>0</v>
          </cell>
        </row>
      </sheetData>
      <sheetData sheetId="42">
        <row r="6">
          <cell r="C6">
            <v>0</v>
          </cell>
        </row>
      </sheetData>
      <sheetData sheetId="43">
        <row r="6">
          <cell r="C6">
            <v>0</v>
          </cell>
        </row>
      </sheetData>
      <sheetData sheetId="44">
        <row r="6">
          <cell r="C6">
            <v>0</v>
          </cell>
        </row>
      </sheetData>
      <sheetData sheetId="45">
        <row r="6">
          <cell r="C6">
            <v>0</v>
          </cell>
        </row>
      </sheetData>
      <sheetData sheetId="46">
        <row r="6">
          <cell r="C6">
            <v>0</v>
          </cell>
        </row>
      </sheetData>
      <sheetData sheetId="47">
        <row r="6">
          <cell r="C6">
            <v>0</v>
          </cell>
        </row>
      </sheetData>
      <sheetData sheetId="48">
        <row r="6">
          <cell r="C6">
            <v>0</v>
          </cell>
        </row>
      </sheetData>
      <sheetData sheetId="49">
        <row r="6">
          <cell r="C6">
            <v>0</v>
          </cell>
        </row>
      </sheetData>
      <sheetData sheetId="50">
        <row r="6">
          <cell r="C6">
            <v>0</v>
          </cell>
        </row>
      </sheetData>
      <sheetData sheetId="51">
        <row r="6">
          <cell r="C6">
            <v>0</v>
          </cell>
        </row>
      </sheetData>
      <sheetData sheetId="52">
        <row r="6">
          <cell r="C6">
            <v>0</v>
          </cell>
        </row>
      </sheetData>
      <sheetData sheetId="53">
        <row r="6">
          <cell r="C6">
            <v>0</v>
          </cell>
        </row>
      </sheetData>
      <sheetData sheetId="54">
        <row r="6">
          <cell r="C6">
            <v>0</v>
          </cell>
        </row>
      </sheetData>
      <sheetData sheetId="55">
        <row r="6">
          <cell r="C6">
            <v>0</v>
          </cell>
        </row>
      </sheetData>
      <sheetData sheetId="56">
        <row r="6">
          <cell r="C6">
            <v>0</v>
          </cell>
        </row>
      </sheetData>
      <sheetData sheetId="57" refreshError="1"/>
      <sheetData sheetId="58" refreshError="1"/>
      <sheetData sheetId="59">
        <row r="6">
          <cell r="C6">
            <v>0</v>
          </cell>
        </row>
      </sheetData>
      <sheetData sheetId="60">
        <row r="6">
          <cell r="C6">
            <v>0</v>
          </cell>
        </row>
      </sheetData>
      <sheetData sheetId="61">
        <row r="6">
          <cell r="C6">
            <v>0</v>
          </cell>
        </row>
      </sheetData>
      <sheetData sheetId="62">
        <row r="6">
          <cell r="C6">
            <v>0</v>
          </cell>
        </row>
      </sheetData>
      <sheetData sheetId="63">
        <row r="6">
          <cell r="C6">
            <v>0</v>
          </cell>
        </row>
      </sheetData>
      <sheetData sheetId="64">
        <row r="6">
          <cell r="C6">
            <v>0</v>
          </cell>
        </row>
      </sheetData>
      <sheetData sheetId="65">
        <row r="6">
          <cell r="C6">
            <v>0</v>
          </cell>
        </row>
      </sheetData>
      <sheetData sheetId="66">
        <row r="6">
          <cell r="C6">
            <v>0</v>
          </cell>
        </row>
      </sheetData>
      <sheetData sheetId="67">
        <row r="6">
          <cell r="C6">
            <v>0</v>
          </cell>
        </row>
      </sheetData>
      <sheetData sheetId="68">
        <row r="6">
          <cell r="C6">
            <v>0</v>
          </cell>
        </row>
      </sheetData>
      <sheetData sheetId="69">
        <row r="6">
          <cell r="C6">
            <v>0</v>
          </cell>
        </row>
      </sheetData>
      <sheetData sheetId="70">
        <row r="6">
          <cell r="C6">
            <v>0</v>
          </cell>
        </row>
      </sheetData>
      <sheetData sheetId="71">
        <row r="6">
          <cell r="C6">
            <v>0</v>
          </cell>
        </row>
      </sheetData>
      <sheetData sheetId="72">
        <row r="6">
          <cell r="C6">
            <v>0</v>
          </cell>
        </row>
      </sheetData>
      <sheetData sheetId="73">
        <row r="6">
          <cell r="C6">
            <v>0</v>
          </cell>
        </row>
      </sheetData>
      <sheetData sheetId="74">
        <row r="6">
          <cell r="C6">
            <v>0</v>
          </cell>
        </row>
      </sheetData>
      <sheetData sheetId="75">
        <row r="6">
          <cell r="C6">
            <v>0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бсидия 2020-2022"/>
      <sheetName val="фоизда"/>
      <sheetName val="2-жадвал 2021 й субсидия"/>
      <sheetName val="8-жадвал 2022 й субсидия "/>
      <sheetName val="9-жадвал ипотека кредити"/>
      <sheetName val="10-жадвал пудрат"/>
      <sheetName val="Субсидия_жадваллари_Вилоятлар_0"/>
    </sheetNames>
    <definedNames>
      <definedName name="BlankMacro1"/>
      <definedName name="прилож3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6 3.5L LX5 GMX170"/>
      <sheetName val="Costbook by HRC"/>
      <sheetName val="Costbook Review"/>
      <sheetName val="Chg Review - Not in CB"/>
      <sheetName val="Changes in Costbook - Base FWD"/>
      <sheetName val="Change Summary"/>
      <sheetName val="LC Cost of Engine Variants"/>
      <sheetName val="New Costbook  - Base FWD"/>
      <sheetName val="Target EAS and Dress"/>
      <sheetName val="Target Lifecycle Costs (700day)"/>
      <sheetName val="Lifecycle Costs (400day)"/>
      <sheetName val="Lifecycle Costs (700day)"/>
      <sheetName val="Lifecycle Costs (1300day)"/>
      <sheetName val="Main Tooling"/>
      <sheetName val="Tooling Detail"/>
      <sheetName val="Tooling Rebill (700day)"/>
      <sheetName val="Tooling Rebill (700day Q's)"/>
      <sheetName val="Selected Component"/>
      <sheetName val="IAFM"/>
      <sheetName val="Summary"/>
      <sheetName val="Prog. rost tarifov"/>
      <sheetName val="PV6_3_5L_LX5_GMX170"/>
      <sheetName val="Costbook_by_HRC"/>
      <sheetName val="Costbook_Review"/>
      <sheetName val="Chg_Review_-_Not_in_CB"/>
      <sheetName val="Changes_in_Costbook_-_Base_FWD"/>
      <sheetName val="Change_Summary"/>
      <sheetName val="LC_Cost_of_Engine_Variants"/>
      <sheetName val="New_Costbook__-_Base_FWD"/>
      <sheetName val="Target_EAS_and_Dress"/>
      <sheetName val="Target_Lifecycle_Costs_(700day)"/>
      <sheetName val="Lifecycle_Costs_(400day)"/>
      <sheetName val="Lifecycle_Costs_(700day)"/>
      <sheetName val="Lifecycle_Costs_(1300day)"/>
      <sheetName val="Main_Tooling"/>
      <sheetName val="Tooling_Detail"/>
      <sheetName val="Tooling_Rebill_(700day)"/>
      <sheetName val="Tooling_Rebill_(700day_Q's)"/>
      <sheetName val="Selected_Component"/>
      <sheetName val="Prog__rost_tarifov"/>
      <sheetName val="фев"/>
      <sheetName val="Data input"/>
      <sheetName val="для ГАКа"/>
      <sheetName val="PV6_3_5L_LX5_GMX1701"/>
      <sheetName val="Costbook_by_HRC1"/>
      <sheetName val="Costbook_Review1"/>
      <sheetName val="Chg_Review_-_Not_in_CB1"/>
      <sheetName val="Changes_in_Costbook_-_Base_FWD1"/>
      <sheetName val="Change_Summary1"/>
      <sheetName val="LC_Cost_of_Engine_Variants1"/>
      <sheetName val="New_Costbook__-_Base_FWD1"/>
      <sheetName val="Target_EAS_and_Dress1"/>
      <sheetName val="Target_Lifecycle_Costs_(700day1"/>
      <sheetName val="Lifecycle_Costs_(400day)1"/>
      <sheetName val="Lifecycle_Costs_(700day)1"/>
      <sheetName val="Lifecycle_Costs_(1300day)1"/>
      <sheetName val="Main_Tooling1"/>
      <sheetName val="Tooling_Detail1"/>
      <sheetName val="Tooling_Rebill_(700day)1"/>
      <sheetName val="Tooling_Rebill_(700day_Q's)1"/>
      <sheetName val="Selected_Component1"/>
      <sheetName val="Prog__rost_tarifov1"/>
      <sheetName val="Data_input"/>
      <sheetName val="для_ГАКа"/>
      <sheetName val="База"/>
      <sheetName val="14301"/>
      <sheetName val="Ер Ресурс"/>
      <sheetName val="Доход 2008"/>
      <sheetName val="DNET"/>
      <sheetName val="sheet1"/>
      <sheetName val="свод"/>
      <sheetName val="ходим"/>
      <sheetName val="НОММА-НОМ"/>
      <sheetName val="План пр-ва"/>
      <sheetName val="ВВОД"/>
      <sheetName val="AeCO SPL"/>
      <sheetName val="режа"/>
      <sheetName val="Resul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Вариант 1"/>
      <sheetName val="осн.пар."/>
      <sheetName val="Data input"/>
      <sheetName val="Ст-сть проекта"/>
      <sheetName val="стоим НИИК"/>
      <sheetName val="Capex1"/>
      <sheetName val="schedule "/>
      <sheetName val="Расчет ост стоим сущ ОФ"/>
      <sheetName val="Льготный (в ин. вал)"/>
      <sheetName val="Льготный (в мест. вал)"/>
      <sheetName val="ФРР"/>
      <sheetName val="Кредиты банков (в ин. вал.)"/>
      <sheetName val="Кредиты банков (в мест. вал.)"/>
      <sheetName val="Амортизация Сущ"/>
      <sheetName val="Амортизация NEW "/>
      <sheetName val="комм.банк"/>
      <sheetName val="Кредиты"/>
      <sheetName val="План пр-ва"/>
      <sheetName val="План продаж"/>
      <sheetName val="Зарплата "/>
      <sheetName val="Выбросы"/>
      <sheetName val="Сырье и материалы"/>
      <sheetName val="Ремонт"/>
      <sheetName val="Годовые издержки (без реал.)"/>
      <sheetName val="Годовые издержки (с реал.)"/>
      <sheetName val="стоим. Симаг"/>
      <sheetName val="Capex (Симаг)"/>
      <sheetName val="schedule (Симаг)"/>
      <sheetName val="Расходы периода"/>
      <sheetName val="Коэф обор"/>
      <sheetName val="Обор капитал (без реал.)"/>
      <sheetName val="Обор капитал (с реал.)"/>
      <sheetName val="Налоги (без реал.) "/>
      <sheetName val="Налоги (с реал.)"/>
      <sheetName val="Прибыли и убытки (без реал.)"/>
      <sheetName val="Прибыли и убытки (с реал.)"/>
      <sheetName val="Притоки и оттоки (без реал.)"/>
      <sheetName val="Притоки и оттоки (с реал.)"/>
      <sheetName val="фин ресурсы (без реал.)"/>
      <sheetName val="Для МинФин."/>
      <sheetName val="Расчет эффективности по про (2)"/>
      <sheetName val="Расчет эффективности по проекту"/>
      <sheetName val="фин ресурсы (с реал.)"/>
      <sheetName val="Диаграмма1"/>
      <sheetName val="Диаграмма2"/>
      <sheetName val="Калькуляция"/>
      <sheetName val="Расшифровка накладных"/>
      <sheetName val="табл чувств"/>
      <sheetName val="для Минфина"/>
      <sheetName val="Баланс"/>
      <sheetName val="Ст-сть проекта (2)"/>
      <sheetName val="ПОКАЗАТЕЛИ СТОРОН"/>
      <sheetName val="Ист. фин-я"/>
      <sheetName val="Издержки литья"/>
      <sheetName val="Диаграмма3"/>
      <sheetName val="Диаграмма4"/>
      <sheetName val="Диаграмма5"/>
      <sheetName val="Диаграмма6"/>
      <sheetName val="Диаграмма7"/>
      <sheetName val="Анализ"/>
      <sheetName val="Лист1"/>
      <sheetName val="Распр_выр"/>
      <sheetName val="График фин-я (мес.)"/>
      <sheetName val="график"/>
      <sheetName val="Summary"/>
      <sheetName val="Capex"/>
      <sheetName val="Summary OPS"/>
      <sheetName val="Курс валюты"/>
      <sheetName val="Цена"/>
      <sheetName val="энергоресурсы"/>
      <sheetName val="Зарплата 2"/>
      <sheetName val="ЧОК"/>
      <sheetName val="Диаграмма8"/>
      <sheetName val="Диаграмма9"/>
      <sheetName val="Диаграмма10"/>
      <sheetName val="Диаграмма11"/>
      <sheetName val="Диаграмма12"/>
      <sheetName val="Диаграмма13"/>
      <sheetName val="Диаграмма14"/>
      <sheetName val="Плёан пр-ва"/>
      <sheetName val="#ССЫЛКА"/>
      <sheetName val="ПТЭО_Модернизация производства "/>
      <sheetName val="Жиззах янги раз"/>
      <sheetName val="BAL"/>
      <sheetName val="Косон ПП"/>
      <sheetName val="Вариант_1"/>
      <sheetName val="осн_пар_"/>
      <sheetName val="Data_input"/>
      <sheetName val="Ст-сть_проекта"/>
      <sheetName val="стоим_НИИК"/>
      <sheetName val="schedule_"/>
      <sheetName val="Расчет_ост_стоим_сущ_ОФ"/>
      <sheetName val="Льготный_(в_ин__вал)"/>
      <sheetName val="Льготный_(в_мест__вал)"/>
      <sheetName val="Кредиты_банков_(в_ин__вал_)"/>
      <sheetName val="Кредиты_банков_(в_мест__вал_)"/>
      <sheetName val="Амортизация_Сущ"/>
      <sheetName val="Амортизация_NEW_"/>
      <sheetName val="комм_банк"/>
      <sheetName val="План_пр-ва"/>
      <sheetName val="План_продаж"/>
      <sheetName val="Зарплата_"/>
      <sheetName val="Сырье_и_материалы"/>
      <sheetName val="Годовые_издержки_(без_реал_)"/>
      <sheetName val="Годовые_издержки_(с_реал_)"/>
      <sheetName val="стоим__Симаг"/>
      <sheetName val="Capex_(Симаг)"/>
      <sheetName val="schedule_(Симаг)"/>
      <sheetName val="Расходы_периода"/>
      <sheetName val="Коэф_обор"/>
      <sheetName val="Обор_капитал_(без_реал_)"/>
      <sheetName val="Обор_капитал_(с_реал_)"/>
      <sheetName val="Налоги_(без_реал_)_"/>
      <sheetName val="Налоги_(с_реал_)"/>
      <sheetName val="Прибыли_и_убытки_(без_реал_)"/>
      <sheetName val="Прибыли_и_убытки_(с_реал_)"/>
      <sheetName val="Притоки_и_оттоки_(без_реал_)"/>
      <sheetName val="Притоки_и_оттоки_(с_реал_)"/>
      <sheetName val="фин_ресурсы_(без_реал_)"/>
      <sheetName val="Для_МинФин_"/>
      <sheetName val="Расчет_эффективности_по_про_(2)"/>
      <sheetName val="Расчет_эффективности_по_проекту"/>
      <sheetName val="фин_ресурсы_(с_реал_)"/>
      <sheetName val="Расшифровка_накладных"/>
      <sheetName val="табл_чувств"/>
      <sheetName val="для_Минфина"/>
      <sheetName val="Ст-сть_проекта_(2)"/>
      <sheetName val="ПОКАЗАТЕЛИ_СТОРОН"/>
      <sheetName val="Ист__фин-я"/>
      <sheetName val="Издержки_литья"/>
      <sheetName val="График_фин-я_(мес_)"/>
      <sheetName val="Summary_OPS"/>
      <sheetName val="Курс_валюты"/>
      <sheetName val="Зарплата_2"/>
      <sheetName val="Плёан_пр-ва"/>
      <sheetName val="Косон_ПП"/>
      <sheetName val="ПТЭО_Модернизация_производства_"/>
      <sheetName val="Жиззах_янги_раз"/>
      <sheetName val="4 группа"/>
      <sheetName val="Смета расходов "/>
      <sheetName val="Счет-Фактура"/>
      <sheetName val="Накладная"/>
      <sheetName val="fondo promedio"/>
      <sheetName val="GRÁFICO DE FONDO POR AFILIADO"/>
      <sheetName val="Фин.пок"/>
      <sheetName val="Вариант_11"/>
      <sheetName val="осн_пар_1"/>
      <sheetName val="Data_input1"/>
      <sheetName val="Ст-сть_проекта1"/>
      <sheetName val="стоим_НИИК1"/>
      <sheetName val="schedule_1"/>
      <sheetName val="Расчет_ост_стоим_сущ_ОФ1"/>
      <sheetName val="Льготный_(в_ин__вал)1"/>
      <sheetName val="Льготный_(в_мест__вал)1"/>
      <sheetName val="Кредиты_банков_(в_ин__вал_)1"/>
      <sheetName val="Кредиты_банков_(в_мест__вал_)1"/>
      <sheetName val="Амортизация_Сущ1"/>
      <sheetName val="Амортизация_NEW_1"/>
      <sheetName val="комм_банк1"/>
      <sheetName val="План_пр-ва1"/>
      <sheetName val="План_продаж1"/>
      <sheetName val="Зарплата_1"/>
      <sheetName val="Сырье_и_материалы1"/>
      <sheetName val="Годовые_издержки_(без_реал_)1"/>
      <sheetName val="Годовые_издержки_(с_реал_)1"/>
      <sheetName val="стоим__Симаг1"/>
      <sheetName val="Capex_(Симаг)1"/>
      <sheetName val="schedule_(Симаг)1"/>
      <sheetName val="Расходы_периода1"/>
      <sheetName val="Коэф_обор1"/>
      <sheetName val="Обор_капитал_(без_реал_)1"/>
      <sheetName val="Обор_капитал_(с_реал_)1"/>
      <sheetName val="Налоги_(без_реал_)_1"/>
      <sheetName val="Налоги_(с_реал_)1"/>
      <sheetName val="Прибыли_и_убытки_(без_реал_)1"/>
      <sheetName val="Прибыли_и_убытки_(с_реал_)1"/>
      <sheetName val="Притоки_и_оттоки_(без_реал_)1"/>
      <sheetName val="Притоки_и_оттоки_(с_реал_)1"/>
      <sheetName val="фин_ресурсы_(без_реал_)1"/>
      <sheetName val="Для_МинФин_1"/>
      <sheetName val="Расчет_эффективности_по_про_(21"/>
      <sheetName val="Расчет_эффективности_по_проект1"/>
      <sheetName val="фин_ресурсы_(с_реал_)1"/>
      <sheetName val="Расшифровка_накладных1"/>
      <sheetName val="табл_чувств1"/>
      <sheetName val="для_Минфина1"/>
      <sheetName val="Ст-сть_проекта_(2)1"/>
      <sheetName val="ПОКАЗАТЕЛИ_СТОРОН1"/>
      <sheetName val="Ист__фин-я1"/>
      <sheetName val="Издержки_литья1"/>
      <sheetName val="График_фин-я_(мес_)1"/>
      <sheetName val="Summary_OPS1"/>
      <sheetName val="Курс_валюты1"/>
      <sheetName val="Зарплата_21"/>
      <sheetName val="Плёан_пр-ва1"/>
      <sheetName val="ПТЭО_Модернизация_производства1"/>
      <sheetName val="Жиззах_янги_раз1"/>
      <sheetName val="Косон_ПП1"/>
      <sheetName val="4_группа"/>
      <sheetName val="Смета_расходов_"/>
      <sheetName val="ПТЭО_Модернизация%20производств"/>
      <sheetName val="Oglavlenie"/>
      <sheetName val="A"/>
      <sheetName val="2-жадвал свод"/>
      <sheetName val="PV6 3.5L LX5 GMX170"/>
      <sheetName val="AeCO SPL"/>
      <sheetName val="2. Definitions"/>
      <sheetName val="Массив"/>
      <sheetName val="사양조정"/>
      <sheetName val="Total Machine Cost"/>
      <sheetName val="фин ресурсы (после проекта)"/>
      <sheetName val="ж а м и"/>
      <sheetName val="d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0</v>
          </cell>
        </row>
        <row r="6">
          <cell r="B6">
            <v>2009</v>
          </cell>
        </row>
        <row r="7">
          <cell r="B7">
            <v>2012</v>
          </cell>
        </row>
        <row r="8">
          <cell r="B8">
            <v>20</v>
          </cell>
        </row>
        <row r="10">
          <cell r="B10">
            <v>2012</v>
          </cell>
        </row>
        <row r="11">
          <cell r="B11">
            <v>0</v>
          </cell>
        </row>
        <row r="14">
          <cell r="B14" t="str">
            <v>долл.</v>
          </cell>
        </row>
        <row r="15">
          <cell r="B15">
            <v>1422.58</v>
          </cell>
        </row>
        <row r="22">
          <cell r="B22">
            <v>240000</v>
          </cell>
        </row>
        <row r="28">
          <cell r="B28">
            <v>270000</v>
          </cell>
        </row>
        <row r="32">
          <cell r="A32" t="str">
            <v>Карбамид</v>
          </cell>
        </row>
        <row r="33">
          <cell r="A33" t="str">
            <v>Карбамид в мешках (50 кг)</v>
          </cell>
        </row>
        <row r="34">
          <cell r="A34" t="str">
            <v>Карбамид в мешках (40 кг)</v>
          </cell>
        </row>
        <row r="35">
          <cell r="A35" t="str">
            <v>Карбамид в мешках (25 кг)</v>
          </cell>
        </row>
        <row r="40">
          <cell r="A40" t="str">
            <v>Карбамид насыпью</v>
          </cell>
          <cell r="B40">
            <v>0.12658227848101267</v>
          </cell>
        </row>
        <row r="41">
          <cell r="A41" t="str">
            <v>Карбамид в мешках (50 кг)</v>
          </cell>
          <cell r="B41">
            <v>0.27426160337552741</v>
          </cell>
        </row>
        <row r="42">
          <cell r="A42" t="str">
            <v>Карбамид в мешках (40 кг)</v>
          </cell>
          <cell r="B42">
            <v>0</v>
          </cell>
        </row>
        <row r="43">
          <cell r="A43" t="str">
            <v>Карбамид в мешках (25 кг)</v>
          </cell>
          <cell r="B43">
            <v>0</v>
          </cell>
        </row>
        <row r="46">
          <cell r="B46">
            <v>0.25738396624472576</v>
          </cell>
        </row>
        <row r="47">
          <cell r="B47">
            <v>0.20464135021097046</v>
          </cell>
        </row>
        <row r="48">
          <cell r="B48">
            <v>0.1371308016877637</v>
          </cell>
        </row>
        <row r="49">
          <cell r="B49">
            <v>0</v>
          </cell>
        </row>
        <row r="54">
          <cell r="B54">
            <v>0.1111111111111111</v>
          </cell>
        </row>
        <row r="55">
          <cell r="B55">
            <v>0.33333333333333331</v>
          </cell>
        </row>
        <row r="56">
          <cell r="B56">
            <v>0</v>
          </cell>
        </row>
        <row r="57">
          <cell r="B57">
            <v>0</v>
          </cell>
        </row>
        <row r="60">
          <cell r="B60">
            <v>0.20370370370370369</v>
          </cell>
        </row>
        <row r="61">
          <cell r="B61">
            <v>0.22222222222222221</v>
          </cell>
        </row>
        <row r="62">
          <cell r="B62">
            <v>0.12962962962962962</v>
          </cell>
        </row>
        <row r="63">
          <cell r="B63">
            <v>0</v>
          </cell>
        </row>
        <row r="67">
          <cell r="B67">
            <v>157</v>
          </cell>
        </row>
        <row r="68">
          <cell r="B68">
            <v>157</v>
          </cell>
        </row>
        <row r="69">
          <cell r="B69">
            <v>0</v>
          </cell>
        </row>
        <row r="70">
          <cell r="B70">
            <v>0</v>
          </cell>
        </row>
        <row r="73">
          <cell r="B73">
            <v>187.18103727031169</v>
          </cell>
        </row>
        <row r="74">
          <cell r="B74">
            <v>187.18103727031169</v>
          </cell>
        </row>
        <row r="75">
          <cell r="B75">
            <v>187.18103727031169</v>
          </cell>
        </row>
        <row r="76">
          <cell r="B7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5">
            <v>2009</v>
          </cell>
          <cell r="D5">
            <v>2010</v>
          </cell>
          <cell r="E5">
            <v>2011</v>
          </cell>
          <cell r="F5">
            <v>2012</v>
          </cell>
          <cell r="G5">
            <v>2013</v>
          </cell>
          <cell r="H5">
            <v>2014</v>
          </cell>
          <cell r="I5">
            <v>2015</v>
          </cell>
          <cell r="J5">
            <v>2016</v>
          </cell>
          <cell r="K5">
            <v>2017</v>
          </cell>
          <cell r="L5">
            <v>2018</v>
          </cell>
          <cell r="M5">
            <v>2019</v>
          </cell>
          <cell r="N5">
            <v>2020</v>
          </cell>
          <cell r="O5">
            <v>2021</v>
          </cell>
          <cell r="P5">
            <v>2022</v>
          </cell>
          <cell r="Q5">
            <v>2023</v>
          </cell>
          <cell r="R5">
            <v>2024</v>
          </cell>
          <cell r="S5">
            <v>2025</v>
          </cell>
          <cell r="T5">
            <v>2026</v>
          </cell>
          <cell r="U5">
            <v>2027</v>
          </cell>
          <cell r="V5">
            <v>2028</v>
          </cell>
          <cell r="W5">
            <v>2029</v>
          </cell>
          <cell r="X5">
            <v>2030</v>
          </cell>
          <cell r="Y5">
            <v>2031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240000</v>
          </cell>
          <cell r="G18">
            <v>240000</v>
          </cell>
          <cell r="H18">
            <v>240000</v>
          </cell>
          <cell r="I18">
            <v>240000</v>
          </cell>
          <cell r="J18">
            <v>240000</v>
          </cell>
          <cell r="K18">
            <v>240000</v>
          </cell>
          <cell r="L18">
            <v>240000</v>
          </cell>
          <cell r="M18">
            <v>240000</v>
          </cell>
          <cell r="N18">
            <v>240000</v>
          </cell>
          <cell r="O18">
            <v>240000</v>
          </cell>
          <cell r="P18">
            <v>240000</v>
          </cell>
          <cell r="Q18">
            <v>240000</v>
          </cell>
          <cell r="R18">
            <v>240000</v>
          </cell>
          <cell r="S18">
            <v>240000</v>
          </cell>
          <cell r="T18">
            <v>240000</v>
          </cell>
          <cell r="U18">
            <v>240000</v>
          </cell>
          <cell r="V18">
            <v>240000</v>
          </cell>
          <cell r="W18">
            <v>240000</v>
          </cell>
          <cell r="X18">
            <v>240000</v>
          </cell>
          <cell r="Y18">
            <v>240000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470</v>
          </cell>
          <cell r="G19">
            <v>470</v>
          </cell>
          <cell r="H19">
            <v>470</v>
          </cell>
          <cell r="I19">
            <v>470</v>
          </cell>
          <cell r="J19">
            <v>470</v>
          </cell>
          <cell r="K19">
            <v>470</v>
          </cell>
          <cell r="L19">
            <v>470</v>
          </cell>
          <cell r="M19">
            <v>470</v>
          </cell>
          <cell r="N19">
            <v>470</v>
          </cell>
          <cell r="O19">
            <v>470</v>
          </cell>
          <cell r="P19">
            <v>470</v>
          </cell>
          <cell r="Q19">
            <v>470</v>
          </cell>
          <cell r="R19">
            <v>470</v>
          </cell>
          <cell r="S19">
            <v>470</v>
          </cell>
          <cell r="T19">
            <v>470</v>
          </cell>
          <cell r="U19">
            <v>470</v>
          </cell>
          <cell r="V19">
            <v>470</v>
          </cell>
          <cell r="W19">
            <v>470</v>
          </cell>
          <cell r="X19">
            <v>470</v>
          </cell>
          <cell r="Y19">
            <v>470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29940.506329113927</v>
          </cell>
          <cell r="G50">
            <v>29940.506329113927</v>
          </cell>
          <cell r="H50">
            <v>29940.506329113927</v>
          </cell>
          <cell r="I50">
            <v>29940.506329113927</v>
          </cell>
          <cell r="J50">
            <v>29940.506329113927</v>
          </cell>
          <cell r="K50">
            <v>29940.506329113927</v>
          </cell>
          <cell r="L50">
            <v>29940.506329113927</v>
          </cell>
          <cell r="M50">
            <v>29940.506329113927</v>
          </cell>
          <cell r="N50">
            <v>29940.506329113927</v>
          </cell>
          <cell r="O50">
            <v>29940.506329113927</v>
          </cell>
          <cell r="P50">
            <v>29940.506329113927</v>
          </cell>
          <cell r="Q50">
            <v>29940.506329113927</v>
          </cell>
          <cell r="R50">
            <v>29940.506329113927</v>
          </cell>
          <cell r="S50">
            <v>29940.506329113927</v>
          </cell>
          <cell r="T50">
            <v>29940.506329113927</v>
          </cell>
          <cell r="U50">
            <v>29940.506329113927</v>
          </cell>
          <cell r="V50">
            <v>29940.506329113927</v>
          </cell>
          <cell r="W50">
            <v>29940.506329113927</v>
          </cell>
          <cell r="X50">
            <v>29940.506329113927</v>
          </cell>
          <cell r="Y50">
            <v>29940.506329113927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64871.097046413495</v>
          </cell>
          <cell r="G51">
            <v>64871.097046413495</v>
          </cell>
          <cell r="H51">
            <v>64871.097046413495</v>
          </cell>
          <cell r="I51">
            <v>64871.097046413495</v>
          </cell>
          <cell r="J51">
            <v>64871.097046413495</v>
          </cell>
          <cell r="K51">
            <v>64871.097046413495</v>
          </cell>
          <cell r="L51">
            <v>64871.097046413495</v>
          </cell>
          <cell r="M51">
            <v>64871.097046413495</v>
          </cell>
          <cell r="N51">
            <v>64871.097046413495</v>
          </cell>
          <cell r="O51">
            <v>64871.097046413495</v>
          </cell>
          <cell r="P51">
            <v>64871.097046413495</v>
          </cell>
          <cell r="Q51">
            <v>64871.097046413495</v>
          </cell>
          <cell r="R51">
            <v>64871.097046413495</v>
          </cell>
          <cell r="S51">
            <v>64871.097046413495</v>
          </cell>
          <cell r="T51">
            <v>64871.097046413495</v>
          </cell>
          <cell r="U51">
            <v>64871.097046413495</v>
          </cell>
          <cell r="V51">
            <v>64871.097046413495</v>
          </cell>
          <cell r="W51">
            <v>64871.097046413495</v>
          </cell>
          <cell r="X51">
            <v>64871.097046413495</v>
          </cell>
          <cell r="Y51">
            <v>64871.097046413495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60879.029535864982</v>
          </cell>
          <cell r="G58">
            <v>60879.029535864982</v>
          </cell>
          <cell r="H58">
            <v>60879.029535864982</v>
          </cell>
          <cell r="I58">
            <v>60879.029535864982</v>
          </cell>
          <cell r="J58">
            <v>60879.029535864982</v>
          </cell>
          <cell r="K58">
            <v>60879.029535864982</v>
          </cell>
          <cell r="L58">
            <v>60879.029535864982</v>
          </cell>
          <cell r="M58">
            <v>60879.029535864982</v>
          </cell>
          <cell r="N58">
            <v>60879.029535864982</v>
          </cell>
          <cell r="O58">
            <v>60879.029535864982</v>
          </cell>
          <cell r="P58">
            <v>60879.029535864982</v>
          </cell>
          <cell r="Q58">
            <v>60879.029535864982</v>
          </cell>
          <cell r="R58">
            <v>60879.029535864982</v>
          </cell>
          <cell r="S58">
            <v>60879.029535864982</v>
          </cell>
          <cell r="T58">
            <v>60879.029535864982</v>
          </cell>
          <cell r="U58">
            <v>60879.029535864982</v>
          </cell>
          <cell r="V58">
            <v>60879.029535864982</v>
          </cell>
          <cell r="W58">
            <v>60879.029535864982</v>
          </cell>
          <cell r="X58">
            <v>60879.029535864982</v>
          </cell>
          <cell r="Y58">
            <v>60879.029535864982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48403.818565400841</v>
          </cell>
          <cell r="G59">
            <v>48403.818565400841</v>
          </cell>
          <cell r="H59">
            <v>48403.818565400841</v>
          </cell>
          <cell r="I59">
            <v>48403.818565400841</v>
          </cell>
          <cell r="J59">
            <v>48403.818565400841</v>
          </cell>
          <cell r="K59">
            <v>48403.818565400841</v>
          </cell>
          <cell r="L59">
            <v>48403.818565400841</v>
          </cell>
          <cell r="M59">
            <v>48403.818565400841</v>
          </cell>
          <cell r="N59">
            <v>48403.818565400841</v>
          </cell>
          <cell r="O59">
            <v>48403.818565400841</v>
          </cell>
          <cell r="P59">
            <v>48403.818565400841</v>
          </cell>
          <cell r="Q59">
            <v>48403.818565400841</v>
          </cell>
          <cell r="R59">
            <v>48403.818565400841</v>
          </cell>
          <cell r="S59">
            <v>48403.818565400841</v>
          </cell>
          <cell r="T59">
            <v>48403.818565400841</v>
          </cell>
          <cell r="U59">
            <v>48403.818565400841</v>
          </cell>
          <cell r="V59">
            <v>48403.818565400841</v>
          </cell>
          <cell r="W59">
            <v>48403.818565400841</v>
          </cell>
          <cell r="X59">
            <v>48403.818565400841</v>
          </cell>
          <cell r="Y59">
            <v>48403.818565400841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32435.548523206748</v>
          </cell>
          <cell r="G60">
            <v>32435.548523206748</v>
          </cell>
          <cell r="H60">
            <v>32435.548523206748</v>
          </cell>
          <cell r="I60">
            <v>32435.548523206748</v>
          </cell>
          <cell r="J60">
            <v>32435.548523206748</v>
          </cell>
          <cell r="K60">
            <v>32435.548523206748</v>
          </cell>
          <cell r="L60">
            <v>32435.548523206748</v>
          </cell>
          <cell r="M60">
            <v>32435.548523206748</v>
          </cell>
          <cell r="N60">
            <v>32435.548523206748</v>
          </cell>
          <cell r="O60">
            <v>32435.548523206748</v>
          </cell>
          <cell r="P60">
            <v>32435.548523206748</v>
          </cell>
          <cell r="Q60">
            <v>32435.548523206748</v>
          </cell>
          <cell r="R60">
            <v>32435.548523206748</v>
          </cell>
          <cell r="S60">
            <v>32435.548523206748</v>
          </cell>
          <cell r="T60">
            <v>32435.548523206748</v>
          </cell>
          <cell r="U60">
            <v>32435.548523206748</v>
          </cell>
          <cell r="V60">
            <v>32435.548523206748</v>
          </cell>
          <cell r="W60">
            <v>32435.548523206748</v>
          </cell>
          <cell r="X60">
            <v>32435.548523206748</v>
          </cell>
          <cell r="Y60">
            <v>32435.548523206748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29947.777777777777</v>
          </cell>
          <cell r="G120">
            <v>29947.777777777777</v>
          </cell>
          <cell r="H120">
            <v>29947.777777777777</v>
          </cell>
          <cell r="I120">
            <v>29947.777777777777</v>
          </cell>
          <cell r="J120">
            <v>29947.777777777777</v>
          </cell>
          <cell r="K120">
            <v>29947.777777777777</v>
          </cell>
          <cell r="L120">
            <v>29947.777777777777</v>
          </cell>
          <cell r="M120">
            <v>29947.777777777777</v>
          </cell>
          <cell r="N120">
            <v>29947.777777777777</v>
          </cell>
          <cell r="O120">
            <v>29947.777777777777</v>
          </cell>
          <cell r="P120">
            <v>29947.777777777777</v>
          </cell>
          <cell r="Q120">
            <v>29947.777777777777</v>
          </cell>
          <cell r="R120">
            <v>29947.777777777777</v>
          </cell>
          <cell r="S120">
            <v>29947.777777777777</v>
          </cell>
          <cell r="T120">
            <v>29947.777777777777</v>
          </cell>
          <cell r="U120">
            <v>29947.777777777777</v>
          </cell>
          <cell r="V120">
            <v>29947.777777777777</v>
          </cell>
          <cell r="W120">
            <v>29947.777777777777</v>
          </cell>
          <cell r="X120">
            <v>29947.777777777777</v>
          </cell>
          <cell r="Y120">
            <v>29947.777777777777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89843.333333333328</v>
          </cell>
          <cell r="G121">
            <v>89843.333333333328</v>
          </cell>
          <cell r="H121">
            <v>89843.333333333328</v>
          </cell>
          <cell r="I121">
            <v>89843.333333333328</v>
          </cell>
          <cell r="J121">
            <v>89843.333333333328</v>
          </cell>
          <cell r="K121">
            <v>89843.333333333328</v>
          </cell>
          <cell r="L121">
            <v>89843.333333333328</v>
          </cell>
          <cell r="M121">
            <v>89843.333333333328</v>
          </cell>
          <cell r="N121">
            <v>89843.333333333328</v>
          </cell>
          <cell r="O121">
            <v>89843.333333333328</v>
          </cell>
          <cell r="P121">
            <v>89843.333333333328</v>
          </cell>
          <cell r="Q121">
            <v>89843.333333333328</v>
          </cell>
          <cell r="R121">
            <v>89843.333333333328</v>
          </cell>
          <cell r="S121">
            <v>89843.333333333328</v>
          </cell>
          <cell r="T121">
            <v>89843.333333333328</v>
          </cell>
          <cell r="U121">
            <v>89843.333333333328</v>
          </cell>
          <cell r="V121">
            <v>89843.333333333328</v>
          </cell>
          <cell r="W121">
            <v>89843.333333333328</v>
          </cell>
          <cell r="X121">
            <v>89843.333333333328</v>
          </cell>
          <cell r="Y121">
            <v>89843.333333333328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54904.259259259255</v>
          </cell>
          <cell r="G128">
            <v>54904.259259259255</v>
          </cell>
          <cell r="H128">
            <v>54904.259259259255</v>
          </cell>
          <cell r="I128">
            <v>54904.259259259255</v>
          </cell>
          <cell r="J128">
            <v>54904.259259259255</v>
          </cell>
          <cell r="K128">
            <v>54904.259259259255</v>
          </cell>
          <cell r="L128">
            <v>54904.259259259255</v>
          </cell>
          <cell r="M128">
            <v>54904.259259259255</v>
          </cell>
          <cell r="N128">
            <v>54904.259259259255</v>
          </cell>
          <cell r="O128">
            <v>54904.259259259255</v>
          </cell>
          <cell r="P128">
            <v>54904.259259259255</v>
          </cell>
          <cell r="Q128">
            <v>54904.259259259255</v>
          </cell>
          <cell r="R128">
            <v>54904.259259259255</v>
          </cell>
          <cell r="S128">
            <v>54904.259259259255</v>
          </cell>
          <cell r="T128">
            <v>54904.259259259255</v>
          </cell>
          <cell r="U128">
            <v>54904.259259259255</v>
          </cell>
          <cell r="V128">
            <v>54904.259259259255</v>
          </cell>
          <cell r="W128">
            <v>54904.259259259255</v>
          </cell>
          <cell r="X128">
            <v>54904.259259259255</v>
          </cell>
          <cell r="Y128">
            <v>54904.259259259255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59895.555555555555</v>
          </cell>
          <cell r="G129">
            <v>59895.555555555555</v>
          </cell>
          <cell r="H129">
            <v>59895.555555555555</v>
          </cell>
          <cell r="I129">
            <v>59895.555555555555</v>
          </cell>
          <cell r="J129">
            <v>59895.555555555555</v>
          </cell>
          <cell r="K129">
            <v>59895.555555555555</v>
          </cell>
          <cell r="L129">
            <v>59895.555555555555</v>
          </cell>
          <cell r="M129">
            <v>59895.555555555555</v>
          </cell>
          <cell r="N129">
            <v>59895.555555555555</v>
          </cell>
          <cell r="O129">
            <v>59895.555555555555</v>
          </cell>
          <cell r="P129">
            <v>59895.555555555555</v>
          </cell>
          <cell r="Q129">
            <v>59895.555555555555</v>
          </cell>
          <cell r="R129">
            <v>59895.555555555555</v>
          </cell>
          <cell r="S129">
            <v>59895.555555555555</v>
          </cell>
          <cell r="T129">
            <v>59895.555555555555</v>
          </cell>
          <cell r="U129">
            <v>59895.555555555555</v>
          </cell>
          <cell r="V129">
            <v>59895.555555555555</v>
          </cell>
          <cell r="W129">
            <v>59895.555555555555</v>
          </cell>
          <cell r="X129">
            <v>59895.555555555555</v>
          </cell>
          <cell r="Y129">
            <v>59895.555555555555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34939.074074074073</v>
          </cell>
          <cell r="G130">
            <v>34939.074074074073</v>
          </cell>
          <cell r="H130">
            <v>34939.074074074073</v>
          </cell>
          <cell r="I130">
            <v>34939.074074074073</v>
          </cell>
          <cell r="J130">
            <v>34939.074074074073</v>
          </cell>
          <cell r="K130">
            <v>34939.074074074073</v>
          </cell>
          <cell r="L130">
            <v>34939.074074074073</v>
          </cell>
          <cell r="M130">
            <v>34939.074074074073</v>
          </cell>
          <cell r="N130">
            <v>34939.074074074073</v>
          </cell>
          <cell r="O130">
            <v>34939.074074074073</v>
          </cell>
          <cell r="P130">
            <v>34939.074074074073</v>
          </cell>
          <cell r="Q130">
            <v>34939.074074074073</v>
          </cell>
          <cell r="R130">
            <v>34939.074074074073</v>
          </cell>
          <cell r="S130">
            <v>34939.074074074073</v>
          </cell>
          <cell r="T130">
            <v>34939.074074074073</v>
          </cell>
          <cell r="U130">
            <v>34939.074074074073</v>
          </cell>
          <cell r="V130">
            <v>34939.074074074073</v>
          </cell>
          <cell r="W130">
            <v>34939.074074074073</v>
          </cell>
          <cell r="X130">
            <v>34939.074074074073</v>
          </cell>
          <cell r="Y130">
            <v>34939.074074074073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</sheetData>
      <sheetData sheetId="19" refreshError="1">
        <row r="6">
          <cell r="B6">
            <v>2009</v>
          </cell>
        </row>
        <row r="8">
          <cell r="C8">
            <v>157</v>
          </cell>
          <cell r="D8">
            <v>157</v>
          </cell>
          <cell r="E8">
            <v>157</v>
          </cell>
          <cell r="F8">
            <v>157</v>
          </cell>
          <cell r="G8">
            <v>157</v>
          </cell>
          <cell r="H8">
            <v>157</v>
          </cell>
          <cell r="I8">
            <v>157</v>
          </cell>
          <cell r="J8">
            <v>157</v>
          </cell>
          <cell r="K8">
            <v>157</v>
          </cell>
          <cell r="L8">
            <v>157</v>
          </cell>
          <cell r="M8">
            <v>157</v>
          </cell>
          <cell r="N8">
            <v>157</v>
          </cell>
          <cell r="O8">
            <v>157</v>
          </cell>
          <cell r="P8">
            <v>157</v>
          </cell>
          <cell r="Q8">
            <v>157</v>
          </cell>
          <cell r="R8">
            <v>157</v>
          </cell>
          <cell r="S8">
            <v>157</v>
          </cell>
          <cell r="T8">
            <v>157</v>
          </cell>
          <cell r="U8">
            <v>157</v>
          </cell>
          <cell r="V8">
            <v>157</v>
          </cell>
          <cell r="W8">
            <v>157</v>
          </cell>
          <cell r="X8">
            <v>157</v>
          </cell>
          <cell r="Y8">
            <v>157</v>
          </cell>
        </row>
        <row r="9">
          <cell r="C9">
            <v>157</v>
          </cell>
          <cell r="D9">
            <v>157</v>
          </cell>
          <cell r="E9">
            <v>157</v>
          </cell>
          <cell r="F9">
            <v>157</v>
          </cell>
          <cell r="G9">
            <v>157</v>
          </cell>
          <cell r="H9">
            <v>157</v>
          </cell>
          <cell r="I9">
            <v>157</v>
          </cell>
          <cell r="J9">
            <v>157</v>
          </cell>
          <cell r="K9">
            <v>157</v>
          </cell>
          <cell r="L9">
            <v>157</v>
          </cell>
          <cell r="M9">
            <v>157</v>
          </cell>
          <cell r="N9">
            <v>157</v>
          </cell>
          <cell r="O9">
            <v>157</v>
          </cell>
          <cell r="P9">
            <v>157</v>
          </cell>
          <cell r="Q9">
            <v>157</v>
          </cell>
          <cell r="R9">
            <v>157</v>
          </cell>
          <cell r="S9">
            <v>157</v>
          </cell>
          <cell r="T9">
            <v>157</v>
          </cell>
          <cell r="U9">
            <v>157</v>
          </cell>
          <cell r="V9">
            <v>157</v>
          </cell>
          <cell r="W9">
            <v>157</v>
          </cell>
          <cell r="X9">
            <v>157</v>
          </cell>
          <cell r="Y9">
            <v>157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30">
          <cell r="C30">
            <v>187.18103727031169</v>
          </cell>
          <cell r="D30">
            <v>187.18103727031169</v>
          </cell>
          <cell r="E30">
            <v>187.18103727031169</v>
          </cell>
          <cell r="F30">
            <v>187.18103727031169</v>
          </cell>
          <cell r="G30">
            <v>187.18103727031169</v>
          </cell>
          <cell r="H30">
            <v>187.18103727031169</v>
          </cell>
          <cell r="I30">
            <v>187.18103727031169</v>
          </cell>
          <cell r="J30">
            <v>187.18103727031169</v>
          </cell>
          <cell r="K30">
            <v>187.18103727031169</v>
          </cell>
          <cell r="L30">
            <v>187.18103727031169</v>
          </cell>
          <cell r="M30">
            <v>187.18103727031169</v>
          </cell>
          <cell r="N30">
            <v>187.18103727031169</v>
          </cell>
          <cell r="O30">
            <v>187.18103727031169</v>
          </cell>
          <cell r="P30">
            <v>187.18103727031169</v>
          </cell>
          <cell r="Q30">
            <v>187.18103727031169</v>
          </cell>
          <cell r="R30">
            <v>187.18103727031169</v>
          </cell>
          <cell r="S30">
            <v>187.18103727031169</v>
          </cell>
          <cell r="T30">
            <v>187.18103727031169</v>
          </cell>
          <cell r="U30">
            <v>187.18103727031169</v>
          </cell>
          <cell r="V30">
            <v>187.18103727031169</v>
          </cell>
          <cell r="W30">
            <v>187.18103727031169</v>
          </cell>
          <cell r="X30">
            <v>187.18103727031169</v>
          </cell>
          <cell r="Y30">
            <v>187.18103727031169</v>
          </cell>
        </row>
        <row r="31">
          <cell r="C31">
            <v>187.18103727031169</v>
          </cell>
          <cell r="D31">
            <v>187.18103727031169</v>
          </cell>
          <cell r="E31">
            <v>187.18103727031169</v>
          </cell>
          <cell r="F31">
            <v>187.18103727031169</v>
          </cell>
          <cell r="G31">
            <v>187.18103727031169</v>
          </cell>
          <cell r="H31">
            <v>187.18103727031169</v>
          </cell>
          <cell r="I31">
            <v>187.18103727031169</v>
          </cell>
          <cell r="J31">
            <v>187.18103727031169</v>
          </cell>
          <cell r="K31">
            <v>187.18103727031169</v>
          </cell>
          <cell r="L31">
            <v>187.18103727031169</v>
          </cell>
          <cell r="M31">
            <v>187.18103727031169</v>
          </cell>
          <cell r="N31">
            <v>187.18103727031169</v>
          </cell>
          <cell r="O31">
            <v>187.18103727031169</v>
          </cell>
          <cell r="P31">
            <v>187.18103727031169</v>
          </cell>
          <cell r="Q31">
            <v>187.18103727031169</v>
          </cell>
          <cell r="R31">
            <v>187.18103727031169</v>
          </cell>
          <cell r="S31">
            <v>187.18103727031169</v>
          </cell>
          <cell r="T31">
            <v>187.18103727031169</v>
          </cell>
          <cell r="U31">
            <v>187.18103727031169</v>
          </cell>
          <cell r="V31">
            <v>187.18103727031169</v>
          </cell>
          <cell r="W31">
            <v>187.18103727031169</v>
          </cell>
          <cell r="X31">
            <v>187.18103727031169</v>
          </cell>
          <cell r="Y31">
            <v>187.18103727031169</v>
          </cell>
        </row>
        <row r="32">
          <cell r="C32">
            <v>187.18103727031169</v>
          </cell>
          <cell r="D32">
            <v>187.18103727031169</v>
          </cell>
          <cell r="E32">
            <v>187.18103727031169</v>
          </cell>
          <cell r="F32">
            <v>187.18103727031169</v>
          </cell>
          <cell r="G32">
            <v>187.18103727031169</v>
          </cell>
          <cell r="H32">
            <v>187.18103727031169</v>
          </cell>
          <cell r="I32">
            <v>187.18103727031169</v>
          </cell>
          <cell r="J32">
            <v>187.18103727031169</v>
          </cell>
          <cell r="K32">
            <v>187.18103727031169</v>
          </cell>
          <cell r="L32">
            <v>187.18103727031169</v>
          </cell>
          <cell r="M32">
            <v>187.18103727031169</v>
          </cell>
          <cell r="N32">
            <v>187.18103727031169</v>
          </cell>
          <cell r="O32">
            <v>187.18103727031169</v>
          </cell>
          <cell r="P32">
            <v>187.18103727031169</v>
          </cell>
          <cell r="Q32">
            <v>187.18103727031169</v>
          </cell>
          <cell r="R32">
            <v>187.18103727031169</v>
          </cell>
          <cell r="S32">
            <v>187.18103727031169</v>
          </cell>
          <cell r="T32">
            <v>187.18103727031169</v>
          </cell>
          <cell r="U32">
            <v>187.18103727031169</v>
          </cell>
          <cell r="V32">
            <v>187.18103727031169</v>
          </cell>
          <cell r="W32">
            <v>187.18103727031169</v>
          </cell>
          <cell r="X32">
            <v>187.18103727031169</v>
          </cell>
          <cell r="Y32">
            <v>187.18103727031169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0</v>
          </cell>
        </row>
        <row r="4">
          <cell r="B4">
            <v>0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3">
          <cell r="B3">
            <v>0</v>
          </cell>
        </row>
      </sheetData>
      <sheetData sheetId="85">
        <row r="3">
          <cell r="B3">
            <v>0</v>
          </cell>
        </row>
      </sheetData>
      <sheetData sheetId="86">
        <row r="3">
          <cell r="B3">
            <v>0</v>
          </cell>
        </row>
      </sheetData>
      <sheetData sheetId="87">
        <row r="3">
          <cell r="B3">
            <v>0</v>
          </cell>
        </row>
      </sheetData>
      <sheetData sheetId="88">
        <row r="3">
          <cell r="B3">
            <v>0</v>
          </cell>
        </row>
      </sheetData>
      <sheetData sheetId="89">
        <row r="3">
          <cell r="B3">
            <v>0</v>
          </cell>
        </row>
      </sheetData>
      <sheetData sheetId="90">
        <row r="3">
          <cell r="B3">
            <v>0</v>
          </cell>
        </row>
      </sheetData>
      <sheetData sheetId="91">
        <row r="3">
          <cell r="B3">
            <v>0</v>
          </cell>
        </row>
      </sheetData>
      <sheetData sheetId="92">
        <row r="3">
          <cell r="B3">
            <v>0</v>
          </cell>
        </row>
      </sheetData>
      <sheetData sheetId="93">
        <row r="3">
          <cell r="B3">
            <v>0</v>
          </cell>
        </row>
      </sheetData>
      <sheetData sheetId="94">
        <row r="3">
          <cell r="B3">
            <v>0</v>
          </cell>
        </row>
      </sheetData>
      <sheetData sheetId="95">
        <row r="3">
          <cell r="B3">
            <v>0</v>
          </cell>
        </row>
      </sheetData>
      <sheetData sheetId="96">
        <row r="3">
          <cell r="B3">
            <v>0</v>
          </cell>
        </row>
      </sheetData>
      <sheetData sheetId="97">
        <row r="3">
          <cell r="B3">
            <v>0</v>
          </cell>
        </row>
      </sheetData>
      <sheetData sheetId="98">
        <row r="3">
          <cell r="B3">
            <v>0</v>
          </cell>
        </row>
      </sheetData>
      <sheetData sheetId="99">
        <row r="3">
          <cell r="B3">
            <v>0</v>
          </cell>
        </row>
      </sheetData>
      <sheetData sheetId="100">
        <row r="3">
          <cell r="B3">
            <v>0</v>
          </cell>
        </row>
      </sheetData>
      <sheetData sheetId="101">
        <row r="3">
          <cell r="B3">
            <v>0</v>
          </cell>
        </row>
      </sheetData>
      <sheetData sheetId="102">
        <row r="3">
          <cell r="B3">
            <v>0</v>
          </cell>
        </row>
      </sheetData>
      <sheetData sheetId="103">
        <row r="3">
          <cell r="B3">
            <v>0</v>
          </cell>
        </row>
      </sheetData>
      <sheetData sheetId="104">
        <row r="3">
          <cell r="B3">
            <v>0</v>
          </cell>
        </row>
      </sheetData>
      <sheetData sheetId="105">
        <row r="3">
          <cell r="B3">
            <v>0</v>
          </cell>
        </row>
      </sheetData>
      <sheetData sheetId="106">
        <row r="3">
          <cell r="B3">
            <v>0</v>
          </cell>
        </row>
      </sheetData>
      <sheetData sheetId="107">
        <row r="3">
          <cell r="B3">
            <v>0</v>
          </cell>
        </row>
      </sheetData>
      <sheetData sheetId="108">
        <row r="3">
          <cell r="B3">
            <v>0</v>
          </cell>
        </row>
      </sheetData>
      <sheetData sheetId="109">
        <row r="3">
          <cell r="B3">
            <v>0</v>
          </cell>
        </row>
      </sheetData>
      <sheetData sheetId="110">
        <row r="3">
          <cell r="B3">
            <v>0</v>
          </cell>
        </row>
      </sheetData>
      <sheetData sheetId="111">
        <row r="3">
          <cell r="B3">
            <v>0</v>
          </cell>
        </row>
      </sheetData>
      <sheetData sheetId="112">
        <row r="3">
          <cell r="B3">
            <v>0</v>
          </cell>
        </row>
      </sheetData>
      <sheetData sheetId="113">
        <row r="3">
          <cell r="B3">
            <v>0</v>
          </cell>
        </row>
      </sheetData>
      <sheetData sheetId="114">
        <row r="3">
          <cell r="B3">
            <v>0</v>
          </cell>
        </row>
      </sheetData>
      <sheetData sheetId="115">
        <row r="3">
          <cell r="B3">
            <v>0</v>
          </cell>
        </row>
      </sheetData>
      <sheetData sheetId="116">
        <row r="3">
          <cell r="B3">
            <v>0</v>
          </cell>
        </row>
      </sheetData>
      <sheetData sheetId="117">
        <row r="3">
          <cell r="B3">
            <v>0</v>
          </cell>
        </row>
      </sheetData>
      <sheetData sheetId="118">
        <row r="3">
          <cell r="B3">
            <v>0</v>
          </cell>
        </row>
      </sheetData>
      <sheetData sheetId="119">
        <row r="3">
          <cell r="B3">
            <v>0</v>
          </cell>
        </row>
      </sheetData>
      <sheetData sheetId="120">
        <row r="3">
          <cell r="B3">
            <v>0</v>
          </cell>
        </row>
      </sheetData>
      <sheetData sheetId="121">
        <row r="3">
          <cell r="B3">
            <v>0</v>
          </cell>
        </row>
      </sheetData>
      <sheetData sheetId="122">
        <row r="3">
          <cell r="B3">
            <v>0</v>
          </cell>
        </row>
      </sheetData>
      <sheetData sheetId="123">
        <row r="3">
          <cell r="B3">
            <v>0</v>
          </cell>
        </row>
      </sheetData>
      <sheetData sheetId="124">
        <row r="3">
          <cell r="B3">
            <v>0</v>
          </cell>
        </row>
      </sheetData>
      <sheetData sheetId="125">
        <row r="3">
          <cell r="B3">
            <v>0</v>
          </cell>
        </row>
      </sheetData>
      <sheetData sheetId="126">
        <row r="3">
          <cell r="B3">
            <v>0</v>
          </cell>
        </row>
      </sheetData>
      <sheetData sheetId="127">
        <row r="3">
          <cell r="B3">
            <v>0</v>
          </cell>
        </row>
      </sheetData>
      <sheetData sheetId="128">
        <row r="3">
          <cell r="B3">
            <v>0</v>
          </cell>
        </row>
      </sheetData>
      <sheetData sheetId="129">
        <row r="3">
          <cell r="B3">
            <v>0</v>
          </cell>
        </row>
      </sheetData>
      <sheetData sheetId="130">
        <row r="3">
          <cell r="B3">
            <v>0</v>
          </cell>
        </row>
      </sheetData>
      <sheetData sheetId="131">
        <row r="3">
          <cell r="B3">
            <v>0</v>
          </cell>
        </row>
      </sheetData>
      <sheetData sheetId="132">
        <row r="3">
          <cell r="B3">
            <v>0</v>
          </cell>
        </row>
      </sheetData>
      <sheetData sheetId="133">
        <row r="3">
          <cell r="B3">
            <v>0</v>
          </cell>
        </row>
      </sheetData>
      <sheetData sheetId="134" refreshError="1"/>
      <sheetData sheetId="135" refreshError="1"/>
      <sheetData sheetId="136" refreshError="1"/>
      <sheetData sheetId="137">
        <row r="3">
          <cell r="B3">
            <v>0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>
        <row r="6">
          <cell r="B6">
            <v>2009</v>
          </cell>
        </row>
      </sheetData>
      <sheetData sheetId="146">
        <row r="3">
          <cell r="B3">
            <v>0</v>
          </cell>
        </row>
      </sheetData>
      <sheetData sheetId="147">
        <row r="3">
          <cell r="B3">
            <v>0</v>
          </cell>
        </row>
      </sheetData>
      <sheetData sheetId="148">
        <row r="3">
          <cell r="B3">
            <v>0</v>
          </cell>
        </row>
      </sheetData>
      <sheetData sheetId="149">
        <row r="5">
          <cell r="C5">
            <v>2009</v>
          </cell>
        </row>
      </sheetData>
      <sheetData sheetId="150">
        <row r="5">
          <cell r="C5">
            <v>2009</v>
          </cell>
        </row>
      </sheetData>
      <sheetData sheetId="151">
        <row r="5">
          <cell r="C5">
            <v>2009</v>
          </cell>
        </row>
      </sheetData>
      <sheetData sheetId="152">
        <row r="5">
          <cell r="C5">
            <v>2009</v>
          </cell>
        </row>
      </sheetData>
      <sheetData sheetId="153">
        <row r="5">
          <cell r="C5">
            <v>2009</v>
          </cell>
        </row>
      </sheetData>
      <sheetData sheetId="154">
        <row r="5">
          <cell r="C5">
            <v>2009</v>
          </cell>
        </row>
      </sheetData>
      <sheetData sheetId="155">
        <row r="5">
          <cell r="C5">
            <v>2009</v>
          </cell>
        </row>
      </sheetData>
      <sheetData sheetId="156">
        <row r="5">
          <cell r="C5">
            <v>2009</v>
          </cell>
        </row>
      </sheetData>
      <sheetData sheetId="157">
        <row r="5">
          <cell r="C5">
            <v>2009</v>
          </cell>
        </row>
      </sheetData>
      <sheetData sheetId="158">
        <row r="5">
          <cell r="C5">
            <v>2009</v>
          </cell>
        </row>
      </sheetData>
      <sheetData sheetId="159">
        <row r="5">
          <cell r="C5">
            <v>2009</v>
          </cell>
        </row>
      </sheetData>
      <sheetData sheetId="160">
        <row r="5">
          <cell r="C5">
            <v>2009</v>
          </cell>
        </row>
      </sheetData>
      <sheetData sheetId="161">
        <row r="3">
          <cell r="B3">
            <v>0</v>
          </cell>
        </row>
      </sheetData>
      <sheetData sheetId="162">
        <row r="3">
          <cell r="B3">
            <v>0</v>
          </cell>
        </row>
      </sheetData>
      <sheetData sheetId="163">
        <row r="3">
          <cell r="B3">
            <v>0</v>
          </cell>
        </row>
      </sheetData>
      <sheetData sheetId="164">
        <row r="3">
          <cell r="B3">
            <v>0</v>
          </cell>
        </row>
      </sheetData>
      <sheetData sheetId="165">
        <row r="3">
          <cell r="B3">
            <v>0</v>
          </cell>
        </row>
      </sheetData>
      <sheetData sheetId="166">
        <row r="3">
          <cell r="B3">
            <v>0</v>
          </cell>
        </row>
      </sheetData>
      <sheetData sheetId="167">
        <row r="3">
          <cell r="B3">
            <v>0</v>
          </cell>
        </row>
      </sheetData>
      <sheetData sheetId="168">
        <row r="3">
          <cell r="B3">
            <v>0</v>
          </cell>
        </row>
      </sheetData>
      <sheetData sheetId="169">
        <row r="3">
          <cell r="B3">
            <v>0</v>
          </cell>
        </row>
      </sheetData>
      <sheetData sheetId="170">
        <row r="3">
          <cell r="B3">
            <v>0</v>
          </cell>
        </row>
      </sheetData>
      <sheetData sheetId="171">
        <row r="3">
          <cell r="B3">
            <v>0</v>
          </cell>
        </row>
      </sheetData>
      <sheetData sheetId="172">
        <row r="3">
          <cell r="B3">
            <v>0</v>
          </cell>
        </row>
      </sheetData>
      <sheetData sheetId="173">
        <row r="3">
          <cell r="B3">
            <v>0</v>
          </cell>
        </row>
      </sheetData>
      <sheetData sheetId="174">
        <row r="3">
          <cell r="B3">
            <v>0</v>
          </cell>
        </row>
      </sheetData>
      <sheetData sheetId="175">
        <row r="3">
          <cell r="B3">
            <v>0</v>
          </cell>
        </row>
      </sheetData>
      <sheetData sheetId="176">
        <row r="3">
          <cell r="B3">
            <v>0</v>
          </cell>
        </row>
      </sheetData>
      <sheetData sheetId="177">
        <row r="3">
          <cell r="B3">
            <v>0</v>
          </cell>
        </row>
      </sheetData>
      <sheetData sheetId="178">
        <row r="3">
          <cell r="B3">
            <v>0</v>
          </cell>
        </row>
      </sheetData>
      <sheetData sheetId="179">
        <row r="3">
          <cell r="B3">
            <v>0</v>
          </cell>
        </row>
      </sheetData>
      <sheetData sheetId="180">
        <row r="3">
          <cell r="B3">
            <v>0</v>
          </cell>
        </row>
      </sheetData>
      <sheetData sheetId="181">
        <row r="3">
          <cell r="B3">
            <v>0</v>
          </cell>
        </row>
      </sheetData>
      <sheetData sheetId="182">
        <row r="3">
          <cell r="B3">
            <v>0</v>
          </cell>
        </row>
      </sheetData>
      <sheetData sheetId="183">
        <row r="3">
          <cell r="B3">
            <v>0</v>
          </cell>
        </row>
      </sheetData>
      <sheetData sheetId="184">
        <row r="3">
          <cell r="B3">
            <v>0</v>
          </cell>
        </row>
      </sheetData>
      <sheetData sheetId="185">
        <row r="3">
          <cell r="B3">
            <v>0</v>
          </cell>
        </row>
      </sheetData>
      <sheetData sheetId="186">
        <row r="3">
          <cell r="B3">
            <v>0</v>
          </cell>
        </row>
      </sheetData>
      <sheetData sheetId="187">
        <row r="3">
          <cell r="B3">
            <v>0</v>
          </cell>
        </row>
      </sheetData>
      <sheetData sheetId="188">
        <row r="3">
          <cell r="B3">
            <v>0</v>
          </cell>
        </row>
      </sheetData>
      <sheetData sheetId="189">
        <row r="3">
          <cell r="B3">
            <v>0</v>
          </cell>
        </row>
      </sheetData>
      <sheetData sheetId="190">
        <row r="3">
          <cell r="B3">
            <v>0</v>
          </cell>
        </row>
      </sheetData>
      <sheetData sheetId="191">
        <row r="3">
          <cell r="B3">
            <v>0</v>
          </cell>
        </row>
      </sheetData>
      <sheetData sheetId="192">
        <row r="3">
          <cell r="B3">
            <v>0</v>
          </cell>
        </row>
      </sheetData>
      <sheetData sheetId="193">
        <row r="3">
          <cell r="B3">
            <v>0</v>
          </cell>
        </row>
      </sheetData>
      <sheetData sheetId="194">
        <row r="3">
          <cell r="B3">
            <v>0</v>
          </cell>
        </row>
      </sheetData>
      <sheetData sheetId="195">
        <row r="3">
          <cell r="B3">
            <v>0</v>
          </cell>
        </row>
      </sheetData>
      <sheetData sheetId="196">
        <row r="3">
          <cell r="B3">
            <v>0</v>
          </cell>
        </row>
      </sheetData>
      <sheetData sheetId="197">
        <row r="3">
          <cell r="B3">
            <v>0</v>
          </cell>
        </row>
      </sheetData>
      <sheetData sheetId="198">
        <row r="3">
          <cell r="B3">
            <v>0</v>
          </cell>
        </row>
      </sheetData>
      <sheetData sheetId="199">
        <row r="3">
          <cell r="B3">
            <v>0</v>
          </cell>
        </row>
      </sheetData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interv"/>
      <sheetName val="Parametres"/>
      <sheetName val="Table"/>
      <sheetName val="п2"/>
    </sheetNames>
    <sheetDataSet>
      <sheetData sheetId="0" refreshError="1">
        <row r="2">
          <cell r="H2">
            <v>3</v>
          </cell>
        </row>
        <row r="9">
          <cell r="B9" t="str">
            <v>По республике</v>
          </cell>
        </row>
        <row r="10">
          <cell r="B10" t="str">
            <v>Р. Каракалпакстан</v>
          </cell>
          <cell r="Q10" t="str">
            <v>dataIII</v>
          </cell>
        </row>
        <row r="11">
          <cell r="B11" t="str">
            <v>Андижанская</v>
          </cell>
        </row>
        <row r="12">
          <cell r="B12" t="str">
            <v>Бухарская</v>
          </cell>
        </row>
        <row r="13">
          <cell r="B13" t="str">
            <v>Джизакская</v>
          </cell>
        </row>
        <row r="14">
          <cell r="B14" t="str">
            <v>Кашкадарьинская</v>
          </cell>
        </row>
        <row r="15">
          <cell r="B15" t="str">
            <v>Навоийская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ррсчета"/>
      <sheetName val="наличность"/>
      <sheetName val="клиенты"/>
      <sheetName val="вклады"/>
      <sheetName val="валютная позиция"/>
      <sheetName val="доходы-расходы"/>
      <sheetName val="расчет1"/>
      <sheetName val="tmp"/>
      <sheetName val="budjet-GNI"/>
      <sheetName val="клиенты-расчёт"/>
      <sheetName val="Курсы"/>
      <sheetName val="Data input"/>
      <sheetName val="План пр-ва"/>
      <sheetName val="табл чувств"/>
      <sheetName val="План продаж"/>
      <sheetName val="валютная_позиция"/>
      <sheetName val="Data_input"/>
      <sheetName val="План_пр-ва"/>
      <sheetName val="табл_чувств"/>
      <sheetName val="План_продаж"/>
      <sheetName val="валютная_позиция1"/>
      <sheetName val="Data_input1"/>
      <sheetName val="План_пр-ва1"/>
      <sheetName val="табл_чувств1"/>
      <sheetName val="План_продаж1"/>
      <sheetName val="Guid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R3">
            <v>445</v>
          </cell>
          <cell r="S3" t="str">
            <v>00445</v>
          </cell>
          <cell r="T3" t="str">
            <v>16103000100000445001</v>
          </cell>
          <cell r="U3">
            <v>-2658015084.0799999</v>
          </cell>
          <cell r="V3">
            <v>5367450960.4499998</v>
          </cell>
          <cell r="W3">
            <v>5269720455.4799995</v>
          </cell>
          <cell r="X3">
            <v>-2755745589.0500002</v>
          </cell>
          <cell r="AC3">
            <v>44517101392</v>
          </cell>
          <cell r="AD3" t="str">
            <v>0044517101392</v>
          </cell>
          <cell r="AE3" t="str">
            <v>17101392</v>
          </cell>
          <cell r="AF3">
            <v>720</v>
          </cell>
          <cell r="AG3">
            <v>0</v>
          </cell>
          <cell r="AH3">
            <v>0</v>
          </cell>
          <cell r="AI3">
            <v>720</v>
          </cell>
        </row>
        <row r="4">
          <cell r="R4">
            <v>974</v>
          </cell>
          <cell r="S4" t="str">
            <v>00974</v>
          </cell>
          <cell r="T4" t="str">
            <v>16103000400000974002</v>
          </cell>
          <cell r="U4">
            <v>-3329557206.3299999</v>
          </cell>
          <cell r="V4">
            <v>4910942117.8800001</v>
          </cell>
          <cell r="W4">
            <v>6880829533.3900003</v>
          </cell>
          <cell r="X4">
            <v>-1359669790.8199999</v>
          </cell>
          <cell r="AC4">
            <v>44517101643</v>
          </cell>
          <cell r="AD4" t="str">
            <v>0044517101643</v>
          </cell>
          <cell r="AE4" t="str">
            <v>17101643</v>
          </cell>
          <cell r="AF4">
            <v>57669.7</v>
          </cell>
          <cell r="AG4">
            <v>0</v>
          </cell>
          <cell r="AH4">
            <v>0</v>
          </cell>
          <cell r="AI4">
            <v>57669.7</v>
          </cell>
        </row>
        <row r="5">
          <cell r="R5">
            <v>1018</v>
          </cell>
          <cell r="S5" t="str">
            <v>01018</v>
          </cell>
          <cell r="T5" t="str">
            <v>16103000000001018001</v>
          </cell>
          <cell r="U5">
            <v>-2797369925.3800001</v>
          </cell>
          <cell r="V5">
            <v>4423330601.1700001</v>
          </cell>
          <cell r="W5">
            <v>4452806138.6400003</v>
          </cell>
          <cell r="X5">
            <v>-2767894387.9099998</v>
          </cell>
          <cell r="AC5">
            <v>44517101826</v>
          </cell>
          <cell r="AD5" t="str">
            <v>0044517101826</v>
          </cell>
          <cell r="AE5" t="str">
            <v>17101826</v>
          </cell>
          <cell r="AF5">
            <v>-2683.66</v>
          </cell>
          <cell r="AG5">
            <v>0</v>
          </cell>
          <cell r="AH5">
            <v>0</v>
          </cell>
          <cell r="AI5">
            <v>-2683.66</v>
          </cell>
        </row>
        <row r="6">
          <cell r="R6">
            <v>1032</v>
          </cell>
          <cell r="S6" t="str">
            <v>01032</v>
          </cell>
          <cell r="T6" t="str">
            <v>16103000900001032001</v>
          </cell>
          <cell r="U6">
            <v>-670956816.71000004</v>
          </cell>
          <cell r="V6">
            <v>157857657.96000001</v>
          </cell>
          <cell r="W6">
            <v>220930840.5</v>
          </cell>
          <cell r="X6">
            <v>-607883634.16999996</v>
          </cell>
          <cell r="AC6">
            <v>44517101840</v>
          </cell>
          <cell r="AD6" t="str">
            <v>0044517101840</v>
          </cell>
          <cell r="AE6" t="str">
            <v>17101840</v>
          </cell>
          <cell r="AF6">
            <v>8126943.7599999998</v>
          </cell>
          <cell r="AG6">
            <v>1076.9000000000001</v>
          </cell>
          <cell r="AH6">
            <v>25446.28</v>
          </cell>
          <cell r="AI6">
            <v>8151313.1399999997</v>
          </cell>
        </row>
        <row r="7">
          <cell r="R7">
            <v>1033</v>
          </cell>
          <cell r="S7" t="str">
            <v>01033</v>
          </cell>
          <cell r="T7" t="str">
            <v>16103000200001033001</v>
          </cell>
          <cell r="U7">
            <v>-1002622898.0599999</v>
          </cell>
          <cell r="V7">
            <v>2329176909.71</v>
          </cell>
          <cell r="W7">
            <v>2193951634.1399999</v>
          </cell>
          <cell r="X7">
            <v>-1137848173.6300001</v>
          </cell>
          <cell r="AC7">
            <v>44517101978</v>
          </cell>
          <cell r="AD7" t="str">
            <v>0044517101978</v>
          </cell>
          <cell r="AE7" t="str">
            <v>17101978</v>
          </cell>
          <cell r="AF7">
            <v>-10022.26</v>
          </cell>
          <cell r="AG7">
            <v>793.47</v>
          </cell>
          <cell r="AH7">
            <v>793.47</v>
          </cell>
          <cell r="AI7">
            <v>-10022.26</v>
          </cell>
        </row>
        <row r="8">
          <cell r="R8">
            <v>1038</v>
          </cell>
          <cell r="S8" t="str">
            <v>01038</v>
          </cell>
          <cell r="T8" t="str">
            <v>16103000900001038001</v>
          </cell>
          <cell r="U8">
            <v>-739529322.44000006</v>
          </cell>
          <cell r="V8">
            <v>514727785.07999998</v>
          </cell>
          <cell r="W8">
            <v>682406829.64999998</v>
          </cell>
          <cell r="X8">
            <v>-571850277.87</v>
          </cell>
          <cell r="AC8">
            <v>97417101392</v>
          </cell>
          <cell r="AD8" t="str">
            <v>0097417101392</v>
          </cell>
          <cell r="AE8" t="str">
            <v>17101392</v>
          </cell>
          <cell r="AF8">
            <v>1875.89</v>
          </cell>
          <cell r="AG8">
            <v>0</v>
          </cell>
          <cell r="AH8">
            <v>0</v>
          </cell>
          <cell r="AI8">
            <v>1875.89</v>
          </cell>
        </row>
        <row r="9">
          <cell r="R9">
            <v>1042</v>
          </cell>
          <cell r="S9" t="str">
            <v>01042</v>
          </cell>
          <cell r="T9" t="str">
            <v>16103000500001042001</v>
          </cell>
          <cell r="U9">
            <v>-1248582765.46</v>
          </cell>
          <cell r="V9">
            <v>1550240364.5699999</v>
          </cell>
          <cell r="W9">
            <v>1214630595.5699999</v>
          </cell>
          <cell r="X9">
            <v>-1584192534.46</v>
          </cell>
          <cell r="AC9">
            <v>97417101643</v>
          </cell>
          <cell r="AD9" t="str">
            <v>0097417101643</v>
          </cell>
          <cell r="AE9" t="str">
            <v>17101643</v>
          </cell>
          <cell r="AF9">
            <v>911239.45</v>
          </cell>
          <cell r="AG9">
            <v>0</v>
          </cell>
          <cell r="AH9">
            <v>0</v>
          </cell>
          <cell r="AI9">
            <v>911239.45</v>
          </cell>
        </row>
        <row r="10">
          <cell r="R10">
            <v>1043</v>
          </cell>
          <cell r="S10" t="str">
            <v>01043</v>
          </cell>
          <cell r="T10" t="str">
            <v>16103000700001043001</v>
          </cell>
          <cell r="U10">
            <v>-1027451746.01</v>
          </cell>
          <cell r="V10">
            <v>576991679.52999997</v>
          </cell>
          <cell r="W10">
            <v>722838886.63999999</v>
          </cell>
          <cell r="X10">
            <v>-881604538.89999998</v>
          </cell>
          <cell r="AC10">
            <v>97417101826</v>
          </cell>
          <cell r="AD10" t="str">
            <v>0097417101826</v>
          </cell>
          <cell r="AE10" t="str">
            <v>17101826</v>
          </cell>
          <cell r="AF10">
            <v>4576.17</v>
          </cell>
          <cell r="AG10">
            <v>0</v>
          </cell>
          <cell r="AH10">
            <v>0</v>
          </cell>
          <cell r="AI10">
            <v>4576.17</v>
          </cell>
        </row>
        <row r="11">
          <cell r="R11">
            <v>1061</v>
          </cell>
          <cell r="S11" t="str">
            <v>01061</v>
          </cell>
          <cell r="T11" t="str">
            <v>16103000000001061001</v>
          </cell>
          <cell r="U11">
            <v>-930960848.51999998</v>
          </cell>
          <cell r="V11">
            <v>882089682.02999997</v>
          </cell>
          <cell r="W11">
            <v>1177972384.22</v>
          </cell>
          <cell r="X11">
            <v>-635078146.33000004</v>
          </cell>
          <cell r="AC11">
            <v>97417101840</v>
          </cell>
          <cell r="AD11" t="str">
            <v>0097417101840</v>
          </cell>
          <cell r="AE11" t="str">
            <v>17101840</v>
          </cell>
          <cell r="AF11">
            <v>-17834309.829999998</v>
          </cell>
          <cell r="AG11">
            <v>0</v>
          </cell>
          <cell r="AH11">
            <v>7355.6</v>
          </cell>
          <cell r="AI11">
            <v>-17826954.23</v>
          </cell>
        </row>
        <row r="12">
          <cell r="R12">
            <v>1082</v>
          </cell>
          <cell r="S12" t="str">
            <v>01082</v>
          </cell>
          <cell r="T12" t="str">
            <v>16103000900001082001</v>
          </cell>
          <cell r="U12">
            <v>-249332353.83000001</v>
          </cell>
          <cell r="V12">
            <v>189899131.75999999</v>
          </cell>
          <cell r="W12">
            <v>293099212.20999998</v>
          </cell>
          <cell r="X12">
            <v>-146132273.38</v>
          </cell>
          <cell r="AC12">
            <v>97417101978</v>
          </cell>
          <cell r="AD12" t="str">
            <v>0097417101978</v>
          </cell>
          <cell r="AE12" t="str">
            <v>17101978</v>
          </cell>
          <cell r="AF12">
            <v>-171108.46</v>
          </cell>
          <cell r="AG12">
            <v>0</v>
          </cell>
          <cell r="AH12">
            <v>266.35000000000002</v>
          </cell>
          <cell r="AI12">
            <v>-170842.11</v>
          </cell>
        </row>
        <row r="13">
          <cell r="R13">
            <v>1085</v>
          </cell>
          <cell r="S13" t="str">
            <v>01085</v>
          </cell>
          <cell r="T13" t="str">
            <v>16103000400001085001</v>
          </cell>
          <cell r="U13">
            <v>-1223787530.9300001</v>
          </cell>
          <cell r="V13">
            <v>316029328.35000002</v>
          </cell>
          <cell r="W13">
            <v>728971388.30999994</v>
          </cell>
          <cell r="X13">
            <v>-810845470.97000003</v>
          </cell>
          <cell r="AC13">
            <v>101817101392</v>
          </cell>
          <cell r="AD13" t="str">
            <v>0101817101392</v>
          </cell>
          <cell r="AE13" t="str">
            <v>17101392</v>
          </cell>
          <cell r="AF13">
            <v>690</v>
          </cell>
          <cell r="AG13">
            <v>0</v>
          </cell>
          <cell r="AH13">
            <v>0</v>
          </cell>
          <cell r="AI13">
            <v>690</v>
          </cell>
        </row>
        <row r="14">
          <cell r="R14">
            <v>1087</v>
          </cell>
          <cell r="S14" t="str">
            <v>01087</v>
          </cell>
          <cell r="T14" t="str">
            <v>16103000300001087001</v>
          </cell>
          <cell r="U14">
            <v>-306060277.18000001</v>
          </cell>
          <cell r="V14">
            <v>716687300</v>
          </cell>
          <cell r="W14">
            <v>904003266.20000005</v>
          </cell>
          <cell r="X14">
            <v>-118744310.98</v>
          </cell>
          <cell r="AC14">
            <v>101817101643</v>
          </cell>
          <cell r="AD14" t="str">
            <v>0101817101643</v>
          </cell>
          <cell r="AE14" t="str">
            <v>17101643</v>
          </cell>
          <cell r="AF14">
            <v>61688.26</v>
          </cell>
          <cell r="AG14">
            <v>0</v>
          </cell>
          <cell r="AH14">
            <v>6000</v>
          </cell>
          <cell r="AI14">
            <v>67688.259999999995</v>
          </cell>
        </row>
        <row r="15">
          <cell r="R15">
            <v>1088</v>
          </cell>
          <cell r="S15" t="str">
            <v>01088</v>
          </cell>
          <cell r="T15" t="str">
            <v>16103000800001088001</v>
          </cell>
          <cell r="U15">
            <v>-14258102201.799999</v>
          </cell>
          <cell r="V15">
            <v>6600092219.6400003</v>
          </cell>
          <cell r="W15">
            <v>12532254536.559999</v>
          </cell>
          <cell r="X15">
            <v>-8325939884.8800001</v>
          </cell>
          <cell r="AC15">
            <v>101817101826</v>
          </cell>
          <cell r="AD15" t="str">
            <v>0101817101826</v>
          </cell>
          <cell r="AE15" t="str">
            <v>17101826</v>
          </cell>
          <cell r="AF15">
            <v>-831.28</v>
          </cell>
          <cell r="AG15">
            <v>0</v>
          </cell>
          <cell r="AH15">
            <v>0</v>
          </cell>
          <cell r="AI15">
            <v>-831.28</v>
          </cell>
        </row>
        <row r="16">
          <cell r="AC16">
            <v>101817101840</v>
          </cell>
          <cell r="AD16" t="str">
            <v>0101817101840</v>
          </cell>
          <cell r="AE16" t="str">
            <v>17101840</v>
          </cell>
          <cell r="AF16">
            <v>-3462339.18</v>
          </cell>
          <cell r="AG16">
            <v>2182.08</v>
          </cell>
          <cell r="AH16">
            <v>7851.68</v>
          </cell>
          <cell r="AI16">
            <v>-3456669.58</v>
          </cell>
        </row>
        <row r="17">
          <cell r="AC17">
            <v>101817101978</v>
          </cell>
          <cell r="AD17" t="str">
            <v>0101817101978</v>
          </cell>
          <cell r="AE17" t="str">
            <v>17101978</v>
          </cell>
          <cell r="AF17">
            <v>-73859.31</v>
          </cell>
          <cell r="AG17">
            <v>0</v>
          </cell>
          <cell r="AH17">
            <v>0</v>
          </cell>
          <cell r="AI17">
            <v>-73859.31</v>
          </cell>
        </row>
        <row r="18">
          <cell r="AC18">
            <v>103217101643</v>
          </cell>
          <cell r="AD18" t="str">
            <v>0103217101643</v>
          </cell>
          <cell r="AE18" t="str">
            <v>17101643</v>
          </cell>
          <cell r="AF18">
            <v>48137.93</v>
          </cell>
          <cell r="AG18">
            <v>0</v>
          </cell>
          <cell r="AH18">
            <v>0</v>
          </cell>
          <cell r="AI18">
            <v>48137.93</v>
          </cell>
        </row>
        <row r="19">
          <cell r="AC19">
            <v>103217101826</v>
          </cell>
          <cell r="AD19" t="str">
            <v>0103217101826</v>
          </cell>
          <cell r="AE19" t="str">
            <v>17101826</v>
          </cell>
          <cell r="AF19">
            <v>505</v>
          </cell>
          <cell r="AG19">
            <v>0</v>
          </cell>
          <cell r="AH19">
            <v>0</v>
          </cell>
          <cell r="AI19">
            <v>505</v>
          </cell>
        </row>
        <row r="20">
          <cell r="AC20">
            <v>103217101840</v>
          </cell>
          <cell r="AD20" t="str">
            <v>0103217101840</v>
          </cell>
          <cell r="AE20" t="str">
            <v>17101840</v>
          </cell>
          <cell r="AF20">
            <v>324992.90000000002</v>
          </cell>
          <cell r="AG20">
            <v>0</v>
          </cell>
          <cell r="AH20">
            <v>85.18</v>
          </cell>
          <cell r="AI20">
            <v>325078.08</v>
          </cell>
        </row>
        <row r="21">
          <cell r="AC21">
            <v>103217101978</v>
          </cell>
          <cell r="AD21" t="str">
            <v>0103217101978</v>
          </cell>
          <cell r="AE21" t="str">
            <v>17101978</v>
          </cell>
          <cell r="AF21">
            <v>14893.68</v>
          </cell>
          <cell r="AG21">
            <v>0</v>
          </cell>
          <cell r="AH21">
            <v>0</v>
          </cell>
          <cell r="AI21">
            <v>14893.68</v>
          </cell>
        </row>
        <row r="22">
          <cell r="AC22">
            <v>103317101392</v>
          </cell>
          <cell r="AD22" t="str">
            <v>0103317101392</v>
          </cell>
          <cell r="AE22" t="str">
            <v>17101392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3">
          <cell r="AC23">
            <v>103317101643</v>
          </cell>
          <cell r="AD23" t="str">
            <v>0103317101643</v>
          </cell>
          <cell r="AE23" t="str">
            <v>17101643</v>
          </cell>
          <cell r="AF23">
            <v>25716.46</v>
          </cell>
          <cell r="AG23">
            <v>0</v>
          </cell>
          <cell r="AH23">
            <v>0</v>
          </cell>
          <cell r="AI23">
            <v>25716.46</v>
          </cell>
        </row>
        <row r="24">
          <cell r="AC24">
            <v>103317101826</v>
          </cell>
          <cell r="AD24" t="str">
            <v>0103317101826</v>
          </cell>
          <cell r="AE24" t="str">
            <v>17101826</v>
          </cell>
          <cell r="AF24">
            <v>-3895.8</v>
          </cell>
          <cell r="AG24">
            <v>0</v>
          </cell>
          <cell r="AH24">
            <v>0</v>
          </cell>
          <cell r="AI24">
            <v>-3895.8</v>
          </cell>
        </row>
        <row r="25">
          <cell r="AC25">
            <v>103317101840</v>
          </cell>
          <cell r="AD25" t="str">
            <v>0103317101840</v>
          </cell>
          <cell r="AE25" t="str">
            <v>17101840</v>
          </cell>
          <cell r="AF25">
            <v>-1625499.18</v>
          </cell>
          <cell r="AG25">
            <v>0</v>
          </cell>
          <cell r="AH25">
            <v>56247.16</v>
          </cell>
          <cell r="AI25">
            <v>-1569252.02</v>
          </cell>
        </row>
        <row r="26">
          <cell r="AC26">
            <v>103317101978</v>
          </cell>
          <cell r="AD26" t="str">
            <v>0103317101978</v>
          </cell>
          <cell r="AE26" t="str">
            <v>17101978</v>
          </cell>
          <cell r="AF26">
            <v>16031.39</v>
          </cell>
          <cell r="AG26">
            <v>0</v>
          </cell>
          <cell r="AH26">
            <v>0</v>
          </cell>
          <cell r="AI26">
            <v>16031.39</v>
          </cell>
        </row>
        <row r="27">
          <cell r="AC27">
            <v>103817101643</v>
          </cell>
          <cell r="AD27" t="str">
            <v>0103817101643</v>
          </cell>
          <cell r="AE27" t="str">
            <v>17101643</v>
          </cell>
          <cell r="AF27">
            <v>142421.20000000001</v>
          </cell>
          <cell r="AG27">
            <v>0</v>
          </cell>
          <cell r="AH27">
            <v>0</v>
          </cell>
          <cell r="AI27">
            <v>142421.20000000001</v>
          </cell>
        </row>
        <row r="28">
          <cell r="AC28">
            <v>103817101826</v>
          </cell>
          <cell r="AD28" t="str">
            <v>0103817101826</v>
          </cell>
          <cell r="AE28" t="str">
            <v>17101826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</row>
        <row r="29">
          <cell r="AC29">
            <v>103817101840</v>
          </cell>
          <cell r="AD29" t="str">
            <v>0103817101840</v>
          </cell>
          <cell r="AE29" t="str">
            <v>17101840</v>
          </cell>
          <cell r="AF29">
            <v>2741479.91</v>
          </cell>
          <cell r="AG29">
            <v>9644.92</v>
          </cell>
          <cell r="AH29">
            <v>5210.76</v>
          </cell>
          <cell r="AI29">
            <v>2737045.75</v>
          </cell>
        </row>
        <row r="30">
          <cell r="AC30">
            <v>103817101978</v>
          </cell>
          <cell r="AD30" t="str">
            <v>0103817101978</v>
          </cell>
          <cell r="AE30" t="str">
            <v>17101978</v>
          </cell>
          <cell r="AF30">
            <v>12231.11</v>
          </cell>
          <cell r="AG30">
            <v>0</v>
          </cell>
          <cell r="AH30">
            <v>0</v>
          </cell>
          <cell r="AI30">
            <v>12231.11</v>
          </cell>
        </row>
        <row r="31">
          <cell r="AC31">
            <v>104217101392</v>
          </cell>
          <cell r="AD31" t="str">
            <v>0104217101392</v>
          </cell>
          <cell r="AE31" t="str">
            <v>17101392</v>
          </cell>
          <cell r="AF31">
            <v>400</v>
          </cell>
          <cell r="AG31">
            <v>0</v>
          </cell>
          <cell r="AH31">
            <v>0</v>
          </cell>
          <cell r="AI31">
            <v>400</v>
          </cell>
        </row>
        <row r="32">
          <cell r="AC32">
            <v>104217101643</v>
          </cell>
          <cell r="AD32" t="str">
            <v>0104217101643</v>
          </cell>
          <cell r="AE32" t="str">
            <v>17101643</v>
          </cell>
          <cell r="AF32">
            <v>147077.26</v>
          </cell>
          <cell r="AG32">
            <v>0</v>
          </cell>
          <cell r="AH32">
            <v>0</v>
          </cell>
          <cell r="AI32">
            <v>147077.26</v>
          </cell>
        </row>
        <row r="33">
          <cell r="AC33">
            <v>104217101826</v>
          </cell>
          <cell r="AD33" t="str">
            <v>0104217101826</v>
          </cell>
          <cell r="AE33" t="str">
            <v>17101826</v>
          </cell>
          <cell r="AF33">
            <v>2615.58</v>
          </cell>
          <cell r="AG33">
            <v>0</v>
          </cell>
          <cell r="AH33">
            <v>0</v>
          </cell>
          <cell r="AI33">
            <v>2615.58</v>
          </cell>
        </row>
        <row r="34">
          <cell r="AC34">
            <v>104217101840</v>
          </cell>
          <cell r="AD34" t="str">
            <v>0104217101840</v>
          </cell>
          <cell r="AE34" t="str">
            <v>17101840</v>
          </cell>
          <cell r="AF34">
            <v>-1897940.43</v>
          </cell>
          <cell r="AG34">
            <v>0</v>
          </cell>
          <cell r="AH34">
            <v>615.72</v>
          </cell>
          <cell r="AI34">
            <v>-1897324.71</v>
          </cell>
        </row>
        <row r="35">
          <cell r="AC35">
            <v>104217101978</v>
          </cell>
          <cell r="AD35" t="str">
            <v>0104217101978</v>
          </cell>
          <cell r="AE35" t="str">
            <v>17101978</v>
          </cell>
          <cell r="AF35">
            <v>-66402.509999999995</v>
          </cell>
          <cell r="AG35">
            <v>0</v>
          </cell>
          <cell r="AH35">
            <v>0</v>
          </cell>
          <cell r="AI35">
            <v>-66402.509999999995</v>
          </cell>
        </row>
        <row r="36">
          <cell r="AC36">
            <v>104317101643</v>
          </cell>
          <cell r="AD36" t="str">
            <v>0104317101643</v>
          </cell>
          <cell r="AE36" t="str">
            <v>17101643</v>
          </cell>
          <cell r="AF36">
            <v>813759.69</v>
          </cell>
          <cell r="AG36">
            <v>0</v>
          </cell>
          <cell r="AH36">
            <v>0</v>
          </cell>
          <cell r="AI36">
            <v>813759.69</v>
          </cell>
        </row>
        <row r="37">
          <cell r="AC37">
            <v>104317101826</v>
          </cell>
          <cell r="AD37" t="str">
            <v>0104317101826</v>
          </cell>
          <cell r="AE37" t="str">
            <v>17101826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C38">
            <v>104317101840</v>
          </cell>
          <cell r="AD38" t="str">
            <v>0104317101840</v>
          </cell>
          <cell r="AE38" t="str">
            <v>17101840</v>
          </cell>
          <cell r="AF38">
            <v>685715.62</v>
          </cell>
          <cell r="AG38">
            <v>0</v>
          </cell>
          <cell r="AH38">
            <v>23744.11</v>
          </cell>
          <cell r="AI38">
            <v>709459.73</v>
          </cell>
        </row>
        <row r="39">
          <cell r="AC39">
            <v>104317101978</v>
          </cell>
          <cell r="AD39" t="str">
            <v>0104317101978</v>
          </cell>
          <cell r="AE39" t="str">
            <v>17101978</v>
          </cell>
          <cell r="AF39">
            <v>9145.19</v>
          </cell>
          <cell r="AG39">
            <v>0</v>
          </cell>
          <cell r="AH39">
            <v>0</v>
          </cell>
          <cell r="AI39">
            <v>9145.19</v>
          </cell>
        </row>
        <row r="40">
          <cell r="AC40">
            <v>106117101392</v>
          </cell>
          <cell r="AD40" t="str">
            <v>0106117101392</v>
          </cell>
          <cell r="AE40" t="str">
            <v>17101392</v>
          </cell>
          <cell r="AF40">
            <v>8675</v>
          </cell>
          <cell r="AG40">
            <v>0</v>
          </cell>
          <cell r="AH40">
            <v>0</v>
          </cell>
          <cell r="AI40">
            <v>8675</v>
          </cell>
        </row>
        <row r="41">
          <cell r="AC41">
            <v>106117101643</v>
          </cell>
          <cell r="AD41" t="str">
            <v>0106117101643</v>
          </cell>
          <cell r="AE41" t="str">
            <v>17101643</v>
          </cell>
          <cell r="AF41">
            <v>54467.26</v>
          </cell>
          <cell r="AG41">
            <v>0</v>
          </cell>
          <cell r="AH41">
            <v>0</v>
          </cell>
          <cell r="AI41">
            <v>54467.26</v>
          </cell>
        </row>
        <row r="42">
          <cell r="AC42">
            <v>106117101826</v>
          </cell>
          <cell r="AD42" t="str">
            <v>0106117101826</v>
          </cell>
          <cell r="AE42" t="str">
            <v>17101826</v>
          </cell>
          <cell r="AF42">
            <v>6165</v>
          </cell>
          <cell r="AG42">
            <v>0</v>
          </cell>
          <cell r="AH42">
            <v>0</v>
          </cell>
          <cell r="AI42">
            <v>6165</v>
          </cell>
        </row>
        <row r="43">
          <cell r="AC43">
            <v>106117101840</v>
          </cell>
          <cell r="AD43" t="str">
            <v>0106117101840</v>
          </cell>
          <cell r="AE43" t="str">
            <v>17101840</v>
          </cell>
          <cell r="AF43">
            <v>389537.28000000003</v>
          </cell>
          <cell r="AG43">
            <v>0</v>
          </cell>
          <cell r="AH43">
            <v>1519.29</v>
          </cell>
          <cell r="AI43">
            <v>391056.57</v>
          </cell>
        </row>
        <row r="44">
          <cell r="AC44">
            <v>106117101978</v>
          </cell>
          <cell r="AD44" t="str">
            <v>0106117101978</v>
          </cell>
          <cell r="AE44" t="str">
            <v>17101978</v>
          </cell>
          <cell r="AF44">
            <v>27860.959999999999</v>
          </cell>
          <cell r="AG44">
            <v>0</v>
          </cell>
          <cell r="AH44">
            <v>0</v>
          </cell>
          <cell r="AI44">
            <v>27860.959999999999</v>
          </cell>
        </row>
        <row r="45">
          <cell r="AC45">
            <v>108217101643</v>
          </cell>
          <cell r="AD45" t="str">
            <v>0108217101643</v>
          </cell>
          <cell r="AE45" t="str">
            <v>17101643</v>
          </cell>
          <cell r="AF45">
            <v>477566.1</v>
          </cell>
          <cell r="AG45">
            <v>750</v>
          </cell>
          <cell r="AH45">
            <v>375</v>
          </cell>
          <cell r="AI45">
            <v>477191.1</v>
          </cell>
        </row>
        <row r="46">
          <cell r="AC46">
            <v>108217101840</v>
          </cell>
          <cell r="AD46" t="str">
            <v>0108217101840</v>
          </cell>
          <cell r="AE46" t="str">
            <v>17101840</v>
          </cell>
          <cell r="AF46">
            <v>803606.47</v>
          </cell>
          <cell r="AG46">
            <v>2630.16</v>
          </cell>
          <cell r="AH46">
            <v>1700.52</v>
          </cell>
          <cell r="AI46">
            <v>802676.83</v>
          </cell>
        </row>
        <row r="47">
          <cell r="AC47">
            <v>108217101978</v>
          </cell>
          <cell r="AD47" t="str">
            <v>0108217101978</v>
          </cell>
          <cell r="AE47" t="str">
            <v>17101978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</row>
        <row r="48">
          <cell r="AC48">
            <v>108517101392</v>
          </cell>
          <cell r="AD48" t="str">
            <v>0108517101392</v>
          </cell>
          <cell r="AE48" t="str">
            <v>17101392</v>
          </cell>
          <cell r="AF48">
            <v>-0.01</v>
          </cell>
          <cell r="AG48">
            <v>0</v>
          </cell>
          <cell r="AH48">
            <v>0</v>
          </cell>
          <cell r="AI48">
            <v>-0.01</v>
          </cell>
        </row>
        <row r="49">
          <cell r="AC49">
            <v>108517101643</v>
          </cell>
          <cell r="AD49" t="str">
            <v>0108517101643</v>
          </cell>
          <cell r="AE49" t="str">
            <v>17101643</v>
          </cell>
          <cell r="AF49">
            <v>177248.67</v>
          </cell>
          <cell r="AG49">
            <v>0</v>
          </cell>
          <cell r="AH49">
            <v>0</v>
          </cell>
          <cell r="AI49">
            <v>177248.67</v>
          </cell>
        </row>
        <row r="50">
          <cell r="AC50">
            <v>108517101840</v>
          </cell>
          <cell r="AD50" t="str">
            <v>0108517101840</v>
          </cell>
          <cell r="AE50" t="str">
            <v>17101840</v>
          </cell>
          <cell r="AF50">
            <v>334736.78999999998</v>
          </cell>
          <cell r="AG50">
            <v>0</v>
          </cell>
          <cell r="AH50">
            <v>11.75</v>
          </cell>
          <cell r="AI50">
            <v>334748.53999999998</v>
          </cell>
        </row>
        <row r="51">
          <cell r="AC51">
            <v>108517101978</v>
          </cell>
          <cell r="AD51" t="str">
            <v>0108517101978</v>
          </cell>
          <cell r="AE51" t="str">
            <v>17101978</v>
          </cell>
          <cell r="AF51">
            <v>39295</v>
          </cell>
          <cell r="AG51">
            <v>0</v>
          </cell>
          <cell r="AH51">
            <v>0</v>
          </cell>
          <cell r="AI51">
            <v>39295</v>
          </cell>
        </row>
        <row r="52">
          <cell r="AC52">
            <v>108717101643</v>
          </cell>
          <cell r="AD52" t="str">
            <v>0108717101643</v>
          </cell>
          <cell r="AE52" t="str">
            <v>17101643</v>
          </cell>
          <cell r="AF52">
            <v>164234.82</v>
          </cell>
          <cell r="AG52">
            <v>0</v>
          </cell>
          <cell r="AH52">
            <v>0</v>
          </cell>
          <cell r="AI52">
            <v>164234.82</v>
          </cell>
        </row>
        <row r="53">
          <cell r="AC53">
            <v>108717101840</v>
          </cell>
          <cell r="AD53" t="str">
            <v>0108717101840</v>
          </cell>
          <cell r="AE53" t="str">
            <v>17101840</v>
          </cell>
          <cell r="AF53">
            <v>356647.28</v>
          </cell>
          <cell r="AG53">
            <v>0</v>
          </cell>
          <cell r="AH53">
            <v>275.01</v>
          </cell>
          <cell r="AI53">
            <v>356922.29</v>
          </cell>
        </row>
        <row r="54">
          <cell r="AC54">
            <v>108717101978</v>
          </cell>
          <cell r="AD54" t="str">
            <v>0108717101978</v>
          </cell>
          <cell r="AE54" t="str">
            <v>17101978</v>
          </cell>
          <cell r="AF54">
            <v>1123.28</v>
          </cell>
          <cell r="AG54">
            <v>0</v>
          </cell>
          <cell r="AH54">
            <v>0</v>
          </cell>
          <cell r="AI54">
            <v>1123.28</v>
          </cell>
        </row>
        <row r="55">
          <cell r="AC55">
            <v>108817101392</v>
          </cell>
          <cell r="AD55" t="str">
            <v>0108817101392</v>
          </cell>
          <cell r="AE55" t="str">
            <v>17101392</v>
          </cell>
          <cell r="AF55">
            <v>20189.099999999999</v>
          </cell>
          <cell r="AG55">
            <v>0</v>
          </cell>
          <cell r="AH55">
            <v>0</v>
          </cell>
          <cell r="AI55">
            <v>20189.099999999999</v>
          </cell>
        </row>
        <row r="56">
          <cell r="AC56">
            <v>108817101643</v>
          </cell>
          <cell r="AD56" t="str">
            <v>0108817101643</v>
          </cell>
          <cell r="AE56" t="str">
            <v>17101643</v>
          </cell>
          <cell r="AF56">
            <v>-2861976.24</v>
          </cell>
          <cell r="AG56">
            <v>15</v>
          </cell>
          <cell r="AH56">
            <v>50.78</v>
          </cell>
          <cell r="AI56">
            <v>-2861940.46</v>
          </cell>
        </row>
        <row r="57">
          <cell r="AC57">
            <v>108817101826</v>
          </cell>
          <cell r="AD57" t="str">
            <v>0108817101826</v>
          </cell>
          <cell r="AE57" t="str">
            <v>17101826</v>
          </cell>
          <cell r="AF57">
            <v>-15615.87</v>
          </cell>
          <cell r="AG57">
            <v>0</v>
          </cell>
          <cell r="AH57">
            <v>0</v>
          </cell>
          <cell r="AI57">
            <v>-15615.87</v>
          </cell>
        </row>
        <row r="58">
          <cell r="AC58">
            <v>108817101840</v>
          </cell>
          <cell r="AD58" t="str">
            <v>0108817101840</v>
          </cell>
          <cell r="AE58" t="str">
            <v>17101840</v>
          </cell>
          <cell r="AF58">
            <v>-29599369.370000001</v>
          </cell>
          <cell r="AG58">
            <v>4.8499999999999996</v>
          </cell>
          <cell r="AH58">
            <v>18205.240000000002</v>
          </cell>
          <cell r="AI58">
            <v>-29581168.98</v>
          </cell>
        </row>
        <row r="59">
          <cell r="AC59">
            <v>108817101978</v>
          </cell>
          <cell r="AD59" t="str">
            <v>0108817101978</v>
          </cell>
          <cell r="AE59" t="str">
            <v>17101978</v>
          </cell>
          <cell r="AF59">
            <v>-778595.41</v>
          </cell>
          <cell r="AG59">
            <v>0</v>
          </cell>
          <cell r="AH59">
            <v>0</v>
          </cell>
          <cell r="AI59">
            <v>-778595.41</v>
          </cell>
        </row>
      </sheetData>
      <sheetData sheetId="7">
        <row r="3">
          <cell r="I3">
            <v>445</v>
          </cell>
          <cell r="J3" t="str">
            <v>00445</v>
          </cell>
          <cell r="K3">
            <v>14720711701.16</v>
          </cell>
          <cell r="L3">
            <v>0</v>
          </cell>
          <cell r="M3">
            <v>6793972.0800000001</v>
          </cell>
          <cell r="N3">
            <v>14727505673.24</v>
          </cell>
        </row>
        <row r="4">
          <cell r="I4">
            <v>974</v>
          </cell>
          <cell r="J4" t="str">
            <v>00974</v>
          </cell>
          <cell r="K4">
            <v>45573173331.959999</v>
          </cell>
          <cell r="L4">
            <v>2724514.37</v>
          </cell>
          <cell r="M4">
            <v>20128487.16</v>
          </cell>
          <cell r="N4">
            <v>45590577304.75</v>
          </cell>
        </row>
        <row r="5">
          <cell r="I5">
            <v>1018</v>
          </cell>
          <cell r="J5" t="str">
            <v>01018</v>
          </cell>
          <cell r="K5">
            <v>15141967572.98</v>
          </cell>
          <cell r="L5">
            <v>0</v>
          </cell>
          <cell r="M5">
            <v>3906997.86</v>
          </cell>
          <cell r="N5">
            <v>15145874570.84</v>
          </cell>
        </row>
        <row r="6">
          <cell r="I6">
            <v>1032</v>
          </cell>
          <cell r="J6" t="str">
            <v>01032</v>
          </cell>
          <cell r="K6">
            <v>3213552649.0100002</v>
          </cell>
          <cell r="L6">
            <v>0</v>
          </cell>
          <cell r="M6">
            <v>2039968.11</v>
          </cell>
          <cell r="N6">
            <v>3215592617.1199999</v>
          </cell>
        </row>
        <row r="7">
          <cell r="I7">
            <v>1033</v>
          </cell>
          <cell r="J7" t="str">
            <v>01033</v>
          </cell>
          <cell r="K7">
            <v>5965234335.04</v>
          </cell>
          <cell r="L7">
            <v>0</v>
          </cell>
          <cell r="M7">
            <v>9155521.2599999998</v>
          </cell>
          <cell r="N7">
            <v>5974389856.3000002</v>
          </cell>
        </row>
        <row r="8">
          <cell r="I8">
            <v>1038</v>
          </cell>
          <cell r="J8" t="str">
            <v>01038</v>
          </cell>
          <cell r="K8">
            <v>4747818252.8599997</v>
          </cell>
          <cell r="L8">
            <v>0</v>
          </cell>
          <cell r="M8">
            <v>5224207.67</v>
          </cell>
          <cell r="N8">
            <v>4753042460.5299997</v>
          </cell>
        </row>
        <row r="9">
          <cell r="I9">
            <v>1042</v>
          </cell>
          <cell r="J9" t="str">
            <v>01042</v>
          </cell>
          <cell r="K9">
            <v>5517929996.6700001</v>
          </cell>
          <cell r="L9">
            <v>6743844.0600000005</v>
          </cell>
          <cell r="M9">
            <v>6433262.5899999999</v>
          </cell>
          <cell r="N9">
            <v>5517619415.1999998</v>
          </cell>
        </row>
        <row r="10">
          <cell r="I10">
            <v>1043</v>
          </cell>
          <cell r="J10" t="str">
            <v>01043</v>
          </cell>
          <cell r="K10">
            <v>3306828977.4299998</v>
          </cell>
          <cell r="L10">
            <v>0</v>
          </cell>
          <cell r="M10">
            <v>2376386.7599999998</v>
          </cell>
          <cell r="N10">
            <v>3309205364.1900001</v>
          </cell>
        </row>
        <row r="11">
          <cell r="I11">
            <v>1061</v>
          </cell>
          <cell r="J11" t="str">
            <v>01061</v>
          </cell>
          <cell r="K11">
            <v>5067559540.7299995</v>
          </cell>
          <cell r="L11">
            <v>0</v>
          </cell>
          <cell r="M11">
            <v>9492296.0899999999</v>
          </cell>
          <cell r="N11">
            <v>5077051836.8199997</v>
          </cell>
        </row>
        <row r="12">
          <cell r="I12">
            <v>1082</v>
          </cell>
          <cell r="J12" t="str">
            <v>01082</v>
          </cell>
          <cell r="K12">
            <v>2917832861.9699998</v>
          </cell>
          <cell r="L12">
            <v>0</v>
          </cell>
          <cell r="M12">
            <v>2989865.41</v>
          </cell>
          <cell r="N12">
            <v>2920822727.3800001</v>
          </cell>
        </row>
        <row r="13">
          <cell r="I13">
            <v>1085</v>
          </cell>
          <cell r="J13" t="str">
            <v>01085</v>
          </cell>
          <cell r="K13">
            <v>2915220910.2800002</v>
          </cell>
          <cell r="L13">
            <v>0</v>
          </cell>
          <cell r="M13">
            <v>3795398.19</v>
          </cell>
          <cell r="N13">
            <v>2919016308.4699998</v>
          </cell>
        </row>
        <row r="14">
          <cell r="I14">
            <v>1087</v>
          </cell>
          <cell r="J14" t="str">
            <v>01087</v>
          </cell>
          <cell r="K14">
            <v>2444340541.6500001</v>
          </cell>
          <cell r="L14">
            <v>0</v>
          </cell>
          <cell r="M14">
            <v>2896899.14</v>
          </cell>
          <cell r="N14">
            <v>2447237440.79</v>
          </cell>
        </row>
        <row r="15">
          <cell r="I15">
            <v>1088</v>
          </cell>
          <cell r="J15" t="str">
            <v>01088</v>
          </cell>
          <cell r="K15">
            <v>50704185159.459999</v>
          </cell>
          <cell r="L15">
            <v>0</v>
          </cell>
          <cell r="M15">
            <v>1055861.1200000001</v>
          </cell>
          <cell r="N15">
            <v>50705241020.580002</v>
          </cell>
        </row>
        <row r="19">
          <cell r="I19">
            <v>445</v>
          </cell>
          <cell r="J19" t="str">
            <v>00445</v>
          </cell>
          <cell r="K19">
            <v>-12794609399.120001</v>
          </cell>
          <cell r="L19">
            <v>36012548.420000002</v>
          </cell>
          <cell r="M19">
            <v>0</v>
          </cell>
          <cell r="N19">
            <v>-12830621947.540001</v>
          </cell>
        </row>
        <row r="20">
          <cell r="I20">
            <v>974</v>
          </cell>
          <cell r="J20" t="str">
            <v>00974</v>
          </cell>
          <cell r="K20">
            <v>-43526197060.919998</v>
          </cell>
          <cell r="L20">
            <v>3348025.36</v>
          </cell>
          <cell r="M20">
            <v>0</v>
          </cell>
          <cell r="N20">
            <v>-43529545086.279999</v>
          </cell>
        </row>
        <row r="21">
          <cell r="I21">
            <v>1018</v>
          </cell>
          <cell r="J21" t="str">
            <v>01018</v>
          </cell>
          <cell r="K21">
            <v>-13256924966.120001</v>
          </cell>
          <cell r="L21">
            <v>429948.98</v>
          </cell>
          <cell r="M21">
            <v>7756.37</v>
          </cell>
          <cell r="N21">
            <v>-13257347158.73</v>
          </cell>
        </row>
        <row r="22">
          <cell r="I22">
            <v>1032</v>
          </cell>
          <cell r="J22" t="str">
            <v>01032</v>
          </cell>
          <cell r="K22">
            <v>-3144386790.0300002</v>
          </cell>
          <cell r="L22">
            <v>6150043.9500000002</v>
          </cell>
          <cell r="M22">
            <v>0</v>
          </cell>
          <cell r="N22">
            <v>-3150536833.98</v>
          </cell>
        </row>
        <row r="23">
          <cell r="I23">
            <v>1033</v>
          </cell>
          <cell r="J23" t="str">
            <v>01033</v>
          </cell>
          <cell r="K23">
            <v>-5817480532.9399996</v>
          </cell>
          <cell r="L23">
            <v>148538.1</v>
          </cell>
          <cell r="M23">
            <v>0</v>
          </cell>
          <cell r="N23">
            <v>-5817629071.04</v>
          </cell>
        </row>
        <row r="24">
          <cell r="I24">
            <v>1038</v>
          </cell>
          <cell r="J24" t="str">
            <v>01038</v>
          </cell>
          <cell r="K24">
            <v>-4320735034.4700003</v>
          </cell>
          <cell r="L24">
            <v>1286291.3599999999</v>
          </cell>
          <cell r="M24">
            <v>0</v>
          </cell>
          <cell r="N24">
            <v>-4322021325.8299999</v>
          </cell>
        </row>
        <row r="25">
          <cell r="I25">
            <v>1042</v>
          </cell>
          <cell r="J25" t="str">
            <v>01042</v>
          </cell>
          <cell r="K25">
            <v>-5285295931.7399998</v>
          </cell>
          <cell r="L25">
            <v>4128424.48</v>
          </cell>
          <cell r="M25">
            <v>0</v>
          </cell>
          <cell r="N25">
            <v>-5289424356.2200003</v>
          </cell>
        </row>
        <row r="26">
          <cell r="I26">
            <v>1043</v>
          </cell>
          <cell r="J26" t="str">
            <v>01043</v>
          </cell>
          <cell r="K26">
            <v>-3331948816.8299999</v>
          </cell>
          <cell r="L26">
            <v>25534509.699999999</v>
          </cell>
          <cell r="M26">
            <v>0</v>
          </cell>
          <cell r="N26">
            <v>-3357483326.5300002</v>
          </cell>
        </row>
        <row r="27">
          <cell r="I27">
            <v>1061</v>
          </cell>
          <cell r="J27" t="str">
            <v>01061</v>
          </cell>
          <cell r="K27">
            <v>-4898483064.1800003</v>
          </cell>
          <cell r="L27">
            <v>0</v>
          </cell>
          <cell r="M27">
            <v>0</v>
          </cell>
          <cell r="N27">
            <v>-4898483064.1800003</v>
          </cell>
        </row>
        <row r="28">
          <cell r="I28">
            <v>1082</v>
          </cell>
          <cell r="J28" t="str">
            <v>01082</v>
          </cell>
          <cell r="K28">
            <v>-3023013924.04</v>
          </cell>
          <cell r="L28">
            <v>4394.54</v>
          </cell>
          <cell r="M28">
            <v>0</v>
          </cell>
          <cell r="N28">
            <v>-3023018318.5799999</v>
          </cell>
        </row>
        <row r="29">
          <cell r="I29">
            <v>1085</v>
          </cell>
          <cell r="J29" t="str">
            <v>01085</v>
          </cell>
          <cell r="K29">
            <v>-2880360885.4000001</v>
          </cell>
          <cell r="L29">
            <v>0</v>
          </cell>
          <cell r="M29">
            <v>0</v>
          </cell>
          <cell r="N29">
            <v>-2880360885.4000001</v>
          </cell>
        </row>
        <row r="30">
          <cell r="I30">
            <v>1087</v>
          </cell>
          <cell r="J30" t="str">
            <v>01087</v>
          </cell>
          <cell r="K30">
            <v>-2429773411.4000001</v>
          </cell>
          <cell r="L30">
            <v>0</v>
          </cell>
          <cell r="M30">
            <v>0</v>
          </cell>
          <cell r="N30">
            <v>-2429773411.4000001</v>
          </cell>
        </row>
        <row r="31">
          <cell r="I31">
            <v>1088</v>
          </cell>
          <cell r="J31" t="str">
            <v>01088</v>
          </cell>
          <cell r="K31">
            <v>-43402554689.620003</v>
          </cell>
          <cell r="L31">
            <v>9925893.7599999998</v>
          </cell>
          <cell r="M31">
            <v>0</v>
          </cell>
          <cell r="N31">
            <v>-43412480583.379997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тфель"/>
      <sheetName val="капитал_расчет"/>
      <sheetName val="рисковые активы_расчет"/>
      <sheetName val="опер риск и рын риск"/>
      <sheetName val="Баланс (0101BSвал)"/>
      <sheetName val="Баланс (0106BS)"/>
      <sheetName val="Внебаланс (0101BS)"/>
      <sheetName val="Сальдовка 167%"/>
      <sheetName val="Сальдовка 105%"/>
      <sheetName val="недвижимость"/>
      <sheetName val="Рейтинг банков"/>
      <sheetName val="Сальдовка 19997%"/>
      <sheetName val="Сальдовка 29801%"/>
      <sheetName val="GM "/>
      <sheetName val="GM 2"/>
      <sheetName val="Нормативы"/>
      <sheetName val="tmp"/>
      <sheetName val="расчет1"/>
      <sheetName val="рисковые_активы_расчет"/>
      <sheetName val="опер_риск_и_рын_риск"/>
      <sheetName val="Баланс_(0101BSвал)"/>
      <sheetName val="Баланс_(0106BS)"/>
      <sheetName val="Внебаланс_(0101BS)"/>
      <sheetName val="Сальдовка_167%"/>
      <sheetName val="Сальдовка_105%"/>
      <sheetName val="Рейтинг_банков"/>
      <sheetName val="Сальдовка_19997%"/>
      <sheetName val="Сальдовка_29801%"/>
      <sheetName val="GM_"/>
      <sheetName val="GM_2"/>
      <sheetName val="дот"/>
      <sheetName val="рисковые_активы_расчет1"/>
      <sheetName val="опер_риск_и_рын_риск1"/>
      <sheetName val="Баланс_(0101BSвал)1"/>
      <sheetName val="Баланс_(0106BS)1"/>
      <sheetName val="Внебаланс_(0101BS)1"/>
      <sheetName val="Сальдовка_167%1"/>
      <sheetName val="Сальдовка_105%1"/>
      <sheetName val="Рейтинг_банков1"/>
      <sheetName val="Сальдовка_19997%1"/>
      <sheetName val="Сальдовка_29801%1"/>
      <sheetName val="GM_1"/>
      <sheetName val="GM_21"/>
      <sheetName val="Расчет капитала 11.10.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301"/>
      <sheetName val="22004"/>
      <sheetName val="13301 821"/>
      <sheetName val="13301 710"/>
      <sheetName val="21604"/>
      <sheetName val="КУНЛИК"/>
      <sheetName val="16103"/>
      <sheetName val="Guidance"/>
      <sheetName val="Худуд"/>
      <sheetName val="банклар"/>
      <sheetName val="максади"/>
      <sheetName val="13301_821"/>
      <sheetName val="13301_710"/>
      <sheetName val="капитал_расчет"/>
      <sheetName val="План пр-ва"/>
      <sheetName val="13301_8211"/>
      <sheetName val="13301_7101"/>
      <sheetName val="План_пр-ва"/>
      <sheetName val="Лист2"/>
      <sheetName val="Дебет"/>
      <sheetName val="нефть  акт сверка"/>
      <sheetName val="дот"/>
      <sheetName val="Main"/>
      <sheetName val="Links"/>
      <sheetName val="ErrCheck"/>
      <sheetName val="13301_8212"/>
      <sheetName val="13301_7102"/>
      <sheetName val="План_пр-ва1"/>
      <sheetName val="пахта-галла-кунлик"/>
      <sheetName val="Форма №2а"/>
      <sheetName val="Структура"/>
      <sheetName val="Data input"/>
      <sheetName val="табл чувств"/>
      <sheetName val="План продаж"/>
      <sheetName val="진행 DATA (2)"/>
      <sheetName val="BAL"/>
      <sheetName val="Таблица рассрочки"/>
      <sheetName val="7 (2)"/>
    </sheetNames>
    <sheetDataSet>
      <sheetData sheetId="0">
        <row r="1">
          <cell r="A1">
            <v>32</v>
          </cell>
          <cell r="B1">
            <v>121320.77900000001</v>
          </cell>
          <cell r="C1">
            <v>0</v>
          </cell>
          <cell r="D1">
            <v>0</v>
          </cell>
          <cell r="E1">
            <v>32</v>
          </cell>
          <cell r="F1">
            <v>121320779.00000001</v>
          </cell>
          <cell r="G1">
            <v>0</v>
          </cell>
          <cell r="H1">
            <v>0</v>
          </cell>
        </row>
        <row r="2">
          <cell r="A2">
            <v>34</v>
          </cell>
          <cell r="B2">
            <v>147992.307</v>
          </cell>
          <cell r="C2">
            <v>0</v>
          </cell>
          <cell r="D2">
            <v>0</v>
          </cell>
          <cell r="E2">
            <v>34</v>
          </cell>
          <cell r="F2">
            <v>147992307</v>
          </cell>
          <cell r="G2">
            <v>0</v>
          </cell>
          <cell r="H2">
            <v>0</v>
          </cell>
        </row>
        <row r="3">
          <cell r="A3">
            <v>38</v>
          </cell>
          <cell r="B3">
            <v>789127.71910999995</v>
          </cell>
          <cell r="C3">
            <v>0</v>
          </cell>
          <cell r="D3">
            <v>0</v>
          </cell>
          <cell r="E3">
            <v>38</v>
          </cell>
          <cell r="F3">
            <v>789127719.1099999</v>
          </cell>
          <cell r="G3">
            <v>0</v>
          </cell>
          <cell r="H3">
            <v>0</v>
          </cell>
        </row>
        <row r="4">
          <cell r="A4">
            <v>41</v>
          </cell>
          <cell r="B4">
            <v>563142.91313</v>
          </cell>
          <cell r="C4">
            <v>0</v>
          </cell>
          <cell r="D4">
            <v>0</v>
          </cell>
          <cell r="E4">
            <v>41</v>
          </cell>
          <cell r="F4">
            <v>563142913.13</v>
          </cell>
          <cell r="G4">
            <v>0</v>
          </cell>
          <cell r="H4">
            <v>0</v>
          </cell>
        </row>
        <row r="5">
          <cell r="A5">
            <v>50</v>
          </cell>
          <cell r="B5">
            <v>148737.89850000004</v>
          </cell>
          <cell r="C5">
            <v>0</v>
          </cell>
          <cell r="D5">
            <v>0</v>
          </cell>
          <cell r="E5">
            <v>50</v>
          </cell>
          <cell r="F5">
            <v>148737898.50000003</v>
          </cell>
          <cell r="G5">
            <v>0</v>
          </cell>
          <cell r="H5">
            <v>0</v>
          </cell>
        </row>
        <row r="6">
          <cell r="A6">
            <v>63</v>
          </cell>
          <cell r="B6">
            <v>357019.27551000001</v>
          </cell>
          <cell r="C6">
            <v>0</v>
          </cell>
          <cell r="D6">
            <v>0</v>
          </cell>
          <cell r="E6">
            <v>63</v>
          </cell>
          <cell r="F6">
            <v>357019275.50999999</v>
          </cell>
          <cell r="G6">
            <v>0</v>
          </cell>
          <cell r="H6">
            <v>0</v>
          </cell>
        </row>
        <row r="7">
          <cell r="A7">
            <v>67</v>
          </cell>
          <cell r="B7">
            <v>521346.81602999999</v>
          </cell>
          <cell r="C7">
            <v>0</v>
          </cell>
          <cell r="D7">
            <v>0</v>
          </cell>
          <cell r="E7">
            <v>67</v>
          </cell>
          <cell r="F7">
            <v>521346816.02999997</v>
          </cell>
          <cell r="G7">
            <v>0</v>
          </cell>
          <cell r="H7">
            <v>0</v>
          </cell>
        </row>
        <row r="8">
          <cell r="A8">
            <v>78</v>
          </cell>
          <cell r="B8">
            <v>235068.57204</v>
          </cell>
          <cell r="C8">
            <v>0</v>
          </cell>
          <cell r="D8">
            <v>0</v>
          </cell>
          <cell r="E8">
            <v>78</v>
          </cell>
          <cell r="F8">
            <v>235068572.03999999</v>
          </cell>
          <cell r="G8">
            <v>0</v>
          </cell>
          <cell r="H8">
            <v>0</v>
          </cell>
        </row>
        <row r="9">
          <cell r="A9">
            <v>100</v>
          </cell>
          <cell r="B9">
            <v>1067758.1579700003</v>
          </cell>
          <cell r="C9">
            <v>0</v>
          </cell>
          <cell r="D9">
            <v>0</v>
          </cell>
          <cell r="E9">
            <v>100</v>
          </cell>
          <cell r="F9">
            <v>1067758157.9700003</v>
          </cell>
          <cell r="G9">
            <v>0</v>
          </cell>
          <cell r="H9">
            <v>0</v>
          </cell>
        </row>
        <row r="10">
          <cell r="A10">
            <v>101</v>
          </cell>
          <cell r="B10">
            <v>1171856.1410899998</v>
          </cell>
          <cell r="C10">
            <v>0</v>
          </cell>
          <cell r="D10">
            <v>0</v>
          </cell>
          <cell r="E10">
            <v>101</v>
          </cell>
          <cell r="F10">
            <v>1171856141.0899999</v>
          </cell>
          <cell r="G10">
            <v>0</v>
          </cell>
          <cell r="H10">
            <v>0</v>
          </cell>
        </row>
        <row r="11">
          <cell r="A11">
            <v>104</v>
          </cell>
          <cell r="B11">
            <v>85584.850420000002</v>
          </cell>
          <cell r="C11">
            <v>0</v>
          </cell>
          <cell r="D11">
            <v>0</v>
          </cell>
          <cell r="E11">
            <v>104</v>
          </cell>
          <cell r="F11">
            <v>85584850.420000002</v>
          </cell>
          <cell r="G11">
            <v>0</v>
          </cell>
          <cell r="H11">
            <v>0</v>
          </cell>
        </row>
        <row r="12">
          <cell r="A12">
            <v>106</v>
          </cell>
          <cell r="B12">
            <v>282098.53589999996</v>
          </cell>
          <cell r="C12">
            <v>0</v>
          </cell>
          <cell r="D12">
            <v>0</v>
          </cell>
          <cell r="E12">
            <v>106</v>
          </cell>
          <cell r="F12">
            <v>282098535.89999998</v>
          </cell>
          <cell r="G12">
            <v>0</v>
          </cell>
          <cell r="H12">
            <v>0</v>
          </cell>
        </row>
        <row r="13">
          <cell r="A13">
            <v>108</v>
          </cell>
          <cell r="B13">
            <v>427636.77209000004</v>
          </cell>
          <cell r="C13">
            <v>0</v>
          </cell>
          <cell r="D13">
            <v>0</v>
          </cell>
          <cell r="E13">
            <v>108</v>
          </cell>
          <cell r="F13">
            <v>427636772.09000003</v>
          </cell>
          <cell r="G13">
            <v>0</v>
          </cell>
          <cell r="H13">
            <v>0</v>
          </cell>
        </row>
        <row r="14">
          <cell r="A14">
            <v>109</v>
          </cell>
          <cell r="B14">
            <v>287222.28036999999</v>
          </cell>
          <cell r="C14">
            <v>0</v>
          </cell>
          <cell r="D14">
            <v>0</v>
          </cell>
          <cell r="E14">
            <v>109</v>
          </cell>
          <cell r="F14">
            <v>287222280.37</v>
          </cell>
          <cell r="G14">
            <v>0</v>
          </cell>
          <cell r="H14">
            <v>0</v>
          </cell>
        </row>
        <row r="15">
          <cell r="A15">
            <v>110</v>
          </cell>
          <cell r="B15">
            <v>321359.11301999999</v>
          </cell>
          <cell r="C15">
            <v>0</v>
          </cell>
          <cell r="D15">
            <v>0</v>
          </cell>
          <cell r="E15">
            <v>110</v>
          </cell>
          <cell r="F15">
            <v>321359113.01999998</v>
          </cell>
          <cell r="G15">
            <v>0</v>
          </cell>
          <cell r="H15">
            <v>0</v>
          </cell>
        </row>
        <row r="16">
          <cell r="A16">
            <v>135</v>
          </cell>
          <cell r="B16">
            <v>1486140.8661700001</v>
          </cell>
          <cell r="C16">
            <v>0</v>
          </cell>
          <cell r="D16">
            <v>0</v>
          </cell>
          <cell r="E16">
            <v>135</v>
          </cell>
          <cell r="F16">
            <v>1486140866.1700001</v>
          </cell>
          <cell r="G16">
            <v>0</v>
          </cell>
          <cell r="H16">
            <v>0</v>
          </cell>
        </row>
        <row r="17">
          <cell r="A17">
            <v>144</v>
          </cell>
          <cell r="B17">
            <v>2154860.8069700003</v>
          </cell>
          <cell r="C17">
            <v>0</v>
          </cell>
          <cell r="D17">
            <v>0</v>
          </cell>
          <cell r="E17">
            <v>144</v>
          </cell>
          <cell r="F17">
            <v>2154860806.9700003</v>
          </cell>
          <cell r="G17">
            <v>0</v>
          </cell>
          <cell r="H17">
            <v>0</v>
          </cell>
        </row>
        <row r="18">
          <cell r="A18">
            <v>145</v>
          </cell>
          <cell r="B18">
            <v>495579.80703999999</v>
          </cell>
          <cell r="C18">
            <v>0</v>
          </cell>
          <cell r="D18">
            <v>0</v>
          </cell>
          <cell r="E18">
            <v>145</v>
          </cell>
          <cell r="F18">
            <v>495579807.03999996</v>
          </cell>
          <cell r="G18">
            <v>0</v>
          </cell>
          <cell r="H18">
            <v>0</v>
          </cell>
        </row>
        <row r="19">
          <cell r="A19">
            <v>149</v>
          </cell>
          <cell r="B19">
            <v>627894.01114999992</v>
          </cell>
          <cell r="C19">
            <v>0</v>
          </cell>
          <cell r="D19">
            <v>0</v>
          </cell>
          <cell r="E19">
            <v>149</v>
          </cell>
          <cell r="F19">
            <v>627894011.14999998</v>
          </cell>
          <cell r="G19">
            <v>0</v>
          </cell>
          <cell r="H19">
            <v>0</v>
          </cell>
        </row>
        <row r="20">
          <cell r="A20">
            <v>152</v>
          </cell>
          <cell r="B20">
            <v>2676631.0993199996</v>
          </cell>
          <cell r="C20">
            <v>0</v>
          </cell>
          <cell r="D20">
            <v>0</v>
          </cell>
          <cell r="E20">
            <v>152</v>
          </cell>
          <cell r="F20">
            <v>2676631099.3199997</v>
          </cell>
          <cell r="G20">
            <v>0</v>
          </cell>
          <cell r="H20">
            <v>0</v>
          </cell>
        </row>
        <row r="21">
          <cell r="A21">
            <v>161</v>
          </cell>
          <cell r="B21">
            <v>387541.11366999999</v>
          </cell>
          <cell r="C21">
            <v>0</v>
          </cell>
          <cell r="D21">
            <v>0</v>
          </cell>
          <cell r="E21">
            <v>161</v>
          </cell>
          <cell r="F21">
            <v>387541113.67000002</v>
          </cell>
          <cell r="G21">
            <v>0</v>
          </cell>
          <cell r="H21">
            <v>0</v>
          </cell>
        </row>
        <row r="22">
          <cell r="A22">
            <v>163</v>
          </cell>
          <cell r="B22">
            <v>463783.31227000005</v>
          </cell>
          <cell r="C22">
            <v>0</v>
          </cell>
          <cell r="D22">
            <v>0</v>
          </cell>
          <cell r="E22">
            <v>163</v>
          </cell>
          <cell r="F22">
            <v>463783312.27000004</v>
          </cell>
          <cell r="G22">
            <v>0</v>
          </cell>
          <cell r="H22">
            <v>0</v>
          </cell>
        </row>
        <row r="23">
          <cell r="A23">
            <v>167</v>
          </cell>
          <cell r="B23">
            <v>574130.13928</v>
          </cell>
          <cell r="C23">
            <v>0</v>
          </cell>
          <cell r="D23">
            <v>0</v>
          </cell>
          <cell r="E23">
            <v>167</v>
          </cell>
          <cell r="F23">
            <v>574130139.27999997</v>
          </cell>
          <cell r="G23">
            <v>0</v>
          </cell>
          <cell r="H23">
            <v>0</v>
          </cell>
        </row>
        <row r="24">
          <cell r="A24">
            <v>173</v>
          </cell>
          <cell r="B24">
            <v>628526.42103999993</v>
          </cell>
          <cell r="C24">
            <v>0</v>
          </cell>
          <cell r="D24">
            <v>0</v>
          </cell>
          <cell r="E24">
            <v>173</v>
          </cell>
          <cell r="F24">
            <v>628526421.03999996</v>
          </cell>
          <cell r="G24">
            <v>0</v>
          </cell>
          <cell r="H24">
            <v>0</v>
          </cell>
        </row>
        <row r="25">
          <cell r="A25">
            <v>175</v>
          </cell>
          <cell r="B25">
            <v>2310031.1076699998</v>
          </cell>
          <cell r="C25">
            <v>0</v>
          </cell>
          <cell r="D25">
            <v>0</v>
          </cell>
          <cell r="E25">
            <v>175</v>
          </cell>
          <cell r="F25">
            <v>2310031107.6699996</v>
          </cell>
          <cell r="G25">
            <v>0</v>
          </cell>
          <cell r="H25">
            <v>0</v>
          </cell>
        </row>
        <row r="26">
          <cell r="A26">
            <v>177</v>
          </cell>
          <cell r="B26">
            <v>20652.61</v>
          </cell>
          <cell r="C26">
            <v>0</v>
          </cell>
          <cell r="D26">
            <v>0</v>
          </cell>
          <cell r="E26">
            <v>177</v>
          </cell>
          <cell r="F26">
            <v>20652610</v>
          </cell>
          <cell r="G26">
            <v>0</v>
          </cell>
          <cell r="H26">
            <v>0</v>
          </cell>
        </row>
        <row r="27">
          <cell r="A27">
            <v>182</v>
          </cell>
          <cell r="B27">
            <v>1245415.3843999999</v>
          </cell>
          <cell r="C27">
            <v>0</v>
          </cell>
          <cell r="D27">
            <v>0</v>
          </cell>
          <cell r="E27">
            <v>182</v>
          </cell>
          <cell r="F27">
            <v>1245415384.3999999</v>
          </cell>
          <cell r="G27">
            <v>0</v>
          </cell>
          <cell r="H27">
            <v>0</v>
          </cell>
        </row>
        <row r="28">
          <cell r="A28">
            <v>188</v>
          </cell>
          <cell r="B28">
            <v>218575.64127999998</v>
          </cell>
          <cell r="C28">
            <v>0</v>
          </cell>
          <cell r="D28">
            <v>0</v>
          </cell>
          <cell r="E28">
            <v>188</v>
          </cell>
          <cell r="F28">
            <v>218575641.27999997</v>
          </cell>
          <cell r="G28">
            <v>0</v>
          </cell>
          <cell r="H28">
            <v>0</v>
          </cell>
        </row>
        <row r="29">
          <cell r="A29">
            <v>198</v>
          </cell>
          <cell r="B29">
            <v>142604.76313000001</v>
          </cell>
          <cell r="C29">
            <v>0</v>
          </cell>
          <cell r="D29">
            <v>0</v>
          </cell>
          <cell r="E29">
            <v>198</v>
          </cell>
          <cell r="F29">
            <v>142604763.13</v>
          </cell>
          <cell r="G29">
            <v>0</v>
          </cell>
          <cell r="H29">
            <v>0</v>
          </cell>
        </row>
        <row r="30">
          <cell r="A30">
            <v>211</v>
          </cell>
          <cell r="B30">
            <v>196094.94649999999</v>
          </cell>
          <cell r="C30">
            <v>0</v>
          </cell>
          <cell r="D30">
            <v>0</v>
          </cell>
          <cell r="E30">
            <v>211</v>
          </cell>
          <cell r="F30">
            <v>196094946.5</v>
          </cell>
          <cell r="G30">
            <v>0</v>
          </cell>
          <cell r="H30">
            <v>0</v>
          </cell>
        </row>
        <row r="31">
          <cell r="A31">
            <v>213</v>
          </cell>
          <cell r="B31">
            <v>18147.597240000003</v>
          </cell>
          <cell r="C31">
            <v>0</v>
          </cell>
          <cell r="D31">
            <v>0</v>
          </cell>
          <cell r="E31">
            <v>213</v>
          </cell>
          <cell r="F31">
            <v>18147597.240000002</v>
          </cell>
          <cell r="G31">
            <v>0</v>
          </cell>
          <cell r="H31">
            <v>0</v>
          </cell>
        </row>
        <row r="32">
          <cell r="A32">
            <v>233</v>
          </cell>
          <cell r="B32">
            <v>1143196.4929200001</v>
          </cell>
          <cell r="C32">
            <v>0</v>
          </cell>
          <cell r="D32">
            <v>0</v>
          </cell>
          <cell r="E32">
            <v>233</v>
          </cell>
          <cell r="F32">
            <v>1143196492.9200001</v>
          </cell>
          <cell r="G32">
            <v>0</v>
          </cell>
          <cell r="H32">
            <v>0</v>
          </cell>
        </row>
        <row r="33">
          <cell r="A33">
            <v>239</v>
          </cell>
          <cell r="B33">
            <v>1096761.5101599998</v>
          </cell>
          <cell r="C33">
            <v>0</v>
          </cell>
          <cell r="D33">
            <v>0</v>
          </cell>
          <cell r="E33">
            <v>239</v>
          </cell>
          <cell r="F33">
            <v>1096761510.1599998</v>
          </cell>
          <cell r="G33">
            <v>0</v>
          </cell>
          <cell r="H33">
            <v>0</v>
          </cell>
        </row>
        <row r="34">
          <cell r="A34">
            <v>250</v>
          </cell>
          <cell r="B34">
            <v>193862.04676999999</v>
          </cell>
          <cell r="C34">
            <v>0</v>
          </cell>
          <cell r="D34">
            <v>0</v>
          </cell>
          <cell r="E34">
            <v>250</v>
          </cell>
          <cell r="F34">
            <v>193862046.76999998</v>
          </cell>
          <cell r="G34">
            <v>0</v>
          </cell>
          <cell r="H34">
            <v>0</v>
          </cell>
        </row>
        <row r="35">
          <cell r="A35">
            <v>254</v>
          </cell>
          <cell r="B35">
            <v>475262.25959000003</v>
          </cell>
          <cell r="C35">
            <v>0</v>
          </cell>
          <cell r="D35">
            <v>0</v>
          </cell>
          <cell r="E35">
            <v>254</v>
          </cell>
          <cell r="F35">
            <v>475262259.59000003</v>
          </cell>
          <cell r="G35">
            <v>0</v>
          </cell>
          <cell r="H35">
            <v>0</v>
          </cell>
        </row>
        <row r="36">
          <cell r="A36">
            <v>260</v>
          </cell>
          <cell r="B36">
            <v>322812.47240000003</v>
          </cell>
          <cell r="C36">
            <v>0</v>
          </cell>
          <cell r="D36">
            <v>0</v>
          </cell>
          <cell r="E36">
            <v>260</v>
          </cell>
          <cell r="F36">
            <v>322812472.40000004</v>
          </cell>
          <cell r="G36">
            <v>0</v>
          </cell>
          <cell r="H36">
            <v>0</v>
          </cell>
        </row>
        <row r="37">
          <cell r="A37">
            <v>266</v>
          </cell>
          <cell r="B37">
            <v>408853.25826999999</v>
          </cell>
          <cell r="C37">
            <v>0</v>
          </cell>
          <cell r="D37">
            <v>0</v>
          </cell>
          <cell r="E37">
            <v>266</v>
          </cell>
          <cell r="F37">
            <v>408853258.26999998</v>
          </cell>
          <cell r="G37">
            <v>0</v>
          </cell>
          <cell r="H37">
            <v>0</v>
          </cell>
        </row>
        <row r="38">
          <cell r="A38">
            <v>268</v>
          </cell>
          <cell r="B38">
            <v>171373.24768</v>
          </cell>
          <cell r="C38">
            <v>0</v>
          </cell>
          <cell r="D38">
            <v>0</v>
          </cell>
          <cell r="E38">
            <v>268</v>
          </cell>
          <cell r="F38">
            <v>171373247.68000001</v>
          </cell>
          <cell r="G38">
            <v>0</v>
          </cell>
          <cell r="H38">
            <v>0</v>
          </cell>
        </row>
        <row r="39">
          <cell r="A39">
            <v>281</v>
          </cell>
          <cell r="B39">
            <v>167867.57484000002</v>
          </cell>
          <cell r="C39">
            <v>0</v>
          </cell>
          <cell r="D39">
            <v>0</v>
          </cell>
          <cell r="E39">
            <v>281</v>
          </cell>
          <cell r="F39">
            <v>167867574.84</v>
          </cell>
          <cell r="G39">
            <v>0</v>
          </cell>
          <cell r="H39">
            <v>0</v>
          </cell>
        </row>
        <row r="40">
          <cell r="A40">
            <v>289</v>
          </cell>
          <cell r="B40">
            <v>31930.762609999998</v>
          </cell>
          <cell r="C40">
            <v>0</v>
          </cell>
          <cell r="D40">
            <v>0</v>
          </cell>
          <cell r="E40">
            <v>289</v>
          </cell>
          <cell r="F40">
            <v>31930762.609999999</v>
          </cell>
          <cell r="G40">
            <v>0</v>
          </cell>
          <cell r="H40">
            <v>0</v>
          </cell>
        </row>
        <row r="41">
          <cell r="A41">
            <v>298</v>
          </cell>
          <cell r="B41">
            <v>395807.15105999989</v>
          </cell>
          <cell r="C41">
            <v>0</v>
          </cell>
          <cell r="D41">
            <v>0</v>
          </cell>
          <cell r="E41">
            <v>298</v>
          </cell>
          <cell r="F41">
            <v>395807151.05999988</v>
          </cell>
          <cell r="G41">
            <v>0</v>
          </cell>
          <cell r="H41">
            <v>0</v>
          </cell>
        </row>
        <row r="42">
          <cell r="A42">
            <v>315</v>
          </cell>
          <cell r="B42">
            <v>190209.68629999997</v>
          </cell>
          <cell r="C42">
            <v>0</v>
          </cell>
          <cell r="D42">
            <v>0</v>
          </cell>
          <cell r="E42">
            <v>315</v>
          </cell>
          <cell r="F42">
            <v>190209686.29999998</v>
          </cell>
          <cell r="G42">
            <v>0</v>
          </cell>
          <cell r="H42">
            <v>0</v>
          </cell>
        </row>
        <row r="43">
          <cell r="A43">
            <v>326</v>
          </cell>
          <cell r="B43">
            <v>114988.49958999999</v>
          </cell>
          <cell r="C43">
            <v>0</v>
          </cell>
          <cell r="D43">
            <v>0</v>
          </cell>
          <cell r="E43">
            <v>326</v>
          </cell>
          <cell r="F43">
            <v>114988499.58999999</v>
          </cell>
          <cell r="G43">
            <v>0</v>
          </cell>
          <cell r="H43">
            <v>0</v>
          </cell>
        </row>
        <row r="44">
          <cell r="A44">
            <v>333</v>
          </cell>
          <cell r="B44">
            <v>756660.9158099998</v>
          </cell>
          <cell r="C44">
            <v>0</v>
          </cell>
          <cell r="D44">
            <v>0</v>
          </cell>
          <cell r="E44">
            <v>333</v>
          </cell>
          <cell r="F44">
            <v>756660915.80999982</v>
          </cell>
          <cell r="G44">
            <v>0</v>
          </cell>
          <cell r="H44">
            <v>0</v>
          </cell>
        </row>
        <row r="45">
          <cell r="A45">
            <v>335</v>
          </cell>
          <cell r="B45">
            <v>823913.37568000006</v>
          </cell>
          <cell r="C45">
            <v>0</v>
          </cell>
          <cell r="D45">
            <v>0</v>
          </cell>
          <cell r="E45">
            <v>335</v>
          </cell>
          <cell r="F45">
            <v>823913375.68000007</v>
          </cell>
          <cell r="G45">
            <v>0</v>
          </cell>
          <cell r="H45">
            <v>0</v>
          </cell>
        </row>
        <row r="46">
          <cell r="A46">
            <v>338</v>
          </cell>
          <cell r="B46">
            <v>317541.32201</v>
          </cell>
          <cell r="C46">
            <v>0</v>
          </cell>
          <cell r="D46">
            <v>0</v>
          </cell>
          <cell r="E46">
            <v>338</v>
          </cell>
          <cell r="F46">
            <v>317541322.00999999</v>
          </cell>
          <cell r="G46">
            <v>0</v>
          </cell>
          <cell r="H46">
            <v>0</v>
          </cell>
        </row>
        <row r="47">
          <cell r="A47">
            <v>342</v>
          </cell>
          <cell r="B47">
            <v>131471.80246000001</v>
          </cell>
          <cell r="C47">
            <v>0</v>
          </cell>
          <cell r="D47">
            <v>0</v>
          </cell>
          <cell r="E47">
            <v>342</v>
          </cell>
          <cell r="F47">
            <v>131471802.46000001</v>
          </cell>
          <cell r="G47">
            <v>0</v>
          </cell>
          <cell r="H47">
            <v>0</v>
          </cell>
        </row>
        <row r="48">
          <cell r="A48">
            <v>344</v>
          </cell>
          <cell r="B48">
            <v>391213.27800999995</v>
          </cell>
          <cell r="C48">
            <v>0</v>
          </cell>
          <cell r="D48">
            <v>0</v>
          </cell>
          <cell r="E48">
            <v>344</v>
          </cell>
          <cell r="F48">
            <v>391213278.00999993</v>
          </cell>
          <cell r="G48">
            <v>0</v>
          </cell>
          <cell r="H48">
            <v>0</v>
          </cell>
        </row>
        <row r="49">
          <cell r="A49">
            <v>346</v>
          </cell>
          <cell r="B49">
            <v>995781.49253000005</v>
          </cell>
          <cell r="C49">
            <v>0</v>
          </cell>
          <cell r="D49">
            <v>0</v>
          </cell>
          <cell r="E49">
            <v>346</v>
          </cell>
          <cell r="F49">
            <v>995781492.53000009</v>
          </cell>
          <cell r="G49">
            <v>0</v>
          </cell>
          <cell r="H49">
            <v>0</v>
          </cell>
        </row>
        <row r="50">
          <cell r="A50">
            <v>348</v>
          </cell>
          <cell r="B50">
            <v>307089.51884999999</v>
          </cell>
          <cell r="C50">
            <v>0</v>
          </cell>
          <cell r="D50">
            <v>0</v>
          </cell>
          <cell r="E50">
            <v>348</v>
          </cell>
          <cell r="F50">
            <v>307089518.84999996</v>
          </cell>
          <cell r="G50">
            <v>0</v>
          </cell>
          <cell r="H50">
            <v>0</v>
          </cell>
        </row>
        <row r="51">
          <cell r="A51">
            <v>350</v>
          </cell>
          <cell r="B51">
            <v>570554.14774000004</v>
          </cell>
          <cell r="C51">
            <v>0</v>
          </cell>
          <cell r="D51">
            <v>0</v>
          </cell>
          <cell r="E51">
            <v>350</v>
          </cell>
          <cell r="F51">
            <v>570554147.74000001</v>
          </cell>
          <cell r="G51">
            <v>0</v>
          </cell>
          <cell r="H51">
            <v>0</v>
          </cell>
        </row>
        <row r="52">
          <cell r="A52">
            <v>361</v>
          </cell>
          <cell r="B52">
            <v>138370.75237</v>
          </cell>
          <cell r="C52">
            <v>0</v>
          </cell>
          <cell r="D52">
            <v>0</v>
          </cell>
          <cell r="E52">
            <v>361</v>
          </cell>
          <cell r="F52">
            <v>138370752.37</v>
          </cell>
          <cell r="G52">
            <v>0</v>
          </cell>
          <cell r="H52">
            <v>0</v>
          </cell>
        </row>
        <row r="53">
          <cell r="A53">
            <v>366</v>
          </cell>
          <cell r="B53">
            <v>2737290.0722300005</v>
          </cell>
          <cell r="C53">
            <v>0</v>
          </cell>
          <cell r="D53">
            <v>0</v>
          </cell>
          <cell r="E53">
            <v>366</v>
          </cell>
          <cell r="F53">
            <v>2737290072.2300005</v>
          </cell>
          <cell r="G53">
            <v>0</v>
          </cell>
          <cell r="H53">
            <v>0</v>
          </cell>
        </row>
        <row r="54">
          <cell r="A54">
            <v>376</v>
          </cell>
          <cell r="B54">
            <v>861041.15551999991</v>
          </cell>
          <cell r="C54">
            <v>0</v>
          </cell>
          <cell r="D54">
            <v>0</v>
          </cell>
          <cell r="E54">
            <v>376</v>
          </cell>
          <cell r="F54">
            <v>861041155.51999986</v>
          </cell>
          <cell r="G54">
            <v>0</v>
          </cell>
          <cell r="H54">
            <v>0</v>
          </cell>
        </row>
        <row r="55">
          <cell r="A55">
            <v>384</v>
          </cell>
          <cell r="B55">
            <v>1344788.1462499998</v>
          </cell>
          <cell r="C55">
            <v>0</v>
          </cell>
          <cell r="D55">
            <v>0</v>
          </cell>
          <cell r="E55">
            <v>384</v>
          </cell>
          <cell r="F55">
            <v>1344788146.2499998</v>
          </cell>
          <cell r="G55">
            <v>0</v>
          </cell>
          <cell r="H55">
            <v>0</v>
          </cell>
        </row>
        <row r="56">
          <cell r="A56">
            <v>455</v>
          </cell>
          <cell r="B56">
            <v>864358.23219999997</v>
          </cell>
          <cell r="C56">
            <v>0</v>
          </cell>
          <cell r="D56">
            <v>0</v>
          </cell>
          <cell r="E56">
            <v>455</v>
          </cell>
          <cell r="F56">
            <v>864358232.19999993</v>
          </cell>
          <cell r="G56">
            <v>0</v>
          </cell>
          <cell r="H56">
            <v>0</v>
          </cell>
        </row>
        <row r="57">
          <cell r="A57">
            <v>458</v>
          </cell>
          <cell r="B57">
            <v>1573664.6727100003</v>
          </cell>
          <cell r="C57">
            <v>0</v>
          </cell>
          <cell r="D57">
            <v>0</v>
          </cell>
          <cell r="E57">
            <v>458</v>
          </cell>
          <cell r="F57">
            <v>1573664672.7100003</v>
          </cell>
          <cell r="G57">
            <v>0</v>
          </cell>
          <cell r="H57">
            <v>0</v>
          </cell>
        </row>
        <row r="58">
          <cell r="A58">
            <v>473</v>
          </cell>
          <cell r="B58">
            <v>1133160.0839800003</v>
          </cell>
          <cell r="C58">
            <v>0</v>
          </cell>
          <cell r="D58">
            <v>0</v>
          </cell>
          <cell r="E58">
            <v>473</v>
          </cell>
          <cell r="F58">
            <v>1133160083.9800003</v>
          </cell>
          <cell r="G58">
            <v>0</v>
          </cell>
          <cell r="H58">
            <v>0</v>
          </cell>
        </row>
        <row r="59">
          <cell r="A59">
            <v>496</v>
          </cell>
          <cell r="B59">
            <v>4274199.7590599991</v>
          </cell>
          <cell r="C59">
            <v>0</v>
          </cell>
          <cell r="D59">
            <v>0</v>
          </cell>
          <cell r="E59">
            <v>496</v>
          </cell>
          <cell r="F59">
            <v>4274199759.059999</v>
          </cell>
          <cell r="G59">
            <v>0</v>
          </cell>
          <cell r="H59">
            <v>0</v>
          </cell>
        </row>
        <row r="60">
          <cell r="A60">
            <v>520</v>
          </cell>
          <cell r="B60">
            <v>149087.50017999997</v>
          </cell>
          <cell r="C60">
            <v>0</v>
          </cell>
          <cell r="D60">
            <v>0</v>
          </cell>
          <cell r="E60">
            <v>520</v>
          </cell>
          <cell r="F60">
            <v>149087500.17999998</v>
          </cell>
          <cell r="G60">
            <v>0</v>
          </cell>
          <cell r="H60">
            <v>0</v>
          </cell>
        </row>
        <row r="61">
          <cell r="A61">
            <v>549</v>
          </cell>
          <cell r="B61">
            <v>604658.90794999991</v>
          </cell>
          <cell r="C61">
            <v>0</v>
          </cell>
          <cell r="D61">
            <v>0</v>
          </cell>
          <cell r="E61">
            <v>549</v>
          </cell>
          <cell r="F61">
            <v>604658907.94999993</v>
          </cell>
          <cell r="G61">
            <v>0</v>
          </cell>
          <cell r="H61">
            <v>0</v>
          </cell>
        </row>
        <row r="62">
          <cell r="A62">
            <v>557</v>
          </cell>
          <cell r="B62">
            <v>204921.01332</v>
          </cell>
          <cell r="C62">
            <v>0</v>
          </cell>
          <cell r="D62">
            <v>0</v>
          </cell>
          <cell r="E62">
            <v>557</v>
          </cell>
          <cell r="F62">
            <v>204921013.31999999</v>
          </cell>
          <cell r="G62">
            <v>0</v>
          </cell>
          <cell r="H62">
            <v>0</v>
          </cell>
        </row>
        <row r="63">
          <cell r="A63">
            <v>568</v>
          </cell>
          <cell r="B63">
            <v>480086.5393200001</v>
          </cell>
          <cell r="C63">
            <v>0</v>
          </cell>
          <cell r="D63">
            <v>0</v>
          </cell>
          <cell r="E63">
            <v>568</v>
          </cell>
          <cell r="F63">
            <v>480086539.32000011</v>
          </cell>
          <cell r="G63">
            <v>0</v>
          </cell>
          <cell r="H63">
            <v>0</v>
          </cell>
        </row>
        <row r="64">
          <cell r="A64">
            <v>570</v>
          </cell>
          <cell r="B64">
            <v>186165.59193999998</v>
          </cell>
          <cell r="C64">
            <v>0</v>
          </cell>
          <cell r="D64">
            <v>0</v>
          </cell>
          <cell r="E64">
            <v>570</v>
          </cell>
          <cell r="F64">
            <v>186165591.94</v>
          </cell>
          <cell r="G64">
            <v>0</v>
          </cell>
          <cell r="H64">
            <v>0</v>
          </cell>
        </row>
        <row r="65">
          <cell r="A65">
            <v>578</v>
          </cell>
          <cell r="B65">
            <v>217209.22886999999</v>
          </cell>
          <cell r="C65">
            <v>0</v>
          </cell>
          <cell r="D65">
            <v>0</v>
          </cell>
          <cell r="E65">
            <v>578</v>
          </cell>
          <cell r="F65">
            <v>217209228.87</v>
          </cell>
          <cell r="G65">
            <v>0</v>
          </cell>
          <cell r="H65">
            <v>0</v>
          </cell>
        </row>
        <row r="66">
          <cell r="A66">
            <v>584</v>
          </cell>
          <cell r="B66">
            <v>2216315.8634200003</v>
          </cell>
          <cell r="C66">
            <v>0</v>
          </cell>
          <cell r="D66">
            <v>0</v>
          </cell>
          <cell r="E66">
            <v>584</v>
          </cell>
          <cell r="F66">
            <v>2216315863.4200001</v>
          </cell>
          <cell r="G66">
            <v>0</v>
          </cell>
          <cell r="H66">
            <v>0</v>
          </cell>
        </row>
        <row r="67">
          <cell r="A67">
            <v>599</v>
          </cell>
          <cell r="B67">
            <v>633051.37587000022</v>
          </cell>
          <cell r="C67">
            <v>0</v>
          </cell>
          <cell r="D67">
            <v>0</v>
          </cell>
          <cell r="E67">
            <v>599</v>
          </cell>
          <cell r="F67">
            <v>633051375.87000024</v>
          </cell>
          <cell r="G67">
            <v>0</v>
          </cell>
          <cell r="H67">
            <v>0</v>
          </cell>
        </row>
        <row r="68">
          <cell r="A68">
            <v>620</v>
          </cell>
          <cell r="B68">
            <v>185874.16121000002</v>
          </cell>
          <cell r="C68">
            <v>0</v>
          </cell>
          <cell r="D68">
            <v>0</v>
          </cell>
          <cell r="E68">
            <v>620</v>
          </cell>
          <cell r="F68">
            <v>185874161.21000001</v>
          </cell>
          <cell r="G68">
            <v>0</v>
          </cell>
          <cell r="H68">
            <v>0</v>
          </cell>
        </row>
        <row r="69">
          <cell r="A69">
            <v>1044</v>
          </cell>
          <cell r="B69">
            <v>516851.98493999999</v>
          </cell>
          <cell r="C69">
            <v>0</v>
          </cell>
          <cell r="D69">
            <v>0</v>
          </cell>
          <cell r="E69">
            <v>1044</v>
          </cell>
          <cell r="F69">
            <v>516851984.94</v>
          </cell>
          <cell r="G69">
            <v>0</v>
          </cell>
          <cell r="H69">
            <v>0</v>
          </cell>
        </row>
        <row r="70">
          <cell r="A70">
            <v>1047</v>
          </cell>
          <cell r="B70">
            <v>532507.36851000006</v>
          </cell>
          <cell r="C70">
            <v>0</v>
          </cell>
          <cell r="D70">
            <v>0</v>
          </cell>
          <cell r="E70">
            <v>1047</v>
          </cell>
          <cell r="F70">
            <v>532507368.51000005</v>
          </cell>
          <cell r="G70">
            <v>0</v>
          </cell>
          <cell r="H70">
            <v>0</v>
          </cell>
        </row>
        <row r="71">
          <cell r="A71">
            <v>1049</v>
          </cell>
          <cell r="B71">
            <v>230970.83981</v>
          </cell>
          <cell r="C71">
            <v>0</v>
          </cell>
          <cell r="D71">
            <v>0</v>
          </cell>
          <cell r="E71">
            <v>1049</v>
          </cell>
          <cell r="F71">
            <v>230970839.81</v>
          </cell>
          <cell r="G71">
            <v>0</v>
          </cell>
          <cell r="H71">
            <v>0</v>
          </cell>
        </row>
        <row r="72">
          <cell r="A72">
            <v>1052</v>
          </cell>
          <cell r="B72">
            <v>695925.40812000004</v>
          </cell>
          <cell r="C72">
            <v>0</v>
          </cell>
          <cell r="D72">
            <v>0</v>
          </cell>
          <cell r="E72">
            <v>1052</v>
          </cell>
          <cell r="F72">
            <v>695925408.12</v>
          </cell>
          <cell r="G72">
            <v>0</v>
          </cell>
          <cell r="H72">
            <v>0</v>
          </cell>
        </row>
        <row r="73">
          <cell r="A73">
            <v>1055</v>
          </cell>
          <cell r="B73">
            <v>933873.95700000029</v>
          </cell>
          <cell r="C73">
            <v>0</v>
          </cell>
          <cell r="D73">
            <v>0</v>
          </cell>
          <cell r="E73">
            <v>1055</v>
          </cell>
          <cell r="F73">
            <v>933873957.00000024</v>
          </cell>
          <cell r="G73">
            <v>0</v>
          </cell>
          <cell r="H73">
            <v>0</v>
          </cell>
        </row>
        <row r="74">
          <cell r="A74">
            <v>1058</v>
          </cell>
          <cell r="B74">
            <v>434015.11108000006</v>
          </cell>
          <cell r="C74">
            <v>0</v>
          </cell>
          <cell r="D74">
            <v>0</v>
          </cell>
          <cell r="E74">
            <v>1058</v>
          </cell>
          <cell r="F74">
            <v>434015111.08000004</v>
          </cell>
          <cell r="G74">
            <v>0</v>
          </cell>
          <cell r="H7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 of Interest"/>
    </sheetNames>
    <sheetDataSet>
      <sheetData sheetId="0">
        <row r="41">
          <cell r="B41">
            <v>63786989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жадвал Свод"/>
      <sheetName val="2.1-жад"/>
      <sheetName val="2.2-жад"/>
      <sheetName val="2.3-жад"/>
      <sheetName val="2.4-жад"/>
      <sheetName val="2.5-жад"/>
      <sheetName val="2.6-жад "/>
      <sheetName val="2.7-жад"/>
      <sheetName val="табли 4 местний совет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>
        <row r="71">
          <cell r="B71">
            <v>7116850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в"/>
      <sheetName val="йул"/>
      <sheetName val="мах"/>
      <sheetName val="кайднома"/>
      <sheetName val="лойиха (2)"/>
      <sheetName val="лойиха"/>
      <sheetName val="д 1 2 и"/>
      <sheetName val="д 3 и"/>
      <sheetName val="бахо лойиха"/>
      <sheetName val="баён 1 илова"/>
      <sheetName val="б 2 и"/>
      <sheetName val="б 3и"/>
      <sheetName val="б 4-и"/>
      <sheetName val="б 5 и"/>
      <sheetName val="б 6-и"/>
      <sheetName val="бег 7"/>
      <sheetName val="Форма №2-2003"/>
      <sheetName val="Ибрат"/>
      <sheetName val="Зан-ть(р-ны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ее"/>
      <sheetName val="Свод"/>
      <sheetName val="ГО"/>
      <sheetName val="Оперу"/>
      <sheetName val="ТГФ"/>
      <sheetName val="МУФ"/>
      <sheetName val="Термез"/>
      <sheetName val="Чорсу"/>
      <sheetName val="Нукус"/>
      <sheetName val="Сергели"/>
      <sheetName val="Фергана"/>
      <sheetName val="Самарканд"/>
      <sheetName val="Бухара"/>
      <sheetName val="Наманган"/>
      <sheetName val="Коканд"/>
      <sheetName val="Яшнабад"/>
      <sheetName val="1"/>
      <sheetName val="2"/>
      <sheetName val="4"/>
      <sheetName val="5"/>
      <sheetName val="MBD"/>
      <sheetName val="Kurs"/>
      <sheetName val="Pokrytie"/>
      <sheetName val="Budjet"/>
      <sheetName val="Vnebalans"/>
      <sheetName val="29801000"/>
      <sheetName val="Лист1"/>
      <sheetName val="14301"/>
      <sheetName val="Income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>
        <row r="1">
          <cell r="B1">
            <v>3706.22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 refreshError="1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пар."/>
      <sheetName val="Data input"/>
      <sheetName val="Ст-сть проекта"/>
      <sheetName val="ПСБ7"/>
      <sheetName val="ФРР"/>
      <sheetName val="КБР"/>
      <sheetName val="ПСБ5"/>
      <sheetName val="ПСБ6"/>
      <sheetName val="ПСБ1"/>
      <sheetName val="ПСБ2"/>
      <sheetName val="ПСБ3"/>
      <sheetName val="ПСБ4"/>
      <sheetName val="НБУ"/>
      <sheetName val="Кредиты"/>
      <sheetName val="План пр-ва_1"/>
      <sheetName val="План продаж_1"/>
      <sheetName val="Годовые издержки"/>
      <sheetName val="Коэф обор"/>
      <sheetName val="Обор капитал"/>
      <sheetName val="Прибыли и убытки"/>
      <sheetName val="Притоки и оттоки"/>
      <sheetName val="фин ресурсы"/>
      <sheetName val="Налоги"/>
      <sheetName val="Амортизация2"/>
      <sheetName val="АмортизацияNEW"/>
      <sheetName val="Зарплата"/>
      <sheetName val="Диаграмма1"/>
      <sheetName val="Диаграмма4"/>
      <sheetName val="табл чувств"/>
      <sheetName val="кап.влож"/>
      <sheetName val="Лист8 (млн)"/>
      <sheetName val="Вариант 1"/>
      <sheetName val="Лист8"/>
      <sheetName val="производство"/>
      <sheetName val="реализация"/>
      <sheetName val="кредиторы"/>
      <sheetName val="8 мес 2008"/>
      <sheetName val="сущ. ОФ"/>
      <sheetName val="Распр_выр"/>
      <sheetName val="распер"/>
      <sheetName val="кальк свод"/>
      <sheetName val="80.10"/>
      <sheetName val="80.11"/>
      <sheetName val="810"/>
      <sheetName val="820"/>
      <sheetName val="прицеп"/>
      <sheetName val="экскаватор"/>
      <sheetName val="спец.комп.-80.10"/>
      <sheetName val="спец.комп.-ТТЗ-820"/>
      <sheetName val="калькуляция узлов тракт"/>
      <sheetName val="трансмиссия-материалы"/>
      <sheetName val="трансмиссия-покупные"/>
      <sheetName val="кожух полуоси"/>
      <sheetName val="полурама"/>
      <sheetName val="мост передний"/>
      <sheetName val="ось передняя"/>
      <sheetName val="гидросистема"/>
      <sheetName val="навес.система"/>
      <sheetName val="домкрат"/>
      <sheetName val="комплектующие"/>
      <sheetName val="спец.комп.-прицеп"/>
      <sheetName val="калькуляция узлов прицеп"/>
      <sheetName val="материальные затраты прицеп"/>
      <sheetName val="Лист2"/>
      <sheetName val="14301"/>
      <sheetName val="ПТЭО_ТТЗ_Вар-1_2009.05"/>
      <sheetName val="Kurs"/>
      <sheetName val="Зан-ть(р-ны)"/>
      <sheetName val="осн_пар_"/>
      <sheetName val="Data_input"/>
      <sheetName val="Ст-сть_проекта"/>
      <sheetName val="План_пр-ва_1"/>
      <sheetName val="План_продаж_1"/>
      <sheetName val="Годовые_издержки"/>
      <sheetName val="Коэф_обор"/>
      <sheetName val="Обор_капитал"/>
      <sheetName val="Прибыли_и_убытки"/>
      <sheetName val="Притоки_и_оттоки"/>
      <sheetName val="фин_ресурсы"/>
      <sheetName val="табл_чувств"/>
      <sheetName val="кап_влож"/>
      <sheetName val="Лист8_(млн)"/>
      <sheetName val="Вариант_1"/>
      <sheetName val="8_мес_2008"/>
      <sheetName val="сущ__ОФ"/>
      <sheetName val="кальк_свод"/>
      <sheetName val="80_10"/>
      <sheetName val="80_11"/>
      <sheetName val="спец_комп_-80_10"/>
      <sheetName val="спец_комп_-ТТЗ-820"/>
      <sheetName val="калькуляция_узлов_тракт"/>
      <sheetName val="кожух_полуоси"/>
      <sheetName val="мост_передний"/>
      <sheetName val="ось_передняя"/>
      <sheetName val="навес_система"/>
      <sheetName val="спец_комп_-прицеп"/>
      <sheetName val="калькуляция_узлов_прицеп"/>
      <sheetName val="материальные_затраты_прицеп"/>
      <sheetName val="ПТЭО_ТТЗ_Вар-1_2009_05"/>
      <sheetName val="капитал_расчет"/>
      <sheetName val="Sensitivity 3 Yrs"/>
      <sheetName val="2-жадвал Свод"/>
      <sheetName val="Store"/>
      <sheetName val="Parametri"/>
      <sheetName val="свод себестоимости"/>
      <sheetName val="осн_пар_1"/>
      <sheetName val="Data_input1"/>
      <sheetName val="Ст-сть_проекта1"/>
      <sheetName val="План_пр-ва_11"/>
      <sheetName val="План_продаж_11"/>
      <sheetName val="Годовые_издержки1"/>
      <sheetName val="Коэф_обор1"/>
      <sheetName val="Обор_капитал1"/>
      <sheetName val="Прибыли_и_убытки1"/>
      <sheetName val="Притоки_и_оттоки1"/>
      <sheetName val="фин_ресурсы1"/>
      <sheetName val="табл_чувств1"/>
      <sheetName val="кап_влож1"/>
      <sheetName val="Лист8_(млн)1"/>
      <sheetName val="Вариант_11"/>
      <sheetName val="8_мес_20081"/>
      <sheetName val="сущ__ОФ1"/>
      <sheetName val="кальк_свод1"/>
      <sheetName val="80_101"/>
      <sheetName val="80_111"/>
      <sheetName val="спец_комп_-80_101"/>
      <sheetName val="спец_комп_-ТТЗ-8201"/>
      <sheetName val="калькуляция_узлов_тракт1"/>
      <sheetName val="кожух_полуоси1"/>
      <sheetName val="мост_передний1"/>
      <sheetName val="ось_передняя1"/>
      <sheetName val="навес_система1"/>
      <sheetName val="спец_комп_-прицеп1"/>
      <sheetName val="калькуляция_узлов_прицеп1"/>
      <sheetName val="материальные_затраты_прицеп1"/>
      <sheetName val="ПТЭО_ТТЗ_Вар-1_2009_051"/>
      <sheetName val="Sensitivity_3_Yrs"/>
      <sheetName val="2-жадвал_Свод"/>
      <sheetName val="Guidance"/>
      <sheetName val="табли 4 местний совет"/>
      <sheetName val="Форма №2-2003"/>
      <sheetName val="План пр-ва"/>
      <sheetName val="План продаж"/>
      <sheetName val="Лист1 (2)"/>
      <sheetName val="Жиззах янги раз"/>
      <sheetName val="2 илова"/>
      <sheetName val="시설투자"/>
      <sheetName val="PROYECCIONES-PM 2000mod (2)"/>
      <sheetName val="PROYECCIONES-PM 2000mod"/>
      <sheetName val="BAL"/>
      <sheetName val="BRAKE"/>
      <sheetName val="б 6-и"/>
    </sheetNames>
    <sheetDataSet>
      <sheetData sheetId="0">
        <row r="23">
          <cell r="A23" t="str">
            <v>Трактор ТТЗ-820</v>
          </cell>
        </row>
      </sheetData>
      <sheetData sheetId="1" refreshError="1">
        <row r="4">
          <cell r="C4">
            <v>2008</v>
          </cell>
        </row>
        <row r="23">
          <cell r="A23" t="str">
            <v>Трактор ТТЗ-820</v>
          </cell>
        </row>
        <row r="24">
          <cell r="A24" t="str">
            <v>Прицеп</v>
          </cell>
        </row>
        <row r="25">
          <cell r="A25" t="str">
            <v>Экскаватор</v>
          </cell>
        </row>
        <row r="42">
          <cell r="B42">
            <v>9500</v>
          </cell>
        </row>
        <row r="44">
          <cell r="B44">
            <v>10100</v>
          </cell>
        </row>
        <row r="46">
          <cell r="B46">
            <v>10630</v>
          </cell>
        </row>
        <row r="47">
          <cell r="B47">
            <v>13910</v>
          </cell>
        </row>
        <row r="48">
          <cell r="B48">
            <v>9980</v>
          </cell>
        </row>
        <row r="49">
          <cell r="B49">
            <v>3805</v>
          </cell>
        </row>
        <row r="50">
          <cell r="B50">
            <v>3300</v>
          </cell>
        </row>
        <row r="51">
          <cell r="B51">
            <v>33660</v>
          </cell>
        </row>
        <row r="56">
          <cell r="B56">
            <v>21704.65</v>
          </cell>
        </row>
        <row r="57">
          <cell r="B57">
            <v>4849.09</v>
          </cell>
        </row>
        <row r="58">
          <cell r="B58">
            <v>43625.19</v>
          </cell>
        </row>
      </sheetData>
      <sheetData sheetId="2">
        <row r="8">
          <cell r="A8" t="str">
            <v>готовый трактор</v>
          </cell>
        </row>
      </sheetData>
      <sheetData sheetId="3">
        <row r="23">
          <cell r="A23" t="str">
            <v>Трактор ТТЗ-820</v>
          </cell>
        </row>
      </sheetData>
      <sheetData sheetId="4">
        <row r="8">
          <cell r="A8" t="str">
            <v>готовый трактор</v>
          </cell>
        </row>
      </sheetData>
      <sheetData sheetId="5"/>
      <sheetData sheetId="6"/>
      <sheetData sheetId="7"/>
      <sheetData sheetId="8"/>
      <sheetData sheetId="9"/>
      <sheetData sheetId="10">
        <row r="4">
          <cell r="C4">
            <v>2008</v>
          </cell>
        </row>
      </sheetData>
      <sheetData sheetId="11">
        <row r="8">
          <cell r="A8" t="str">
            <v>готовый трактор</v>
          </cell>
        </row>
      </sheetData>
      <sheetData sheetId="12"/>
      <sheetData sheetId="13"/>
      <sheetData sheetId="14" refreshError="1">
        <row r="4">
          <cell r="C4">
            <v>2008</v>
          </cell>
        </row>
        <row r="11">
          <cell r="A11" t="str">
            <v>готовый трактор ТТЗ 80.10</v>
          </cell>
          <cell r="B11">
            <v>6644</v>
          </cell>
          <cell r="C11">
            <v>709</v>
          </cell>
          <cell r="D11">
            <v>835</v>
          </cell>
          <cell r="E11">
            <v>1100</v>
          </cell>
          <cell r="F11">
            <v>1500</v>
          </cell>
          <cell r="G11">
            <v>1400</v>
          </cell>
          <cell r="H11">
            <v>1100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тракторокомплект  ТТЗ 80.10</v>
          </cell>
          <cell r="B12">
            <v>4196</v>
          </cell>
          <cell r="C12">
            <v>66</v>
          </cell>
          <cell r="D12">
            <v>930</v>
          </cell>
          <cell r="E12">
            <v>900</v>
          </cell>
          <cell r="F12">
            <v>900</v>
          </cell>
          <cell r="G12">
            <v>700</v>
          </cell>
          <cell r="H12">
            <v>700</v>
          </cell>
        </row>
        <row r="14">
          <cell r="A14" t="str">
            <v>готовый трактор ТТЗ 80.11</v>
          </cell>
          <cell r="B14">
            <v>10277</v>
          </cell>
          <cell r="C14">
            <v>1662</v>
          </cell>
          <cell r="D14">
            <v>1865</v>
          </cell>
          <cell r="E14">
            <v>2200</v>
          </cell>
          <cell r="F14">
            <v>1950</v>
          </cell>
          <cell r="G14">
            <v>1400</v>
          </cell>
          <cell r="H14">
            <v>1200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тракторокомплект  ТТЗ 80.11</v>
          </cell>
          <cell r="B15">
            <v>0</v>
          </cell>
        </row>
        <row r="17">
          <cell r="A17" t="str">
            <v>готовый трактор  ТТЗ 810</v>
          </cell>
          <cell r="B17">
            <v>17450</v>
          </cell>
          <cell r="C17">
            <v>0</v>
          </cell>
          <cell r="D17">
            <v>0</v>
          </cell>
          <cell r="E17">
            <v>0</v>
          </cell>
          <cell r="F17">
            <v>250</v>
          </cell>
          <cell r="G17">
            <v>800</v>
          </cell>
          <cell r="H17">
            <v>1000</v>
          </cell>
          <cell r="I17">
            <v>2200</v>
          </cell>
          <cell r="J17">
            <v>2200</v>
          </cell>
          <cell r="K17">
            <v>2200</v>
          </cell>
          <cell r="L17">
            <v>2200</v>
          </cell>
          <cell r="M17">
            <v>2200</v>
          </cell>
          <cell r="N17">
            <v>2200</v>
          </cell>
          <cell r="O17">
            <v>2200</v>
          </cell>
        </row>
        <row r="18">
          <cell r="A18" t="str">
            <v>тракторокомплект  ТТЗ 810</v>
          </cell>
          <cell r="B18">
            <v>0</v>
          </cell>
        </row>
        <row r="20">
          <cell r="A20" t="str">
            <v>готовый трактор  ТТЗ 820</v>
          </cell>
          <cell r="B20">
            <v>26450</v>
          </cell>
          <cell r="C20">
            <v>0</v>
          </cell>
          <cell r="D20">
            <v>0</v>
          </cell>
          <cell r="E20">
            <v>0</v>
          </cell>
          <cell r="F20">
            <v>350</v>
          </cell>
          <cell r="G20">
            <v>1700</v>
          </cell>
          <cell r="H20">
            <v>2000</v>
          </cell>
          <cell r="I20">
            <v>3200</v>
          </cell>
          <cell r="J20">
            <v>3200</v>
          </cell>
          <cell r="K20">
            <v>3200</v>
          </cell>
          <cell r="L20">
            <v>3200</v>
          </cell>
          <cell r="M20">
            <v>3200</v>
          </cell>
          <cell r="N20">
            <v>3200</v>
          </cell>
          <cell r="O20">
            <v>3200</v>
          </cell>
        </row>
        <row r="21">
          <cell r="A21" t="str">
            <v>тракторокомплект  ТТЗ 820</v>
          </cell>
          <cell r="B21">
            <v>4200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600</v>
          </cell>
          <cell r="J21">
            <v>600</v>
          </cell>
          <cell r="K21">
            <v>600</v>
          </cell>
          <cell r="L21">
            <v>600</v>
          </cell>
          <cell r="M21">
            <v>600</v>
          </cell>
          <cell r="N21">
            <v>600</v>
          </cell>
          <cell r="O21">
            <v>600</v>
          </cell>
        </row>
        <row r="23">
          <cell r="A23" t="str">
            <v>готовый прицеп</v>
          </cell>
          <cell r="B23">
            <v>60552</v>
          </cell>
          <cell r="C23">
            <v>0</v>
          </cell>
          <cell r="D23">
            <v>3152</v>
          </cell>
          <cell r="E23">
            <v>3300</v>
          </cell>
          <cell r="F23">
            <v>3700</v>
          </cell>
          <cell r="G23">
            <v>5600</v>
          </cell>
          <cell r="H23">
            <v>5600</v>
          </cell>
          <cell r="I23">
            <v>5600</v>
          </cell>
          <cell r="J23">
            <v>5600</v>
          </cell>
          <cell r="K23">
            <v>5600</v>
          </cell>
          <cell r="L23">
            <v>5600</v>
          </cell>
          <cell r="M23">
            <v>5600</v>
          </cell>
          <cell r="N23">
            <v>5600</v>
          </cell>
          <cell r="O23">
            <v>5600</v>
          </cell>
        </row>
        <row r="24">
          <cell r="A24" t="str">
            <v>прицепокомплект</v>
          </cell>
          <cell r="B24">
            <v>4808</v>
          </cell>
          <cell r="C24">
            <v>0</v>
          </cell>
          <cell r="D24">
            <v>408</v>
          </cell>
          <cell r="E24">
            <v>400</v>
          </cell>
          <cell r="F24">
            <v>400</v>
          </cell>
          <cell r="G24">
            <v>400</v>
          </cell>
          <cell r="H24">
            <v>400</v>
          </cell>
          <cell r="I24">
            <v>400</v>
          </cell>
          <cell r="J24">
            <v>400</v>
          </cell>
          <cell r="K24">
            <v>400</v>
          </cell>
          <cell r="L24">
            <v>400</v>
          </cell>
          <cell r="M24">
            <v>400</v>
          </cell>
          <cell r="N24">
            <v>400</v>
          </cell>
          <cell r="O24">
            <v>400</v>
          </cell>
        </row>
        <row r="25">
          <cell r="A25" t="str">
            <v>Экскаватор</v>
          </cell>
          <cell r="B25">
            <v>3550</v>
          </cell>
          <cell r="C25">
            <v>0</v>
          </cell>
          <cell r="D25">
            <v>100</v>
          </cell>
          <cell r="E25">
            <v>150</v>
          </cell>
          <cell r="F25">
            <v>200</v>
          </cell>
          <cell r="G25">
            <v>300</v>
          </cell>
          <cell r="H25">
            <v>350</v>
          </cell>
          <cell r="I25">
            <v>350</v>
          </cell>
          <cell r="J25">
            <v>350</v>
          </cell>
          <cell r="K25">
            <v>350</v>
          </cell>
          <cell r="L25">
            <v>350</v>
          </cell>
          <cell r="M25">
            <v>350</v>
          </cell>
          <cell r="N25">
            <v>350</v>
          </cell>
          <cell r="O25">
            <v>350</v>
          </cell>
        </row>
      </sheetData>
      <sheetData sheetId="15" refreshError="1">
        <row r="8">
          <cell r="A8" t="str">
            <v>готовый трактор</v>
          </cell>
          <cell r="B8">
            <v>0</v>
          </cell>
          <cell r="C8">
            <v>13100</v>
          </cell>
          <cell r="D8">
            <v>13100</v>
          </cell>
          <cell r="E8">
            <v>13100</v>
          </cell>
          <cell r="F8">
            <v>13100</v>
          </cell>
          <cell r="G8">
            <v>13100</v>
          </cell>
          <cell r="H8">
            <v>13100</v>
          </cell>
          <cell r="I8">
            <v>13100</v>
          </cell>
          <cell r="J8">
            <v>13100</v>
          </cell>
          <cell r="K8">
            <v>13100</v>
          </cell>
          <cell r="L8">
            <v>13100</v>
          </cell>
          <cell r="M8">
            <v>13100</v>
          </cell>
          <cell r="N8">
            <v>13100</v>
          </cell>
          <cell r="O8">
            <v>13100</v>
          </cell>
        </row>
        <row r="9">
          <cell r="A9" t="str">
            <v>тракторокомплект</v>
          </cell>
          <cell r="B9">
            <v>0</v>
          </cell>
          <cell r="C9">
            <v>9500</v>
          </cell>
          <cell r="D9">
            <v>9500</v>
          </cell>
          <cell r="E9">
            <v>9500</v>
          </cell>
          <cell r="F9">
            <v>9500</v>
          </cell>
          <cell r="G9">
            <v>9500</v>
          </cell>
          <cell r="H9">
            <v>9500</v>
          </cell>
          <cell r="I9">
            <v>9500</v>
          </cell>
          <cell r="J9">
            <v>9500</v>
          </cell>
          <cell r="K9">
            <v>9500</v>
          </cell>
          <cell r="L9">
            <v>9500</v>
          </cell>
          <cell r="M9">
            <v>9500</v>
          </cell>
          <cell r="N9">
            <v>9500</v>
          </cell>
          <cell r="O9">
            <v>9500</v>
          </cell>
        </row>
        <row r="11">
          <cell r="A11" t="str">
            <v>готовый трактор</v>
          </cell>
          <cell r="B11">
            <v>0</v>
          </cell>
          <cell r="C11">
            <v>13920</v>
          </cell>
          <cell r="D11">
            <v>13920</v>
          </cell>
          <cell r="E11">
            <v>13920</v>
          </cell>
          <cell r="F11">
            <v>13920</v>
          </cell>
          <cell r="G11">
            <v>13920</v>
          </cell>
          <cell r="H11">
            <v>13920</v>
          </cell>
          <cell r="I11">
            <v>13920</v>
          </cell>
          <cell r="J11">
            <v>13920</v>
          </cell>
          <cell r="K11">
            <v>13920</v>
          </cell>
          <cell r="L11">
            <v>13920</v>
          </cell>
          <cell r="M11">
            <v>13920</v>
          </cell>
          <cell r="N11">
            <v>13920</v>
          </cell>
          <cell r="O11">
            <v>13920</v>
          </cell>
        </row>
        <row r="12">
          <cell r="A12" t="str">
            <v>тракторокомплект</v>
          </cell>
          <cell r="B12">
            <v>0</v>
          </cell>
          <cell r="C12">
            <v>10100</v>
          </cell>
          <cell r="D12">
            <v>10100</v>
          </cell>
          <cell r="E12">
            <v>10100</v>
          </cell>
          <cell r="F12">
            <v>10100</v>
          </cell>
          <cell r="G12">
            <v>10100</v>
          </cell>
          <cell r="H12">
            <v>10100</v>
          </cell>
          <cell r="I12">
            <v>10100</v>
          </cell>
          <cell r="J12">
            <v>10100</v>
          </cell>
          <cell r="K12">
            <v>10100</v>
          </cell>
          <cell r="L12">
            <v>10100</v>
          </cell>
          <cell r="M12">
            <v>10100</v>
          </cell>
          <cell r="N12">
            <v>10100</v>
          </cell>
          <cell r="O12">
            <v>10100</v>
          </cell>
        </row>
        <row r="14">
          <cell r="A14" t="str">
            <v>готовый трактор</v>
          </cell>
          <cell r="B14">
            <v>0</v>
          </cell>
          <cell r="C14">
            <v>14820</v>
          </cell>
          <cell r="D14">
            <v>14820</v>
          </cell>
          <cell r="E14">
            <v>14079</v>
          </cell>
          <cell r="F14">
            <v>14079</v>
          </cell>
          <cell r="G14">
            <v>14079</v>
          </cell>
          <cell r="H14">
            <v>14079</v>
          </cell>
          <cell r="I14">
            <v>14079</v>
          </cell>
          <cell r="J14">
            <v>14079</v>
          </cell>
          <cell r="K14">
            <v>14079</v>
          </cell>
          <cell r="L14">
            <v>14079</v>
          </cell>
          <cell r="M14">
            <v>14079</v>
          </cell>
          <cell r="N14">
            <v>14079</v>
          </cell>
          <cell r="O14">
            <v>14079</v>
          </cell>
        </row>
        <row r="15">
          <cell r="A15" t="str">
            <v>тракторокомплект</v>
          </cell>
          <cell r="B15">
            <v>0</v>
          </cell>
          <cell r="C15">
            <v>10630</v>
          </cell>
          <cell r="D15">
            <v>10630</v>
          </cell>
          <cell r="E15">
            <v>10098.5</v>
          </cell>
          <cell r="F15">
            <v>10098.5</v>
          </cell>
          <cell r="G15">
            <v>10098.5</v>
          </cell>
          <cell r="H15">
            <v>10098.5</v>
          </cell>
          <cell r="I15">
            <v>10098.5</v>
          </cell>
          <cell r="J15">
            <v>10098.5</v>
          </cell>
          <cell r="K15">
            <v>10098.5</v>
          </cell>
          <cell r="L15">
            <v>10098.5</v>
          </cell>
          <cell r="M15">
            <v>10098.5</v>
          </cell>
          <cell r="N15">
            <v>10098.5</v>
          </cell>
          <cell r="O15">
            <v>10098.5</v>
          </cell>
        </row>
        <row r="16">
          <cell r="C16">
            <v>10630</v>
          </cell>
          <cell r="D16">
            <v>10630</v>
          </cell>
          <cell r="E16">
            <v>10098.5</v>
          </cell>
          <cell r="F16">
            <v>10098.5</v>
          </cell>
          <cell r="G16">
            <v>10098.5</v>
          </cell>
          <cell r="H16">
            <v>10098.5</v>
          </cell>
          <cell r="I16">
            <v>10098.5</v>
          </cell>
          <cell r="J16">
            <v>10098.5</v>
          </cell>
          <cell r="K16">
            <v>10098.5</v>
          </cell>
          <cell r="L16">
            <v>10098.5</v>
          </cell>
          <cell r="M16">
            <v>10098.5</v>
          </cell>
          <cell r="N16">
            <v>10098.5</v>
          </cell>
          <cell r="O16">
            <v>10098.5</v>
          </cell>
        </row>
        <row r="17">
          <cell r="A17" t="str">
            <v>готовый трактор</v>
          </cell>
          <cell r="B17">
            <v>0</v>
          </cell>
          <cell r="C17">
            <v>13910</v>
          </cell>
          <cell r="D17">
            <v>13910</v>
          </cell>
          <cell r="E17">
            <v>13214.5</v>
          </cell>
          <cell r="F17">
            <v>13214.5</v>
          </cell>
          <cell r="G17">
            <v>13214.5</v>
          </cell>
          <cell r="H17">
            <v>13214.5</v>
          </cell>
          <cell r="I17">
            <v>13214.5</v>
          </cell>
          <cell r="J17">
            <v>13214.5</v>
          </cell>
          <cell r="K17">
            <v>13214.5</v>
          </cell>
          <cell r="L17">
            <v>13214.5</v>
          </cell>
          <cell r="M17">
            <v>13214.5</v>
          </cell>
          <cell r="N17">
            <v>13214.5</v>
          </cell>
          <cell r="O17">
            <v>13214.5</v>
          </cell>
        </row>
        <row r="18">
          <cell r="A18" t="str">
            <v>тракторокомплект</v>
          </cell>
          <cell r="B18">
            <v>0</v>
          </cell>
          <cell r="C18">
            <v>9980</v>
          </cell>
          <cell r="D18">
            <v>9980</v>
          </cell>
          <cell r="E18">
            <v>9980</v>
          </cell>
          <cell r="F18">
            <v>9980</v>
          </cell>
          <cell r="G18">
            <v>9980</v>
          </cell>
          <cell r="H18">
            <v>9980</v>
          </cell>
          <cell r="I18">
            <v>9980</v>
          </cell>
          <cell r="J18">
            <v>9980</v>
          </cell>
          <cell r="K18">
            <v>9980</v>
          </cell>
          <cell r="L18">
            <v>9980</v>
          </cell>
          <cell r="M18">
            <v>9980</v>
          </cell>
          <cell r="N18">
            <v>9980</v>
          </cell>
          <cell r="O18">
            <v>9980</v>
          </cell>
        </row>
        <row r="20">
          <cell r="A20" t="str">
            <v>готовый прицеп</v>
          </cell>
          <cell r="B20">
            <v>0</v>
          </cell>
          <cell r="C20">
            <v>3805</v>
          </cell>
          <cell r="D20">
            <v>3805</v>
          </cell>
          <cell r="E20">
            <v>3805</v>
          </cell>
          <cell r="F20">
            <v>3805</v>
          </cell>
          <cell r="G20">
            <v>3805</v>
          </cell>
          <cell r="H20">
            <v>3805</v>
          </cell>
          <cell r="I20">
            <v>3805</v>
          </cell>
          <cell r="J20">
            <v>3805</v>
          </cell>
          <cell r="K20">
            <v>3805</v>
          </cell>
          <cell r="L20">
            <v>3805</v>
          </cell>
          <cell r="M20">
            <v>3805</v>
          </cell>
          <cell r="N20">
            <v>3805</v>
          </cell>
          <cell r="O20">
            <v>3805</v>
          </cell>
        </row>
        <row r="21">
          <cell r="A21" t="str">
            <v>прицепокомплект</v>
          </cell>
          <cell r="B21">
            <v>0</v>
          </cell>
          <cell r="C21">
            <v>3300</v>
          </cell>
          <cell r="D21">
            <v>3300</v>
          </cell>
          <cell r="E21">
            <v>3300</v>
          </cell>
          <cell r="F21">
            <v>3300</v>
          </cell>
          <cell r="G21">
            <v>3300</v>
          </cell>
          <cell r="H21">
            <v>3300</v>
          </cell>
          <cell r="I21">
            <v>3300</v>
          </cell>
          <cell r="J21">
            <v>3300</v>
          </cell>
          <cell r="K21">
            <v>3300</v>
          </cell>
          <cell r="L21">
            <v>3300</v>
          </cell>
          <cell r="M21">
            <v>3300</v>
          </cell>
          <cell r="N21">
            <v>3300</v>
          </cell>
          <cell r="O21">
            <v>3300</v>
          </cell>
        </row>
        <row r="22">
          <cell r="A22" t="str">
            <v>Экскаватор,  долл.США/шт</v>
          </cell>
          <cell r="B22">
            <v>0</v>
          </cell>
          <cell r="C22">
            <v>33660</v>
          </cell>
          <cell r="D22">
            <v>33660</v>
          </cell>
          <cell r="E22">
            <v>31977</v>
          </cell>
          <cell r="F22">
            <v>31977</v>
          </cell>
          <cell r="G22">
            <v>31977</v>
          </cell>
          <cell r="H22">
            <v>31977</v>
          </cell>
          <cell r="I22">
            <v>31977</v>
          </cell>
          <cell r="J22">
            <v>31977</v>
          </cell>
          <cell r="K22">
            <v>31977</v>
          </cell>
          <cell r="L22">
            <v>31977</v>
          </cell>
          <cell r="M22">
            <v>31977</v>
          </cell>
          <cell r="N22">
            <v>31977</v>
          </cell>
          <cell r="O22">
            <v>31977</v>
          </cell>
        </row>
        <row r="57">
          <cell r="C57">
            <v>21704.65</v>
          </cell>
          <cell r="D57">
            <v>21704.65</v>
          </cell>
          <cell r="E57">
            <v>20619.4175</v>
          </cell>
          <cell r="F57">
            <v>20619.4175</v>
          </cell>
          <cell r="G57">
            <v>20619.4175</v>
          </cell>
          <cell r="H57">
            <v>20619.4175</v>
          </cell>
          <cell r="I57">
            <v>20619.4175</v>
          </cell>
          <cell r="J57">
            <v>20619.4175</v>
          </cell>
          <cell r="K57">
            <v>20619.4175</v>
          </cell>
          <cell r="L57">
            <v>20619.4175</v>
          </cell>
          <cell r="M57">
            <v>20619.4175</v>
          </cell>
          <cell r="N57">
            <v>20619.4175</v>
          </cell>
          <cell r="O57">
            <v>20619.4175</v>
          </cell>
        </row>
        <row r="58">
          <cell r="C58">
            <v>4849.09</v>
          </cell>
          <cell r="D58">
            <v>4849.09</v>
          </cell>
          <cell r="E58">
            <v>4849.09</v>
          </cell>
          <cell r="F58">
            <v>4849.09</v>
          </cell>
          <cell r="G58">
            <v>4849.09</v>
          </cell>
          <cell r="H58">
            <v>4849.09</v>
          </cell>
          <cell r="I58">
            <v>4849.09</v>
          </cell>
          <cell r="J58">
            <v>4849.09</v>
          </cell>
          <cell r="K58">
            <v>4849.09</v>
          </cell>
          <cell r="L58">
            <v>4849.09</v>
          </cell>
          <cell r="M58">
            <v>4849.09</v>
          </cell>
          <cell r="N58">
            <v>4849.09</v>
          </cell>
          <cell r="O58">
            <v>4849.09</v>
          </cell>
        </row>
        <row r="59">
          <cell r="A59" t="str">
            <v>Экскаватор,  долл.США/шт</v>
          </cell>
          <cell r="B59">
            <v>0</v>
          </cell>
          <cell r="C59">
            <v>43625.19</v>
          </cell>
          <cell r="D59">
            <v>43625.19</v>
          </cell>
          <cell r="E59">
            <v>41443.930500000002</v>
          </cell>
          <cell r="F59">
            <v>41443.930500000002</v>
          </cell>
          <cell r="G59">
            <v>41443.930500000002</v>
          </cell>
          <cell r="H59">
            <v>41443.930500000002</v>
          </cell>
          <cell r="I59">
            <v>41443.930500000002</v>
          </cell>
          <cell r="J59">
            <v>41443.930500000002</v>
          </cell>
          <cell r="K59">
            <v>41443.930500000002</v>
          </cell>
          <cell r="L59">
            <v>41443.930500000002</v>
          </cell>
          <cell r="M59">
            <v>41443.930500000002</v>
          </cell>
          <cell r="N59">
            <v>41443.930500000002</v>
          </cell>
          <cell r="O59">
            <v>41443.930500000002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>
        <row r="4">
          <cell r="C4">
            <v>2008</v>
          </cell>
        </row>
      </sheetData>
      <sheetData sheetId="66" refreshError="1"/>
      <sheetData sheetId="67">
        <row r="4">
          <cell r="C4">
            <v>2008</v>
          </cell>
        </row>
      </sheetData>
      <sheetData sheetId="68">
        <row r="4">
          <cell r="C4">
            <v>2008</v>
          </cell>
        </row>
      </sheetData>
      <sheetData sheetId="69">
        <row r="4">
          <cell r="C4">
            <v>2008</v>
          </cell>
        </row>
      </sheetData>
      <sheetData sheetId="70">
        <row r="4">
          <cell r="C4">
            <v>2008</v>
          </cell>
        </row>
      </sheetData>
      <sheetData sheetId="71">
        <row r="4">
          <cell r="C4">
            <v>2008</v>
          </cell>
        </row>
      </sheetData>
      <sheetData sheetId="72">
        <row r="4">
          <cell r="C4">
            <v>2008</v>
          </cell>
        </row>
      </sheetData>
      <sheetData sheetId="73">
        <row r="4">
          <cell r="C4">
            <v>2008</v>
          </cell>
        </row>
      </sheetData>
      <sheetData sheetId="74">
        <row r="4">
          <cell r="C4">
            <v>2008</v>
          </cell>
        </row>
      </sheetData>
      <sheetData sheetId="75">
        <row r="4">
          <cell r="C4">
            <v>2008</v>
          </cell>
        </row>
      </sheetData>
      <sheetData sheetId="76">
        <row r="4">
          <cell r="C4">
            <v>2008</v>
          </cell>
        </row>
      </sheetData>
      <sheetData sheetId="77">
        <row r="4">
          <cell r="C4">
            <v>2008</v>
          </cell>
        </row>
      </sheetData>
      <sheetData sheetId="78">
        <row r="4">
          <cell r="C4">
            <v>2008</v>
          </cell>
        </row>
      </sheetData>
      <sheetData sheetId="79">
        <row r="4">
          <cell r="C4">
            <v>2008</v>
          </cell>
        </row>
      </sheetData>
      <sheetData sheetId="80">
        <row r="4">
          <cell r="C4">
            <v>2008</v>
          </cell>
        </row>
      </sheetData>
      <sheetData sheetId="81">
        <row r="4">
          <cell r="C4">
            <v>2008</v>
          </cell>
        </row>
      </sheetData>
      <sheetData sheetId="82">
        <row r="4">
          <cell r="C4">
            <v>2008</v>
          </cell>
        </row>
      </sheetData>
      <sheetData sheetId="83">
        <row r="4">
          <cell r="C4">
            <v>2008</v>
          </cell>
        </row>
      </sheetData>
      <sheetData sheetId="84">
        <row r="4">
          <cell r="C4">
            <v>2008</v>
          </cell>
        </row>
      </sheetData>
      <sheetData sheetId="85">
        <row r="4">
          <cell r="C4">
            <v>2008</v>
          </cell>
        </row>
      </sheetData>
      <sheetData sheetId="86">
        <row r="4">
          <cell r="C4">
            <v>2008</v>
          </cell>
        </row>
      </sheetData>
      <sheetData sheetId="87">
        <row r="4">
          <cell r="C4">
            <v>2008</v>
          </cell>
        </row>
      </sheetData>
      <sheetData sheetId="88">
        <row r="4">
          <cell r="C4">
            <v>2008</v>
          </cell>
        </row>
      </sheetData>
      <sheetData sheetId="89">
        <row r="4">
          <cell r="C4">
            <v>2008</v>
          </cell>
        </row>
      </sheetData>
      <sheetData sheetId="90">
        <row r="4">
          <cell r="C4">
            <v>2008</v>
          </cell>
        </row>
      </sheetData>
      <sheetData sheetId="91">
        <row r="4">
          <cell r="C4">
            <v>2008</v>
          </cell>
        </row>
      </sheetData>
      <sheetData sheetId="92">
        <row r="4">
          <cell r="C4">
            <v>2008</v>
          </cell>
        </row>
      </sheetData>
      <sheetData sheetId="93">
        <row r="4">
          <cell r="C4">
            <v>2008</v>
          </cell>
        </row>
      </sheetData>
      <sheetData sheetId="94">
        <row r="4">
          <cell r="C4">
            <v>2008</v>
          </cell>
        </row>
      </sheetData>
      <sheetData sheetId="95" refreshError="1"/>
      <sheetData sheetId="96" refreshError="1"/>
      <sheetData sheetId="97" refreshError="1"/>
      <sheetData sheetId="98">
        <row r="4">
          <cell r="C4">
            <v>2008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>
        <row r="4">
          <cell r="C4">
            <v>2008</v>
          </cell>
        </row>
      </sheetData>
      <sheetData sheetId="106">
        <row r="4">
          <cell r="C4">
            <v>2008</v>
          </cell>
        </row>
      </sheetData>
      <sheetData sheetId="107">
        <row r="4">
          <cell r="C4">
            <v>2008</v>
          </cell>
        </row>
      </sheetData>
      <sheetData sheetId="108">
        <row r="4">
          <cell r="C4">
            <v>2008</v>
          </cell>
        </row>
      </sheetData>
      <sheetData sheetId="109">
        <row r="4">
          <cell r="C4">
            <v>2008</v>
          </cell>
        </row>
      </sheetData>
      <sheetData sheetId="110">
        <row r="4">
          <cell r="C4">
            <v>2008</v>
          </cell>
        </row>
      </sheetData>
      <sheetData sheetId="111">
        <row r="4">
          <cell r="C4">
            <v>2008</v>
          </cell>
        </row>
      </sheetData>
      <sheetData sheetId="112">
        <row r="4">
          <cell r="C4">
            <v>2008</v>
          </cell>
        </row>
      </sheetData>
      <sheetData sheetId="113">
        <row r="4">
          <cell r="C4">
            <v>2008</v>
          </cell>
        </row>
      </sheetData>
      <sheetData sheetId="114">
        <row r="4">
          <cell r="C4">
            <v>2008</v>
          </cell>
        </row>
      </sheetData>
      <sheetData sheetId="115">
        <row r="4">
          <cell r="C4">
            <v>2008</v>
          </cell>
        </row>
      </sheetData>
      <sheetData sheetId="116">
        <row r="4">
          <cell r="C4">
            <v>2008</v>
          </cell>
        </row>
      </sheetData>
      <sheetData sheetId="117">
        <row r="4">
          <cell r="C4">
            <v>2008</v>
          </cell>
        </row>
      </sheetData>
      <sheetData sheetId="118">
        <row r="4">
          <cell r="C4">
            <v>2008</v>
          </cell>
        </row>
      </sheetData>
      <sheetData sheetId="119">
        <row r="4">
          <cell r="C4">
            <v>2008</v>
          </cell>
        </row>
      </sheetData>
      <sheetData sheetId="120">
        <row r="4">
          <cell r="C4">
            <v>2008</v>
          </cell>
        </row>
      </sheetData>
      <sheetData sheetId="121">
        <row r="4">
          <cell r="C4">
            <v>2008</v>
          </cell>
        </row>
      </sheetData>
      <sheetData sheetId="122">
        <row r="4">
          <cell r="C4">
            <v>2008</v>
          </cell>
        </row>
      </sheetData>
      <sheetData sheetId="123">
        <row r="4">
          <cell r="C4">
            <v>2008</v>
          </cell>
        </row>
      </sheetData>
      <sheetData sheetId="124">
        <row r="4">
          <cell r="C4">
            <v>2008</v>
          </cell>
        </row>
      </sheetData>
      <sheetData sheetId="125">
        <row r="4">
          <cell r="C4">
            <v>2008</v>
          </cell>
        </row>
      </sheetData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>
        <row r="4">
          <cell r="C4">
            <v>2008</v>
          </cell>
        </row>
      </sheetData>
      <sheetData sheetId="135">
        <row r="4">
          <cell r="C4">
            <v>2008</v>
          </cell>
        </row>
      </sheetData>
      <sheetData sheetId="136">
        <row r="4">
          <cell r="C4">
            <v>2008</v>
          </cell>
        </row>
      </sheetData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 (2)"/>
      <sheetName val="ПИИ"/>
      <sheetName val="МФИ"/>
      <sheetName val="Адресная часть"/>
      <sheetName val="Лист1"/>
      <sheetName val="СВОД_ (1)"/>
      <sheetName val="иностранка_гарантия"/>
      <sheetName val="ФРРУ"/>
      <sheetName val="Берегоукрепитель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Data input"/>
      <sheetName val="План пр-ва_1"/>
      <sheetName val="План продаж_1"/>
      <sheetName val="по_регионам"/>
      <sheetName val="Лист3_(2)"/>
      <sheetName val="Data_input"/>
      <sheetName val="План_пр-ва_1"/>
      <sheetName val="План_продаж_1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Macro1"/>
    </sheetNames>
    <sheetDataSet>
      <sheetData sheetId="0"/>
      <sheetData sheetId="1"/>
      <sheetData sheetId="2"/>
      <sheetData sheetId="3"/>
      <sheetData sheetId="4"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</sheetData>
      <sheetData sheetId="5">
        <row r="13">
          <cell r="B1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8">
          <cell r="H28">
            <v>42075547</v>
          </cell>
        </row>
      </sheetData>
      <sheetData sheetId="17">
        <row r="24">
          <cell r="H24">
            <v>36878268</v>
          </cell>
        </row>
      </sheetData>
      <sheetData sheetId="18"/>
      <sheetData sheetId="19"/>
      <sheetData sheetId="20"/>
      <sheetData sheetId="2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да  "/>
      <sheetName val="вода"/>
      <sheetName val="Фин.пок"/>
      <sheetName val="кал-я базовый"/>
      <sheetName val="курс"/>
      <sheetName val="калий"/>
      <sheetName val="добыча"/>
      <sheetName val="транспортировка"/>
      <sheetName val="Лист1"/>
      <sheetName val="зарплата"/>
      <sheetName val="рас.перевоз"/>
      <sheetName val="амортизация"/>
      <sheetName val="автохоз"/>
      <sheetName val="автохоз2"/>
      <sheetName val="КИПиА"/>
      <sheetName val="ОТК"/>
      <sheetName val="ОГМ"/>
      <sheetName val="Произв."/>
      <sheetName val="рудник"/>
      <sheetName val="ОГЭ"/>
      <sheetName val="ЦЗЛ"/>
      <sheetName val="ВиК"/>
      <sheetName val="график ФРР"/>
      <sheetName val="график Эксимбанк"/>
      <sheetName val="кредит3"/>
      <sheetName val="Data input"/>
      <sheetName val="План пр-ва_1"/>
      <sheetName val="План продаж_1"/>
      <sheetName val="ПАСТДАРГОМ (2)"/>
      <sheetName val="Macro1"/>
      <sheetName val="Лист3"/>
      <sheetName val="Лист4"/>
      <sheetName val="Calculation of Risk Weighted As"/>
    </sheetNames>
    <sheetDataSet>
      <sheetData sheetId="0"/>
      <sheetData sheetId="1"/>
      <sheetData sheetId="2"/>
      <sheetData sheetId="3"/>
      <sheetData sheetId="4">
        <row r="10">
          <cell r="B10">
            <v>267584.39999999997</v>
          </cell>
        </row>
      </sheetData>
      <sheetData sheetId="5"/>
      <sheetData sheetId="6"/>
      <sheetData sheetId="7">
        <row r="21">
          <cell r="H21">
            <v>8233.7511715384608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Macro1"/>
      <sheetName val="06.01.2014"/>
      <sheetName val="Date"/>
      <sheetName val="ж а м и"/>
      <sheetName val="Results"/>
      <sheetName val="январь ойи"/>
      <sheetName val="BAL"/>
      <sheetName val="Фин.пок"/>
      <sheetName val="курс"/>
      <sheetName val="максади"/>
      <sheetName val="Худуд"/>
      <sheetName val="Жиззах_янги_раз"/>
      <sheetName val="Analysis_of_Interest"/>
      <sheetName val="06_01_2014"/>
      <sheetName val="ж_а_м_и"/>
      <sheetName val="табли 4 местний совет"/>
      <sheetName val="1-илова янги"/>
      <sheetName val="Лист4"/>
      <sheetName val="январь_ойи"/>
      <sheetName val="Фин_пок"/>
      <sheetName val="Лист2"/>
      <sheetName val="свод жами 1 ой +"/>
      <sheetName val="свод жами"/>
      <sheetName val="Амалиёт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tab17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Calculation of Risk Weighted As"/>
      <sheetName val="Bank Assets Analysis"/>
      <sheetName val="Changes in Equity"/>
      <sheetName val="Bank Liabilities Analysis"/>
      <sheetName val="Лист1"/>
      <sheetName val="Лист3"/>
      <sheetName val="Варианты"/>
      <sheetName val=""/>
      <sheetName val="tab 19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8">
          <cell r="A8" t="str">
            <v>с/счёт</v>
          </cell>
          <cell r="B8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1613">
          <cell r="B1613">
            <v>1064</v>
          </cell>
        </row>
        <row r="1615">
          <cell r="B1615">
            <v>1066</v>
          </cell>
        </row>
        <row r="1616">
          <cell r="B1616">
            <v>1067</v>
          </cell>
        </row>
        <row r="1617">
          <cell r="B1617">
            <v>1068</v>
          </cell>
        </row>
        <row r="1620">
          <cell r="B1620">
            <v>738</v>
          </cell>
        </row>
        <row r="4565">
          <cell r="B4565">
            <v>1065</v>
          </cell>
        </row>
        <row r="4566">
          <cell r="B4566">
            <v>1066</v>
          </cell>
        </row>
        <row r="4567">
          <cell r="B4567">
            <v>1067</v>
          </cell>
        </row>
        <row r="4568">
          <cell r="B4568">
            <v>1068</v>
          </cell>
        </row>
        <row r="4569">
          <cell r="A4569" t="str">
            <v>чиким Итог</v>
          </cell>
        </row>
        <row r="4570">
          <cell r="A4570" t="str">
            <v>Общий итог</v>
          </cell>
        </row>
        <row r="4571">
          <cell r="B4571">
            <v>738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5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5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5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UZB redtab Jan 04"/>
      <sheetName val="Таб-3 (TOP 50)"/>
      <sheetName val="11 жадвал"/>
      <sheetName val="10-в"/>
      <sheetName val="3500 тулдириш"/>
      <sheetName val="Лист1"/>
      <sheetName val="tab31_old"/>
      <sheetName val="UZB_redtab_Jan_04"/>
      <sheetName val="Таб-3_(TOP_50)"/>
      <sheetName val="11_жадвал"/>
      <sheetName val="3500_тулдириш"/>
      <sheetName val="tab 19"/>
      <sheetName val="Номима нома"/>
      <sheetName val="Свод"/>
      <sheetName val="Sheet2"/>
      <sheetName val="tab31_old1"/>
      <sheetName val="UZB_redtab_Jan_041"/>
      <sheetName val="Таб-3_(TOP_50)1"/>
      <sheetName val="11_жадвал1"/>
      <sheetName val="3500_тулдириш1"/>
      <sheetName val="tab_19"/>
      <sheetName val="Номима_но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Data input"/>
      <sheetName val="План пр-ва_1"/>
      <sheetName val="План продаж_1"/>
      <sheetName val="43 жадвал"/>
      <sheetName val="Фин.пок"/>
      <sheetName val="курс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халк банки"/>
      <sheetName val="пах.б"/>
      <sheetName val="Лист2"/>
      <sheetName val="налог"/>
      <sheetName val="налог 1 А тр"/>
      <sheetName val="транш пахт"/>
      <sheetName val="Лист5"/>
      <sheetName val="МКБ банк 27,10 кредит"/>
      <sheetName val="80% 22,10"/>
      <sheetName val="муза ноалг"/>
      <sheetName val="Лист4"/>
      <sheetName val="инф 01,11,2007"/>
      <sheetName val="микрок"/>
      <sheetName val="Лист6"/>
      <sheetName val="Лист7"/>
      <sheetName val="3 тарнш"/>
      <sheetName val="4 транш"/>
      <sheetName val="4 тр"/>
      <sheetName val="Лист8"/>
      <sheetName val="Лист9"/>
      <sheetName val="Лист10"/>
      <sheetName val="Лист11"/>
      <sheetName val="олтин фер"/>
      <sheetName val="Лист12"/>
      <sheetName val="Лист13"/>
      <sheetName val="90%"/>
      <sheetName val="Лист14"/>
      <sheetName val="налог 1Б"/>
      <sheetName val="налог янги"/>
      <sheetName val="МКБ кредит"/>
      <sheetName val="трес23,11,07"/>
      <sheetName val="2 тр микро"/>
      <sheetName val="Лист15"/>
      <sheetName val="Лист16"/>
      <sheetName val="Лист17"/>
      <sheetName val="Лист18"/>
      <sheetName val="Лист19"/>
      <sheetName val="Лист20"/>
      <sheetName val="5транш2"/>
      <sheetName val="Лист21"/>
      <sheetName val="Лист22"/>
      <sheetName val="Лист23"/>
      <sheetName val="инф1"/>
      <sheetName val="инф"/>
      <sheetName val="Лист24"/>
      <sheetName val="эт.ёпк"/>
      <sheetName val="Лист3"/>
      <sheetName val="хоким"/>
      <sheetName val="Лист25"/>
      <sheetName val="7 тр %"/>
      <sheetName val="Лист26"/>
      <sheetName val="Лист27"/>
      <sheetName val="Лист28"/>
      <sheetName val="Лист29"/>
      <sheetName val="Лист30"/>
      <sheetName val="Лист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Лист1"/>
      <sheetName val="оборот"/>
    </sheetNames>
    <sheetDataSet>
      <sheetData sheetId="0"/>
      <sheetData sheetId="1"/>
      <sheetData sheetId="2"/>
      <sheetData sheetId="3"/>
      <sheetData sheetId="4">
        <row r="2">
          <cell r="A2" t="str">
            <v>Президент девони</v>
          </cell>
          <cell r="C2" t="str">
            <v>Андижон вилояти</v>
          </cell>
        </row>
        <row r="3">
          <cell r="A3" t="str">
            <v>Бош ваз.вир.қубулхонаси</v>
          </cell>
          <cell r="C3" t="str">
            <v>Бухоро вилояти</v>
          </cell>
        </row>
        <row r="4">
          <cell r="A4" t="str">
            <v xml:space="preserve">Вазирлар Маҳкамаси </v>
          </cell>
          <cell r="C4" t="str">
            <v>Жиззах вилояти</v>
          </cell>
        </row>
        <row r="5">
          <cell r="A5" t="str">
            <v>Мехнат вазирлиги</v>
          </cell>
          <cell r="C5" t="str">
            <v>Қашқадарё вилояти</v>
          </cell>
        </row>
        <row r="6">
          <cell r="A6" t="str">
            <v>Ягона интерактив давлат хизматлари портали</v>
          </cell>
          <cell r="C6" t="str">
            <v>Навоий вилояти</v>
          </cell>
        </row>
        <row r="7">
          <cell r="A7" t="str">
            <v>Марказий банк</v>
          </cell>
          <cell r="C7" t="str">
            <v>Наманган вилояти</v>
          </cell>
        </row>
        <row r="8">
          <cell r="A8" t="str">
            <v>Бош прокуратура ишонч телефони</v>
          </cell>
          <cell r="C8" t="str">
            <v>Самарқанд вилояти</v>
          </cell>
        </row>
        <row r="9">
          <cell r="A9" t="str">
            <v>Молия вазирлиги</v>
          </cell>
          <cell r="C9" t="str">
            <v>Сурхондарё вилояти</v>
          </cell>
        </row>
        <row r="10">
          <cell r="A10" t="str">
            <v>Соғлиқни сақлаш вазирлиги</v>
          </cell>
          <cell r="C10" t="str">
            <v>Сирдарё вилояти</v>
          </cell>
        </row>
        <row r="11">
          <cell r="A11" t="str">
            <v>Олий Мажлис Қонунчилик палатаси</v>
          </cell>
          <cell r="C11" t="str">
            <v>Тошкент вилояти</v>
          </cell>
        </row>
        <row r="12">
          <cell r="A12" t="str">
            <v>Электрон почта (интернет)</v>
          </cell>
          <cell r="C12" t="str">
            <v>Фарғона вилояти</v>
          </cell>
        </row>
        <row r="13">
          <cell r="A13" t="str">
            <v>Адлия вазирлиги</v>
          </cell>
          <cell r="C13" t="str">
            <v>Хоразм вилояти</v>
          </cell>
        </row>
        <row r="14">
          <cell r="A14" t="str">
            <v>Хотин-қизлар қўмитаси</v>
          </cell>
          <cell r="C14" t="str">
            <v>Тошкент шаҳри</v>
          </cell>
        </row>
        <row r="15">
          <cell r="A15" t="str">
            <v>Бюджетдан ташқари Пенсия жамғармаси</v>
          </cell>
          <cell r="C15" t="str">
            <v>Қорақалпоғистон Республикаси</v>
          </cell>
        </row>
        <row r="16">
          <cell r="A16" t="str">
            <v>Ўзбекистон Республикаси Конститутсиявий суди</v>
          </cell>
        </row>
      </sheetData>
      <sheetData sheetId="5"/>
      <sheetData sheetId="6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Лист1"/>
      <sheetName val="оборот"/>
    </sheetNames>
    <sheetDataSet>
      <sheetData sheetId="0"/>
      <sheetData sheetId="1"/>
      <sheetData sheetId="2"/>
      <sheetData sheetId="3"/>
      <sheetData sheetId="4">
        <row r="2">
          <cell r="A2" t="str">
            <v>Президент девони</v>
          </cell>
          <cell r="C2" t="str">
            <v>Андижон вилояти</v>
          </cell>
        </row>
        <row r="3">
          <cell r="A3" t="str">
            <v>Бош ваз.вир.қубулхонаси</v>
          </cell>
          <cell r="C3" t="str">
            <v>Бухоро вилояти</v>
          </cell>
        </row>
        <row r="4">
          <cell r="A4" t="str">
            <v xml:space="preserve">Вазирлар Маҳкамаси </v>
          </cell>
          <cell r="C4" t="str">
            <v>Жиззах вилояти</v>
          </cell>
        </row>
        <row r="5">
          <cell r="A5" t="str">
            <v>Мехнат вазирлиги</v>
          </cell>
          <cell r="C5" t="str">
            <v>Қашқадарё вилояти</v>
          </cell>
        </row>
        <row r="6">
          <cell r="A6" t="str">
            <v>Ягона интерактив давлат хизматлари портали</v>
          </cell>
          <cell r="C6" t="str">
            <v>Навоий вилояти</v>
          </cell>
        </row>
        <row r="7">
          <cell r="A7" t="str">
            <v>Марказий банк</v>
          </cell>
          <cell r="C7" t="str">
            <v>Наманган вилояти</v>
          </cell>
        </row>
        <row r="8">
          <cell r="A8" t="str">
            <v>Бош прокуратура ишонч телефони</v>
          </cell>
          <cell r="C8" t="str">
            <v>Самарқанд вилояти</v>
          </cell>
        </row>
        <row r="9">
          <cell r="A9" t="str">
            <v>Молия вазирлиги</v>
          </cell>
          <cell r="C9" t="str">
            <v>Сурхондарё вилояти</v>
          </cell>
        </row>
        <row r="10">
          <cell r="A10" t="str">
            <v>Соғлиқни сақлаш вазирлиги</v>
          </cell>
          <cell r="C10" t="str">
            <v>Сирдарё вилояти</v>
          </cell>
        </row>
        <row r="11">
          <cell r="A11" t="str">
            <v>Олий Мажлис Қонунчилик палатаси</v>
          </cell>
          <cell r="C11" t="str">
            <v>Тошкент вилояти</v>
          </cell>
        </row>
        <row r="12">
          <cell r="A12" t="str">
            <v>Электрон почта (интернет)</v>
          </cell>
          <cell r="C12" t="str">
            <v>Фарғона вилояти</v>
          </cell>
        </row>
        <row r="13">
          <cell r="A13" t="str">
            <v>Адлия вазирлиги</v>
          </cell>
          <cell r="C13" t="str">
            <v>Хоразм вилояти</v>
          </cell>
        </row>
        <row r="14">
          <cell r="A14" t="str">
            <v>Хотин-қизлар қўмитаси</v>
          </cell>
          <cell r="C14" t="str">
            <v>Тошкент шаҳри</v>
          </cell>
        </row>
        <row r="15">
          <cell r="A15" t="str">
            <v>Бюджетдан ташқари Пенсия жамғармаси</v>
          </cell>
          <cell r="C15" t="str">
            <v>Қорақалпоғистон Республикаси</v>
          </cell>
        </row>
        <row r="16">
          <cell r="A16" t="str">
            <v>Ўзбекистон Республикаси Конститутсиявий суди</v>
          </cell>
        </row>
      </sheetData>
      <sheetData sheetId="5"/>
      <sheetData sheetId="6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оимость"/>
      <sheetName val="МИНФИН СВОД"/>
      <sheetName val="Сравнителный"/>
      <sheetName val="госзакуп-15"/>
      <sheetName val="госзакуп-16"/>
      <sheetName val="госзакуп-17"/>
      <sheetName val="Лист1"/>
      <sheetName val="Мин_удоб_с_НДС"/>
      <sheetName val="наценка ТАО "/>
      <sheetName val="госзакуп-18"/>
      <sheetName val="для зерна"/>
      <sheetName val="общ.свод"/>
      <sheetName val="реализац через биржу"/>
      <sheetName val="техназнач"/>
      <sheetName val="отгрузка с зав. на ТАО (г.з)"/>
      <sheetName val="Prog. rost tarifov"/>
      <sheetName val="Максам-Чирчик"/>
      <sheetName val="Ферганазот"/>
      <sheetName val="Навоиазот"/>
      <sheetName val="Аммофос-Максам"/>
      <sheetName val="Кукон СФЗ"/>
      <sheetName val="Самаркандкимё"/>
      <sheetName val="ДЗКУ"/>
      <sheetName val="физ.тон"/>
      <sheetName val="оборот"/>
      <sheetName val="МИНФИН_СВОД"/>
      <sheetName val="наценка_ТАО_"/>
      <sheetName val="для_зерна"/>
      <sheetName val="общ_свод"/>
      <sheetName val="реализац_через_биржу"/>
      <sheetName val="отгрузка_с_зав__на_ТАО_(г_з)"/>
      <sheetName val="Prog__rost_tarifov"/>
      <sheetName val="Кукон_СФЗ"/>
      <sheetName val="физ_тон"/>
      <sheetName val="Мароканд"/>
      <sheetName val="63- протокол (4)"/>
      <sheetName val="МИНФИН_СВОД1"/>
      <sheetName val="наценка_ТАО_1"/>
      <sheetName val="для_зерна1"/>
      <sheetName val="общ_свод1"/>
      <sheetName val="реализац_через_биржу1"/>
      <sheetName val="отгрузка_с_зав__на_ТАО_(г_з)1"/>
      <sheetName val="Prog__rost_tarifov1"/>
      <sheetName val="Кукон_СФЗ1"/>
      <sheetName val="физ_тон1"/>
      <sheetName val="Фин.пок"/>
      <sheetName val="курс"/>
      <sheetName val="Фориш 2003"/>
      <sheetName val="Список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C11">
            <v>255.5</v>
          </cell>
        </row>
      </sheetData>
      <sheetData sheetId="7"/>
      <sheetData sheetId="8"/>
      <sheetData sheetId="9">
        <row r="61">
          <cell r="E61">
            <v>57.388999999999989</v>
          </cell>
        </row>
      </sheetData>
      <sheetData sheetId="10">
        <row r="71">
          <cell r="E71">
            <v>91.8</v>
          </cell>
        </row>
      </sheetData>
      <sheetData sheetId="11"/>
      <sheetData sheetId="12"/>
      <sheetData sheetId="13"/>
      <sheetData sheetId="14"/>
      <sheetData sheetId="15">
        <row r="4">
          <cell r="C4">
            <v>1.1000000000000001</v>
          </cell>
          <cell r="D4">
            <v>1.1000000000000001</v>
          </cell>
          <cell r="E4">
            <v>1</v>
          </cell>
        </row>
        <row r="5">
          <cell r="C5">
            <v>1.1000000000000001</v>
          </cell>
          <cell r="D5">
            <v>1.1000000000000001</v>
          </cell>
          <cell r="E5">
            <v>1</v>
          </cell>
        </row>
        <row r="6">
          <cell r="C6">
            <v>1.1000000000000001</v>
          </cell>
          <cell r="D6">
            <v>1.1000000000000001</v>
          </cell>
          <cell r="E6">
            <v>1</v>
          </cell>
        </row>
        <row r="7">
          <cell r="C7">
            <v>1.1000000000000001</v>
          </cell>
          <cell r="D7">
            <v>1.1000000000000001</v>
          </cell>
          <cell r="E7">
            <v>1</v>
          </cell>
        </row>
        <row r="8">
          <cell r="D8">
            <v>1.1000000000000001</v>
          </cell>
          <cell r="E8">
            <v>1</v>
          </cell>
        </row>
        <row r="9">
          <cell r="C9">
            <v>1</v>
          </cell>
          <cell r="D9">
            <v>1.2</v>
          </cell>
          <cell r="E9">
            <v>1</v>
          </cell>
        </row>
        <row r="10">
          <cell r="C10">
            <v>1.1000000000000001</v>
          </cell>
          <cell r="D10">
            <v>1</v>
          </cell>
          <cell r="E10">
            <v>1</v>
          </cell>
        </row>
        <row r="11">
          <cell r="C11">
            <v>1</v>
          </cell>
          <cell r="D11">
            <v>1</v>
          </cell>
          <cell r="E11">
            <v>1</v>
          </cell>
        </row>
        <row r="12">
          <cell r="C12">
            <v>2</v>
          </cell>
          <cell r="D12">
            <v>1</v>
          </cell>
          <cell r="E12">
            <v>1</v>
          </cell>
        </row>
        <row r="13">
          <cell r="C13">
            <v>1.1000000000000001</v>
          </cell>
          <cell r="D13">
            <v>1.1000000000000001</v>
          </cell>
          <cell r="E13">
            <v>1</v>
          </cell>
        </row>
        <row r="14">
          <cell r="C14">
            <v>1.05</v>
          </cell>
          <cell r="E14">
            <v>1</v>
          </cell>
        </row>
        <row r="15">
          <cell r="C15">
            <v>1.2</v>
          </cell>
          <cell r="D15">
            <v>1.1000000000000001</v>
          </cell>
          <cell r="E15">
            <v>1</v>
          </cell>
        </row>
        <row r="16">
          <cell r="C16">
            <v>1.05</v>
          </cell>
          <cell r="D16">
            <v>1</v>
          </cell>
          <cell r="E16">
            <v>1</v>
          </cell>
        </row>
        <row r="17">
          <cell r="C17">
            <v>1.1000000000000001</v>
          </cell>
          <cell r="D17">
            <v>1.1000000000000001</v>
          </cell>
          <cell r="E17">
            <v>1</v>
          </cell>
        </row>
        <row r="18">
          <cell r="C18">
            <v>1.1000000000000001</v>
          </cell>
          <cell r="D18">
            <v>1.1000000000000001</v>
          </cell>
          <cell r="E18">
            <v>1</v>
          </cell>
        </row>
        <row r="19">
          <cell r="C19">
            <v>1.1000000000000001</v>
          </cell>
          <cell r="D19">
            <v>1.1000000000000001</v>
          </cell>
          <cell r="E19">
            <v>1</v>
          </cell>
        </row>
        <row r="21">
          <cell r="C21">
            <v>1.05</v>
          </cell>
          <cell r="D21">
            <v>1</v>
          </cell>
          <cell r="E21">
            <v>1</v>
          </cell>
        </row>
      </sheetData>
      <sheetData sheetId="16">
        <row r="5">
          <cell r="AL5" t="str">
            <v>да</v>
          </cell>
        </row>
        <row r="6">
          <cell r="AL6" t="str">
            <v>нет</v>
          </cell>
        </row>
      </sheetData>
      <sheetData sheetId="17"/>
      <sheetData sheetId="18"/>
      <sheetData sheetId="19"/>
      <sheetData sheetId="20"/>
      <sheetData sheetId="21"/>
      <sheetData sheetId="22"/>
      <sheetData sheetId="23">
        <row r="4">
          <cell r="C4">
            <v>1.1000000000000001</v>
          </cell>
        </row>
      </sheetData>
      <sheetData sheetId="24" refreshError="1"/>
      <sheetData sheetId="25">
        <row r="4">
          <cell r="C4">
            <v>1.1000000000000001</v>
          </cell>
        </row>
      </sheetData>
      <sheetData sheetId="26">
        <row r="4">
          <cell r="C4">
            <v>1.1000000000000001</v>
          </cell>
        </row>
      </sheetData>
      <sheetData sheetId="27">
        <row r="4">
          <cell r="C4">
            <v>1.1000000000000001</v>
          </cell>
        </row>
      </sheetData>
      <sheetData sheetId="28">
        <row r="4">
          <cell r="C4">
            <v>1.1000000000000001</v>
          </cell>
        </row>
      </sheetData>
      <sheetData sheetId="29">
        <row r="4">
          <cell r="C4">
            <v>1.1000000000000001</v>
          </cell>
        </row>
      </sheetData>
      <sheetData sheetId="30">
        <row r="4">
          <cell r="C4">
            <v>1.1000000000000001</v>
          </cell>
        </row>
      </sheetData>
      <sheetData sheetId="31">
        <row r="4">
          <cell r="C4">
            <v>1.1000000000000001</v>
          </cell>
        </row>
      </sheetData>
      <sheetData sheetId="32" refreshError="1"/>
      <sheetData sheetId="33" refreshError="1"/>
      <sheetData sheetId="34">
        <row r="4">
          <cell r="C4">
            <v>1.1000000000000001</v>
          </cell>
        </row>
      </sheetData>
      <sheetData sheetId="35" refreshError="1"/>
      <sheetData sheetId="36">
        <row r="4">
          <cell r="C4">
            <v>1.1000000000000001</v>
          </cell>
        </row>
      </sheetData>
      <sheetData sheetId="37">
        <row r="4">
          <cell r="C4">
            <v>1.1000000000000001</v>
          </cell>
        </row>
      </sheetData>
      <sheetData sheetId="38">
        <row r="4">
          <cell r="C4">
            <v>1.1000000000000001</v>
          </cell>
        </row>
      </sheetData>
      <sheetData sheetId="39">
        <row r="4">
          <cell r="C4">
            <v>1.1000000000000001</v>
          </cell>
        </row>
      </sheetData>
      <sheetData sheetId="40">
        <row r="4">
          <cell r="C4">
            <v>1.1000000000000001</v>
          </cell>
        </row>
      </sheetData>
      <sheetData sheetId="41">
        <row r="4">
          <cell r="C4">
            <v>1.1000000000000001</v>
          </cell>
        </row>
      </sheetData>
      <sheetData sheetId="42">
        <row r="4">
          <cell r="C4">
            <v>1.1000000000000001</v>
          </cell>
        </row>
      </sheetData>
      <sheetData sheetId="43">
        <row r="4">
          <cell r="C4">
            <v>1.1000000000000001</v>
          </cell>
        </row>
      </sheetData>
      <sheetData sheetId="44">
        <row r="4">
          <cell r="C4">
            <v>1.1000000000000001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ка"/>
      <sheetName val="реестр декабрь"/>
      <sheetName val="Prog. rost tarifov"/>
      <sheetName val="Максам-Чирчик"/>
      <sheetName val="реестр_декабрь"/>
      <sheetName val="Prog__rost_tarifov"/>
      <sheetName val="Фориш 2003"/>
      <sheetName val="реестр_декабрь1"/>
      <sheetName val="Prog__rost_tarifov1"/>
      <sheetName val="Фориш_2003"/>
      <sheetName val="оборот"/>
      <sheetName val="Гай пахта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"/>
      <sheetName val="БД-1 (1)"/>
      <sheetName val="БД-1 (2)"/>
      <sheetName val="БД-1 (3)"/>
      <sheetName val="БД-2"/>
      <sheetName val="Дебет"/>
      <sheetName val="1 Ноябр Тошкентга  (2)"/>
      <sheetName val="физ.тон"/>
      <sheetName val="инф"/>
      <sheetName val="реестр декабрь"/>
      <sheetName val="Prog. rost tarifov"/>
      <sheetName val="Фин.пок"/>
      <sheetName val="курс"/>
      <sheetName val="ВВОД"/>
      <sheetName val="транспортировка"/>
      <sheetName val="Бал"/>
      <sheetName val="DNET"/>
      <sheetName val="KAT2344"/>
      <sheetName val="Максам-Чирчик"/>
      <sheetName val="Macro1"/>
      <sheetName val="оборот"/>
      <sheetName val="БД-1_(1)"/>
      <sheetName val="БД-1_(2)"/>
      <sheetName val="БД-1_(3)"/>
      <sheetName val="1_Ноябр_Тошкентга__(2)"/>
      <sheetName val="физ_тон"/>
      <sheetName val="Фин_пок"/>
      <sheetName val="Prog__rost_tarifov"/>
      <sheetName val="реестр_декабрь"/>
      <sheetName val="база"/>
      <sheetName val="ФО"/>
      <sheetName val="БАЛАНС_новый"/>
      <sheetName val="План пр-ва"/>
      <sheetName val="БД-1_(1)1"/>
      <sheetName val="БД-1_(2)1"/>
      <sheetName val="БД-1_(3)1"/>
      <sheetName val="Data input"/>
      <sheetName val="План продаж"/>
      <sheetName val="1_Ноябр_Тошкентга__(2)1"/>
      <sheetName val="физ_тон1"/>
      <sheetName val="реестр_декабрь1"/>
      <sheetName val="Prog__rost_tarifov1"/>
      <sheetName val="Фин_пок1"/>
      <sheetName val="План_пр-ва"/>
      <sheetName val="Oglavlenie"/>
      <sheetName val="к.смета"/>
      <sheetName val="00. ОСВ"/>
      <sheetName val="БД-1-2"/>
      <sheetName val="Results"/>
      <sheetName val="tab 19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Фориш 2003"/>
      <sheetName val="СМЕТА СМР"/>
      <sheetName val="Assumptions"/>
      <sheetName val="Банклар"/>
      <sheetName val="для ГАКа"/>
      <sheetName val="калий"/>
      <sheetName val="in"/>
      <sheetName val="Main"/>
      <sheetName val="Links"/>
      <sheetName val="ErrCheck"/>
      <sheetName val="00__ОСВ1"/>
      <sheetName val="00__ОСВ"/>
      <sheetName val="Форма №2а"/>
      <sheetName val="Лист1"/>
      <sheetName val="Массив"/>
      <sheetName val="Трест02-28факт "/>
      <sheetName val="выполнение"/>
      <sheetName val="GENER"/>
      <sheetName val="План пр-ва_1"/>
      <sheetName val="План продаж_1"/>
    </sheetNames>
    <sheetDataSet>
      <sheetData sheetId="0" refreshError="1">
        <row r="1">
          <cell r="M1" t="str">
            <v>Стоимость имущества, тыс.сум.</v>
          </cell>
        </row>
        <row r="2">
          <cell r="M2" t="str">
            <v>Стоимость имущества, тыс.сум.</v>
          </cell>
        </row>
        <row r="3">
          <cell r="M3" t="str">
            <v>БД1_6</v>
          </cell>
        </row>
        <row r="4">
          <cell r="M4">
            <v>133434</v>
          </cell>
        </row>
        <row r="5">
          <cell r="M5">
            <v>3074868</v>
          </cell>
        </row>
        <row r="6">
          <cell r="M6">
            <v>2366985</v>
          </cell>
        </row>
        <row r="7">
          <cell r="M7">
            <v>835716</v>
          </cell>
        </row>
        <row r="8">
          <cell r="M8">
            <v>5461</v>
          </cell>
        </row>
        <row r="9">
          <cell r="M9">
            <v>255131</v>
          </cell>
        </row>
        <row r="10">
          <cell r="M10">
            <v>139741</v>
          </cell>
        </row>
        <row r="11">
          <cell r="M11">
            <v>36575</v>
          </cell>
        </row>
        <row r="12">
          <cell r="M12">
            <v>2849509</v>
          </cell>
        </row>
        <row r="13">
          <cell r="M13">
            <v>3259</v>
          </cell>
        </row>
        <row r="14">
          <cell r="M14">
            <v>5968</v>
          </cell>
        </row>
        <row r="15">
          <cell r="M15">
            <v>85325</v>
          </cell>
        </row>
        <row r="16">
          <cell r="M16">
            <v>4627221</v>
          </cell>
        </row>
        <row r="17">
          <cell r="M17">
            <v>1678046</v>
          </cell>
        </row>
        <row r="18">
          <cell r="M18">
            <v>10546272</v>
          </cell>
        </row>
        <row r="19">
          <cell r="M19">
            <v>932804</v>
          </cell>
        </row>
        <row r="20">
          <cell r="M20">
            <v>192205</v>
          </cell>
        </row>
        <row r="21">
          <cell r="M21">
            <v>8102890</v>
          </cell>
        </row>
        <row r="22">
          <cell r="M22">
            <v>3515060</v>
          </cell>
        </row>
        <row r="23">
          <cell r="M23">
            <v>72671</v>
          </cell>
        </row>
        <row r="24">
          <cell r="M24">
            <v>0</v>
          </cell>
        </row>
        <row r="25">
          <cell r="M25">
            <v>36643</v>
          </cell>
        </row>
        <row r="26">
          <cell r="M26">
            <v>498953</v>
          </cell>
        </row>
        <row r="27">
          <cell r="M27">
            <v>1426334</v>
          </cell>
        </row>
        <row r="28">
          <cell r="M28">
            <v>7334969</v>
          </cell>
        </row>
        <row r="29">
          <cell r="M29">
            <v>417473</v>
          </cell>
        </row>
        <row r="30">
          <cell r="M30">
            <v>9393537</v>
          </cell>
        </row>
        <row r="31">
          <cell r="M31">
            <v>1032135</v>
          </cell>
        </row>
        <row r="32">
          <cell r="M32">
            <v>11331</v>
          </cell>
        </row>
        <row r="33">
          <cell r="M33">
            <v>9778350</v>
          </cell>
        </row>
        <row r="34">
          <cell r="M34">
            <v>50908</v>
          </cell>
        </row>
        <row r="35">
          <cell r="M35">
            <v>2508</v>
          </cell>
        </row>
        <row r="36">
          <cell r="M36">
            <v>250203</v>
          </cell>
        </row>
        <row r="37">
          <cell r="M37">
            <v>23049</v>
          </cell>
        </row>
        <row r="38">
          <cell r="M38">
            <v>53131</v>
          </cell>
        </row>
        <row r="39">
          <cell r="M39">
            <v>1878</v>
          </cell>
        </row>
        <row r="40">
          <cell r="M40">
            <v>5424</v>
          </cell>
        </row>
        <row r="41">
          <cell r="M41">
            <v>98145</v>
          </cell>
        </row>
        <row r="42">
          <cell r="M42">
            <v>5399</v>
          </cell>
        </row>
        <row r="43">
          <cell r="M43">
            <v>107542</v>
          </cell>
        </row>
        <row r="44">
          <cell r="M44">
            <v>3162</v>
          </cell>
        </row>
        <row r="45">
          <cell r="M45">
            <v>20395</v>
          </cell>
        </row>
        <row r="46">
          <cell r="M46">
            <v>26566</v>
          </cell>
        </row>
        <row r="47">
          <cell r="M47">
            <v>26294</v>
          </cell>
        </row>
        <row r="48">
          <cell r="M48">
            <v>15014</v>
          </cell>
        </row>
        <row r="49">
          <cell r="M49">
            <v>24518674</v>
          </cell>
        </row>
        <row r="50">
          <cell r="M50">
            <v>0</v>
          </cell>
        </row>
        <row r="51">
          <cell r="M51">
            <v>1613</v>
          </cell>
        </row>
        <row r="52">
          <cell r="M52">
            <v>125871</v>
          </cell>
        </row>
        <row r="53">
          <cell r="M53">
            <v>3063851</v>
          </cell>
        </row>
        <row r="54">
          <cell r="M54">
            <v>2264118</v>
          </cell>
        </row>
        <row r="55">
          <cell r="M55">
            <v>1310159</v>
          </cell>
        </row>
        <row r="56">
          <cell r="M56">
            <v>4690</v>
          </cell>
        </row>
        <row r="57">
          <cell r="M57">
            <v>250464</v>
          </cell>
        </row>
        <row r="58">
          <cell r="M58">
            <v>123267</v>
          </cell>
        </row>
        <row r="59">
          <cell r="M59">
            <v>30106</v>
          </cell>
        </row>
        <row r="60">
          <cell r="M60">
            <v>2825935</v>
          </cell>
        </row>
        <row r="61">
          <cell r="M61">
            <v>3665</v>
          </cell>
        </row>
        <row r="62">
          <cell r="M62">
            <v>6131</v>
          </cell>
        </row>
        <row r="63">
          <cell r="M63">
            <v>76925</v>
          </cell>
        </row>
        <row r="64">
          <cell r="M64">
            <v>4282097</v>
          </cell>
        </row>
        <row r="65">
          <cell r="M65">
            <v>1634018</v>
          </cell>
        </row>
        <row r="66">
          <cell r="M66">
            <v>13767531</v>
          </cell>
        </row>
        <row r="67">
          <cell r="M67">
            <v>790804</v>
          </cell>
        </row>
        <row r="68">
          <cell r="M68">
            <v>113270</v>
          </cell>
        </row>
        <row r="69">
          <cell r="M69">
            <v>8321706</v>
          </cell>
        </row>
        <row r="70">
          <cell r="M70">
            <v>3114329</v>
          </cell>
        </row>
        <row r="71">
          <cell r="M71">
            <v>80975</v>
          </cell>
        </row>
        <row r="72">
          <cell r="M72">
            <v>1628</v>
          </cell>
        </row>
        <row r="73">
          <cell r="M73">
            <v>37159</v>
          </cell>
        </row>
        <row r="74">
          <cell r="M74">
            <v>519457</v>
          </cell>
        </row>
        <row r="75">
          <cell r="M75">
            <v>1592188</v>
          </cell>
        </row>
        <row r="76">
          <cell r="M76">
            <v>7334657</v>
          </cell>
        </row>
        <row r="77">
          <cell r="M77">
            <v>416277</v>
          </cell>
        </row>
        <row r="78">
          <cell r="M78">
            <v>9658494</v>
          </cell>
        </row>
        <row r="79">
          <cell r="M79">
            <v>892557</v>
          </cell>
        </row>
        <row r="80">
          <cell r="M80">
            <v>7843</v>
          </cell>
        </row>
        <row r="81">
          <cell r="M81">
            <v>8522662</v>
          </cell>
        </row>
        <row r="82">
          <cell r="M82">
            <v>50908</v>
          </cell>
        </row>
        <row r="83">
          <cell r="M83">
            <v>2870</v>
          </cell>
        </row>
        <row r="84">
          <cell r="M84">
            <v>281847</v>
          </cell>
        </row>
        <row r="85">
          <cell r="M85">
            <v>22013</v>
          </cell>
        </row>
        <row r="86">
          <cell r="M86">
            <v>38304</v>
          </cell>
        </row>
        <row r="87">
          <cell r="M87">
            <v>1335</v>
          </cell>
        </row>
        <row r="88">
          <cell r="M88">
            <v>5746</v>
          </cell>
        </row>
        <row r="89">
          <cell r="M89">
            <v>79544</v>
          </cell>
        </row>
        <row r="90">
          <cell r="M90">
            <v>4970</v>
          </cell>
        </row>
        <row r="91">
          <cell r="M91">
            <v>173310</v>
          </cell>
        </row>
        <row r="92">
          <cell r="M92">
            <v>1998</v>
          </cell>
        </row>
        <row r="93">
          <cell r="M93">
            <v>17480</v>
          </cell>
        </row>
        <row r="94">
          <cell r="M94">
            <v>23433</v>
          </cell>
        </row>
        <row r="95">
          <cell r="M95">
            <v>38529</v>
          </cell>
        </row>
        <row r="96">
          <cell r="M96">
            <v>15014</v>
          </cell>
        </row>
        <row r="97">
          <cell r="M97">
            <v>33291451</v>
          </cell>
        </row>
        <row r="98">
          <cell r="M98">
            <v>31113</v>
          </cell>
        </row>
        <row r="99">
          <cell r="M99">
            <v>1500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0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0</v>
          </cell>
        </row>
        <row r="148">
          <cell r="M148">
            <v>86073</v>
          </cell>
        </row>
        <row r="149">
          <cell r="M149">
            <v>1439170</v>
          </cell>
        </row>
        <row r="150">
          <cell r="M150">
            <v>801703</v>
          </cell>
        </row>
        <row r="151">
          <cell r="M151">
            <v>481109</v>
          </cell>
        </row>
        <row r="152">
          <cell r="M152">
            <v>3422</v>
          </cell>
        </row>
        <row r="153">
          <cell r="M153">
            <v>236136</v>
          </cell>
        </row>
        <row r="154">
          <cell r="M154">
            <v>148445</v>
          </cell>
        </row>
        <row r="155">
          <cell r="M155">
            <v>27536</v>
          </cell>
        </row>
        <row r="156">
          <cell r="M156">
            <v>1233954</v>
          </cell>
        </row>
        <row r="157">
          <cell r="M157">
            <v>4624</v>
          </cell>
        </row>
        <row r="158">
          <cell r="M158">
            <v>6677</v>
          </cell>
        </row>
        <row r="159">
          <cell r="M159">
            <v>73143</v>
          </cell>
        </row>
        <row r="160">
          <cell r="M160">
            <v>3691787</v>
          </cell>
        </row>
        <row r="161">
          <cell r="M161">
            <v>3132690</v>
          </cell>
        </row>
        <row r="162">
          <cell r="M162">
            <v>7863361</v>
          </cell>
        </row>
        <row r="163">
          <cell r="M163">
            <v>790296</v>
          </cell>
        </row>
        <row r="164">
          <cell r="M164">
            <v>42144</v>
          </cell>
        </row>
        <row r="165">
          <cell r="M165">
            <v>7563332</v>
          </cell>
        </row>
        <row r="166">
          <cell r="M166">
            <v>2792628</v>
          </cell>
        </row>
        <row r="167">
          <cell r="M167">
            <v>38943</v>
          </cell>
        </row>
        <row r="168">
          <cell r="M168">
            <v>1554</v>
          </cell>
        </row>
        <row r="169">
          <cell r="M169">
            <v>39633</v>
          </cell>
        </row>
        <row r="170">
          <cell r="M170">
            <v>0</v>
          </cell>
        </row>
        <row r="171">
          <cell r="M171">
            <v>1251002</v>
          </cell>
        </row>
        <row r="172">
          <cell r="M172">
            <v>5440811</v>
          </cell>
        </row>
        <row r="173">
          <cell r="M173">
            <v>316377</v>
          </cell>
        </row>
        <row r="174">
          <cell r="M174">
            <v>7052241</v>
          </cell>
        </row>
        <row r="175">
          <cell r="M175">
            <v>718546</v>
          </cell>
        </row>
        <row r="176">
          <cell r="M176">
            <v>6091</v>
          </cell>
        </row>
        <row r="177">
          <cell r="M177">
            <v>3868657</v>
          </cell>
        </row>
        <row r="178">
          <cell r="M178">
            <v>37677</v>
          </cell>
        </row>
        <row r="179">
          <cell r="M179">
            <v>1858</v>
          </cell>
        </row>
        <row r="180">
          <cell r="M180">
            <v>291251</v>
          </cell>
        </row>
        <row r="181">
          <cell r="M181">
            <v>15840</v>
          </cell>
        </row>
        <row r="182">
          <cell r="M182">
            <v>31126</v>
          </cell>
        </row>
        <row r="183">
          <cell r="M183">
            <v>0</v>
          </cell>
        </row>
        <row r="184">
          <cell r="M184">
            <v>5828</v>
          </cell>
        </row>
        <row r="185">
          <cell r="M185">
            <v>67343</v>
          </cell>
        </row>
        <row r="186">
          <cell r="M186">
            <v>4971</v>
          </cell>
        </row>
        <row r="187">
          <cell r="M187">
            <v>58958</v>
          </cell>
        </row>
        <row r="188">
          <cell r="M188">
            <v>1222</v>
          </cell>
        </row>
        <row r="189">
          <cell r="M189">
            <v>10362</v>
          </cell>
        </row>
        <row r="190">
          <cell r="M190">
            <v>20083</v>
          </cell>
        </row>
        <row r="191">
          <cell r="M191">
            <v>127261</v>
          </cell>
        </row>
        <row r="192">
          <cell r="M192">
            <v>26047</v>
          </cell>
        </row>
        <row r="193">
          <cell r="M193">
            <v>27109300</v>
          </cell>
        </row>
        <row r="194">
          <cell r="M194">
            <v>58550</v>
          </cell>
        </row>
        <row r="195">
          <cell r="M195">
            <v>0</v>
          </cell>
        </row>
        <row r="196">
          <cell r="M196">
            <v>126315</v>
          </cell>
        </row>
        <row r="197">
          <cell r="M197">
            <v>3205801</v>
          </cell>
        </row>
        <row r="198">
          <cell r="M198">
            <v>2557663</v>
          </cell>
        </row>
        <row r="199">
          <cell r="M199">
            <v>1271935</v>
          </cell>
        </row>
        <row r="200">
          <cell r="M200">
            <v>6710</v>
          </cell>
        </row>
        <row r="201">
          <cell r="M201">
            <v>255131</v>
          </cell>
        </row>
        <row r="202">
          <cell r="M202">
            <v>117863</v>
          </cell>
        </row>
        <row r="203">
          <cell r="M203">
            <v>36575</v>
          </cell>
        </row>
        <row r="204">
          <cell r="M204">
            <v>2329390</v>
          </cell>
        </row>
        <row r="205">
          <cell r="M205">
            <v>3259</v>
          </cell>
        </row>
        <row r="206">
          <cell r="M206">
            <v>5835</v>
          </cell>
        </row>
        <row r="207">
          <cell r="M207">
            <v>85325</v>
          </cell>
        </row>
        <row r="208">
          <cell r="M208">
            <v>5414720</v>
          </cell>
        </row>
        <row r="209">
          <cell r="M209">
            <v>3138178</v>
          </cell>
        </row>
        <row r="210">
          <cell r="M210">
            <v>9494624</v>
          </cell>
        </row>
        <row r="211">
          <cell r="M211">
            <v>1134058</v>
          </cell>
        </row>
        <row r="212">
          <cell r="M212">
            <v>192205</v>
          </cell>
        </row>
        <row r="213">
          <cell r="M213">
            <v>8405068</v>
          </cell>
        </row>
        <row r="214">
          <cell r="M214">
            <v>3401156</v>
          </cell>
        </row>
        <row r="215">
          <cell r="M215">
            <v>67126</v>
          </cell>
        </row>
        <row r="216">
          <cell r="M216">
            <v>2366</v>
          </cell>
        </row>
        <row r="217">
          <cell r="M217">
            <v>36643</v>
          </cell>
        </row>
        <row r="218">
          <cell r="M218">
            <v>513483</v>
          </cell>
        </row>
        <row r="219">
          <cell r="M219">
            <v>2081753</v>
          </cell>
        </row>
        <row r="220">
          <cell r="M220">
            <v>7393329</v>
          </cell>
        </row>
        <row r="221">
          <cell r="M221">
            <v>399998</v>
          </cell>
        </row>
        <row r="222">
          <cell r="M222">
            <v>10534013</v>
          </cell>
        </row>
        <row r="223">
          <cell r="M223">
            <v>1032135</v>
          </cell>
        </row>
        <row r="224">
          <cell r="M224">
            <v>8841</v>
          </cell>
        </row>
        <row r="225">
          <cell r="M225">
            <v>11534151</v>
          </cell>
        </row>
        <row r="226">
          <cell r="M226">
            <v>50908</v>
          </cell>
        </row>
        <row r="227">
          <cell r="M227">
            <v>4927</v>
          </cell>
        </row>
        <row r="228">
          <cell r="M228">
            <v>250203</v>
          </cell>
        </row>
        <row r="229">
          <cell r="M229">
            <v>18974</v>
          </cell>
        </row>
        <row r="230">
          <cell r="M230">
            <v>52353</v>
          </cell>
        </row>
        <row r="231">
          <cell r="M231">
            <v>1817</v>
          </cell>
        </row>
        <row r="232">
          <cell r="M232">
            <v>5150</v>
          </cell>
        </row>
        <row r="233">
          <cell r="M233">
            <v>85264</v>
          </cell>
        </row>
        <row r="234">
          <cell r="M234">
            <v>6021</v>
          </cell>
        </row>
        <row r="235">
          <cell r="M235">
            <v>107542</v>
          </cell>
        </row>
        <row r="236">
          <cell r="M236">
            <v>3162</v>
          </cell>
        </row>
        <row r="237">
          <cell r="M237">
            <v>26310</v>
          </cell>
        </row>
        <row r="238">
          <cell r="M238">
            <v>26566</v>
          </cell>
        </row>
        <row r="239">
          <cell r="M239">
            <v>26284</v>
          </cell>
        </row>
        <row r="240">
          <cell r="M240">
            <v>15014</v>
          </cell>
        </row>
        <row r="241">
          <cell r="M241">
            <v>27559295</v>
          </cell>
        </row>
        <row r="242">
          <cell r="M242">
            <v>37008</v>
          </cell>
        </row>
        <row r="243">
          <cell r="M243">
            <v>1497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1509</v>
          </cell>
        </row>
        <row r="247">
          <cell r="M247">
            <v>2834336</v>
          </cell>
        </row>
        <row r="248">
          <cell r="M248">
            <v>2298300</v>
          </cell>
        </row>
        <row r="249">
          <cell r="M249">
            <v>1121542</v>
          </cell>
        </row>
        <row r="250">
          <cell r="M250">
            <v>1509</v>
          </cell>
        </row>
        <row r="251">
          <cell r="M251">
            <v>1509</v>
          </cell>
        </row>
        <row r="252">
          <cell r="M252">
            <v>1509</v>
          </cell>
        </row>
        <row r="253">
          <cell r="M253">
            <v>1509</v>
          </cell>
        </row>
        <row r="254">
          <cell r="M254">
            <v>1509</v>
          </cell>
        </row>
        <row r="255">
          <cell r="M255">
            <v>1509</v>
          </cell>
        </row>
        <row r="256">
          <cell r="M256">
            <v>1509</v>
          </cell>
        </row>
        <row r="257">
          <cell r="M257">
            <v>1509</v>
          </cell>
        </row>
        <row r="258">
          <cell r="M258">
            <v>4907023</v>
          </cell>
        </row>
        <row r="259">
          <cell r="M259">
            <v>3614817</v>
          </cell>
        </row>
        <row r="260">
          <cell r="M260">
            <v>12478980</v>
          </cell>
        </row>
        <row r="261">
          <cell r="M261">
            <v>1509</v>
          </cell>
        </row>
        <row r="262">
          <cell r="M262">
            <v>1509</v>
          </cell>
        </row>
        <row r="263">
          <cell r="M263">
            <v>10604055</v>
          </cell>
        </row>
        <row r="264">
          <cell r="M264">
            <v>3340334</v>
          </cell>
        </row>
        <row r="265">
          <cell r="M265">
            <v>1509</v>
          </cell>
        </row>
        <row r="266">
          <cell r="M266">
            <v>1509</v>
          </cell>
        </row>
        <row r="267">
          <cell r="M267">
            <v>1509</v>
          </cell>
        </row>
        <row r="268">
          <cell r="M268">
            <v>1509</v>
          </cell>
        </row>
        <row r="269">
          <cell r="M269">
            <v>1825275</v>
          </cell>
        </row>
        <row r="270">
          <cell r="M270">
            <v>1509</v>
          </cell>
        </row>
        <row r="271">
          <cell r="M271">
            <v>1509</v>
          </cell>
        </row>
        <row r="272">
          <cell r="M272">
            <v>9834306</v>
          </cell>
        </row>
        <row r="273">
          <cell r="M273">
            <v>1509</v>
          </cell>
        </row>
        <row r="274">
          <cell r="M274">
            <v>1509</v>
          </cell>
        </row>
        <row r="275">
          <cell r="M275">
            <v>1509</v>
          </cell>
        </row>
        <row r="276">
          <cell r="M276">
            <v>1509</v>
          </cell>
        </row>
        <row r="277">
          <cell r="M277">
            <v>1509</v>
          </cell>
        </row>
        <row r="278">
          <cell r="M278">
            <v>1509</v>
          </cell>
        </row>
        <row r="279">
          <cell r="M279">
            <v>1509</v>
          </cell>
        </row>
        <row r="280">
          <cell r="M280">
            <v>1509</v>
          </cell>
        </row>
        <row r="281">
          <cell r="M281">
            <v>1509</v>
          </cell>
        </row>
        <row r="282">
          <cell r="M282">
            <v>1509</v>
          </cell>
        </row>
        <row r="283">
          <cell r="M283">
            <v>1509</v>
          </cell>
        </row>
        <row r="284">
          <cell r="M284">
            <v>1509</v>
          </cell>
        </row>
        <row r="285">
          <cell r="M285">
            <v>1509</v>
          </cell>
        </row>
        <row r="286">
          <cell r="M286">
            <v>1509</v>
          </cell>
        </row>
        <row r="287">
          <cell r="M287">
            <v>1509</v>
          </cell>
        </row>
        <row r="288">
          <cell r="M288">
            <v>1509</v>
          </cell>
        </row>
        <row r="289">
          <cell r="M289">
            <v>1509</v>
          </cell>
        </row>
        <row r="290">
          <cell r="M290">
            <v>1509</v>
          </cell>
        </row>
        <row r="291">
          <cell r="M291">
            <v>1509</v>
          </cell>
        </row>
        <row r="292">
          <cell r="M292">
            <v>1509</v>
          </cell>
        </row>
        <row r="293">
          <cell r="M293">
            <v>1509</v>
          </cell>
        </row>
        <row r="294">
          <cell r="M294">
            <v>110194</v>
          </cell>
        </row>
        <row r="295">
          <cell r="M295">
            <v>3358475</v>
          </cell>
        </row>
        <row r="296">
          <cell r="M296">
            <v>2521310</v>
          </cell>
        </row>
        <row r="297">
          <cell r="M297">
            <v>918076</v>
          </cell>
        </row>
        <row r="298">
          <cell r="M298">
            <v>7936</v>
          </cell>
        </row>
        <row r="299">
          <cell r="M299">
            <v>280052</v>
          </cell>
        </row>
        <row r="300">
          <cell r="M300">
            <v>119891</v>
          </cell>
        </row>
        <row r="301">
          <cell r="M301">
            <v>41088</v>
          </cell>
        </row>
        <row r="302">
          <cell r="M302">
            <v>2361820</v>
          </cell>
        </row>
        <row r="303">
          <cell r="M303">
            <v>3755</v>
          </cell>
        </row>
        <row r="304">
          <cell r="M304">
            <v>5522</v>
          </cell>
        </row>
        <row r="305">
          <cell r="M305">
            <v>98147</v>
          </cell>
        </row>
        <row r="306">
          <cell r="M306">
            <v>4700025</v>
          </cell>
        </row>
        <row r="307">
          <cell r="M307">
            <v>3541652</v>
          </cell>
        </row>
        <row r="308">
          <cell r="M308">
            <v>11921990</v>
          </cell>
        </row>
        <row r="309">
          <cell r="M309">
            <v>1127363</v>
          </cell>
        </row>
        <row r="310">
          <cell r="M310">
            <v>226469</v>
          </cell>
        </row>
        <row r="311">
          <cell r="M311">
            <v>7556199</v>
          </cell>
        </row>
        <row r="312">
          <cell r="M312">
            <v>2931504</v>
          </cell>
        </row>
        <row r="313">
          <cell r="M313">
            <v>77308</v>
          </cell>
        </row>
        <row r="314">
          <cell r="M314">
            <v>2366</v>
          </cell>
        </row>
        <row r="315">
          <cell r="M315">
            <v>31987</v>
          </cell>
        </row>
        <row r="316">
          <cell r="M316">
            <v>529190</v>
          </cell>
        </row>
        <row r="317">
          <cell r="M317">
            <v>2895116</v>
          </cell>
        </row>
        <row r="318">
          <cell r="M318">
            <v>7389919</v>
          </cell>
        </row>
        <row r="319">
          <cell r="M319">
            <v>7743182</v>
          </cell>
        </row>
        <row r="320">
          <cell r="M320">
            <v>10440092</v>
          </cell>
        </row>
        <row r="321">
          <cell r="M321">
            <v>1101717</v>
          </cell>
        </row>
        <row r="322">
          <cell r="M322">
            <v>9514</v>
          </cell>
        </row>
        <row r="323">
          <cell r="M323">
            <v>12844916</v>
          </cell>
        </row>
        <row r="324">
          <cell r="M324">
            <v>12844916</v>
          </cell>
        </row>
        <row r="325">
          <cell r="M325">
            <v>1509</v>
          </cell>
        </row>
        <row r="326">
          <cell r="M326">
            <v>284610</v>
          </cell>
        </row>
        <row r="327">
          <cell r="M327">
            <v>21984</v>
          </cell>
        </row>
        <row r="328">
          <cell r="M328">
            <v>55194</v>
          </cell>
        </row>
        <row r="329">
          <cell r="M329">
            <v>4131</v>
          </cell>
        </row>
        <row r="330">
          <cell r="M330">
            <v>110022</v>
          </cell>
        </row>
        <row r="331">
          <cell r="M331">
            <v>110022</v>
          </cell>
        </row>
        <row r="332">
          <cell r="M332">
            <v>7363</v>
          </cell>
        </row>
        <row r="333">
          <cell r="M333">
            <v>128464</v>
          </cell>
        </row>
        <row r="334">
          <cell r="M334">
            <v>4542</v>
          </cell>
        </row>
        <row r="335">
          <cell r="M335">
            <v>20555</v>
          </cell>
        </row>
        <row r="336">
          <cell r="M336">
            <v>27017</v>
          </cell>
        </row>
        <row r="337">
          <cell r="M337">
            <v>27115</v>
          </cell>
        </row>
        <row r="338">
          <cell r="M338">
            <v>15014</v>
          </cell>
        </row>
        <row r="339">
          <cell r="M339">
            <v>1509</v>
          </cell>
        </row>
        <row r="340">
          <cell r="M340">
            <v>1509</v>
          </cell>
        </row>
        <row r="341">
          <cell r="M341">
            <v>1497</v>
          </cell>
        </row>
        <row r="342">
          <cell r="M342">
            <v>0</v>
          </cell>
        </row>
        <row r="343">
          <cell r="M343">
            <v>0</v>
          </cell>
        </row>
        <row r="344">
          <cell r="M344">
            <v>0</v>
          </cell>
        </row>
        <row r="345">
          <cell r="M345">
            <v>0</v>
          </cell>
        </row>
        <row r="346">
          <cell r="M346">
            <v>0</v>
          </cell>
        </row>
        <row r="347">
          <cell r="M347">
            <v>0</v>
          </cell>
        </row>
        <row r="348">
          <cell r="M348">
            <v>0</v>
          </cell>
        </row>
        <row r="349">
          <cell r="M349">
            <v>0</v>
          </cell>
        </row>
        <row r="350">
          <cell r="M350">
            <v>0</v>
          </cell>
        </row>
        <row r="351">
          <cell r="M351">
            <v>0</v>
          </cell>
        </row>
        <row r="352">
          <cell r="M352">
            <v>0</v>
          </cell>
        </row>
        <row r="353">
          <cell r="M353">
            <v>0</v>
          </cell>
        </row>
        <row r="354">
          <cell r="M354">
            <v>0</v>
          </cell>
        </row>
        <row r="355">
          <cell r="M355">
            <v>0</v>
          </cell>
        </row>
        <row r="356">
          <cell r="M356">
            <v>0</v>
          </cell>
        </row>
        <row r="357">
          <cell r="M357">
            <v>0</v>
          </cell>
        </row>
        <row r="358">
          <cell r="M358">
            <v>0</v>
          </cell>
        </row>
        <row r="359">
          <cell r="M359">
            <v>0</v>
          </cell>
        </row>
        <row r="360">
          <cell r="M360">
            <v>0</v>
          </cell>
        </row>
        <row r="361">
          <cell r="M361">
            <v>0</v>
          </cell>
        </row>
        <row r="362">
          <cell r="M362">
            <v>0</v>
          </cell>
        </row>
        <row r="363">
          <cell r="M363">
            <v>0</v>
          </cell>
        </row>
        <row r="364">
          <cell r="M364">
            <v>0</v>
          </cell>
        </row>
        <row r="365">
          <cell r="M365">
            <v>0</v>
          </cell>
        </row>
        <row r="366">
          <cell r="M366">
            <v>0</v>
          </cell>
        </row>
        <row r="367">
          <cell r="M367">
            <v>0</v>
          </cell>
        </row>
        <row r="368">
          <cell r="M368">
            <v>0</v>
          </cell>
        </row>
        <row r="369">
          <cell r="M369">
            <v>0</v>
          </cell>
        </row>
        <row r="370">
          <cell r="M370">
            <v>0</v>
          </cell>
        </row>
        <row r="371">
          <cell r="M371">
            <v>0</v>
          </cell>
        </row>
        <row r="372">
          <cell r="M372">
            <v>0</v>
          </cell>
        </row>
        <row r="373">
          <cell r="M373">
            <v>0</v>
          </cell>
        </row>
        <row r="374">
          <cell r="M374">
            <v>0</v>
          </cell>
        </row>
        <row r="375">
          <cell r="M375">
            <v>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 refreshError="1"/>
      <sheetData sheetId="77" refreshError="1"/>
      <sheetData sheetId="78" refreshError="1"/>
      <sheetData sheetId="79"/>
      <sheetData sheetId="80"/>
      <sheetData sheetId="81" refreshError="1"/>
      <sheetData sheetId="82" refreshError="1"/>
      <sheetData sheetId="8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халк банки"/>
      <sheetName val="пах.б"/>
      <sheetName val="Лист2"/>
      <sheetName val="налог"/>
      <sheetName val="налог 1 А тр"/>
      <sheetName val="транш пахт"/>
      <sheetName val="Лист5"/>
      <sheetName val="МКБ банк 27,10 кредит"/>
      <sheetName val="80% 22,10"/>
      <sheetName val="муза ноалг"/>
      <sheetName val="Лист4"/>
      <sheetName val="инф 01,11,2007"/>
      <sheetName val="микрок"/>
      <sheetName val="Лист6"/>
      <sheetName val="Лист7"/>
      <sheetName val="3 тарнш"/>
      <sheetName val="4 транш"/>
      <sheetName val="4 тр"/>
      <sheetName val="Лист8"/>
      <sheetName val="Лист9"/>
      <sheetName val="Лист10"/>
      <sheetName val="Лист11"/>
      <sheetName val="олтин фер"/>
      <sheetName val="Лист12"/>
      <sheetName val="Лист13"/>
      <sheetName val="90%"/>
      <sheetName val="Лист14"/>
      <sheetName val="налог 1Б"/>
      <sheetName val="налог янги"/>
      <sheetName val="МКБ кредит"/>
      <sheetName val="трес23,11,07"/>
      <sheetName val="2 тр микро"/>
      <sheetName val="Лист15"/>
      <sheetName val="Лист16"/>
      <sheetName val="Лист17"/>
      <sheetName val="Лист18"/>
      <sheetName val="Лист19"/>
      <sheetName val="Лист20"/>
      <sheetName val="5транш2"/>
      <sheetName val="Лист21"/>
      <sheetName val="Лист22"/>
      <sheetName val="Лист23"/>
      <sheetName val="инф1"/>
      <sheetName val="инф"/>
      <sheetName val="Лист24"/>
      <sheetName val="эт.ёпк"/>
      <sheetName val="Лист3"/>
      <sheetName val="хоким"/>
      <sheetName val="Лист25"/>
      <sheetName val="7 тр %"/>
      <sheetName val="Лист26"/>
      <sheetName val="Лист27"/>
      <sheetName val="Лист28"/>
      <sheetName val="Лист29"/>
      <sheetName val="Лист30"/>
      <sheetName val="Лист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ка"/>
      <sheetName val="реестр декабрь"/>
      <sheetName val="БД"/>
      <sheetName val="Ер Ресурс"/>
      <sheetName val="реестр_декабрь"/>
      <sheetName val="реестр_декабрь1"/>
      <sheetName val="Prog. rost tarifov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нкт"/>
      <sheetName val="режа"/>
      <sheetName val="Нарх"/>
      <sheetName val="программа"/>
      <sheetName val="Куритиш нормаси"/>
      <sheetName val="маълумот"/>
      <sheetName val="ПК-17"/>
      <sheetName val="физ.тон"/>
      <sheetName val="реестр декабрь"/>
      <sheetName val="Алохида"/>
      <sheetName val="оборот"/>
      <sheetName val="Фориш 2003"/>
      <sheetName val="Мин.угит"/>
      <sheetName val="Ер Ресурс"/>
      <sheetName val="Куритиш_нормаси"/>
      <sheetName val="физ_тон"/>
      <sheetName val="Фориш_2003"/>
      <sheetName val="Лист1"/>
      <sheetName val="Куритиш_нормаси1"/>
      <sheetName val="физ_тон1"/>
      <sheetName val="реестр_декабрь"/>
      <sheetName val="Фориш_20031"/>
      <sheetName val="Мин_угит"/>
      <sheetName val="Ер_Ресурс"/>
      <sheetName val="Куритиш_нормаси2"/>
      <sheetName val="физ_тон2"/>
      <sheetName val="Фориш_20032"/>
      <sheetName val="Мин_угит1"/>
      <sheetName val="Ер_Ресурс1"/>
      <sheetName val="реестр_декабрь1"/>
      <sheetName val="Лист6"/>
      <sheetName val="пр"/>
      <sheetName val="Куритиш_нормаси3"/>
      <sheetName val="физ_тон3"/>
      <sheetName val="реестр_декабрь2"/>
      <sheetName val="Фориш_20033"/>
      <sheetName val="Мин_угит2"/>
      <sheetName val="Ер_Ресурс2"/>
      <sheetName val="б 6-и"/>
      <sheetName val="results"/>
      <sheetName val="БД"/>
      <sheetName val="#ССЫЛКА"/>
      <sheetName val="Форма №2-2003"/>
      <sheetName val="инф"/>
      <sheetName val="выполнение"/>
      <sheetName val="адресная часть"/>
      <sheetName val="URGDSPL"/>
      <sheetName val="DNET"/>
      <sheetName val="Prog. rost tarifov"/>
    </sheetNames>
    <sheetDataSet>
      <sheetData sheetId="0" refreshError="1"/>
      <sheetData sheetId="1" refreshError="1">
        <row r="1">
          <cell r="A1" t="str">
            <v>шарт</v>
          </cell>
          <cell r="B1" t="str">
            <v>хўжалик</v>
          </cell>
          <cell r="C1" t="str">
            <v>хўж/тури</v>
          </cell>
          <cell r="D1" t="str">
            <v>Туман</v>
          </cell>
          <cell r="E1" t="str">
            <v>Завод</v>
          </cell>
          <cell r="F1" t="str">
            <v>режа</v>
          </cell>
          <cell r="G1" t="str">
            <v>Уруглик</v>
          </cell>
          <cell r="H1" t="str">
            <v>1дислокация</v>
          </cell>
          <cell r="I1" t="str">
            <v>2дислокация</v>
          </cell>
          <cell r="J1" t="str">
            <v>3дислокация</v>
          </cell>
          <cell r="K1" t="str">
            <v>4дислокация</v>
          </cell>
          <cell r="L1" t="str">
            <v>5дислокация</v>
          </cell>
          <cell r="M1" t="str">
            <v>6дислокация</v>
          </cell>
          <cell r="N1" t="str">
            <v>7дислокация</v>
          </cell>
          <cell r="O1" t="str">
            <v>8дислокация</v>
          </cell>
          <cell r="P1" t="str">
            <v>амал</v>
          </cell>
          <cell r="Q1" t="str">
            <v>баж%</v>
          </cell>
          <cell r="R1" t="str">
            <v>Аванс</v>
          </cell>
        </row>
        <row r="2">
          <cell r="A2">
            <v>780</v>
          </cell>
          <cell r="B2" t="str">
            <v>Азиз-Лочин</v>
          </cell>
          <cell r="C2" t="str">
            <v>ф/х</v>
          </cell>
          <cell r="D2" t="str">
            <v>Чимкургон</v>
          </cell>
          <cell r="E2" t="str">
            <v>Зафаробод</v>
          </cell>
          <cell r="F2">
            <v>7500</v>
          </cell>
          <cell r="G2">
            <v>0</v>
          </cell>
          <cell r="H2">
            <v>19</v>
          </cell>
        </row>
        <row r="3">
          <cell r="A3">
            <v>781</v>
          </cell>
          <cell r="B3" t="str">
            <v>Алимардон Тураев</v>
          </cell>
          <cell r="C3" t="str">
            <v>ф/х</v>
          </cell>
          <cell r="D3" t="str">
            <v>Чимкургон</v>
          </cell>
          <cell r="E3" t="str">
            <v>Зафаробод</v>
          </cell>
          <cell r="F3">
            <v>21400</v>
          </cell>
          <cell r="G3">
            <v>0</v>
          </cell>
          <cell r="H3">
            <v>0</v>
          </cell>
          <cell r="I3">
            <v>0</v>
          </cell>
          <cell r="J3">
            <v>17</v>
          </cell>
        </row>
        <row r="4">
          <cell r="A4">
            <v>782</v>
          </cell>
          <cell r="B4" t="str">
            <v>Асадбек-Олим</v>
          </cell>
          <cell r="C4" t="str">
            <v>ф/х</v>
          </cell>
          <cell r="D4" t="str">
            <v>Чимкургон</v>
          </cell>
          <cell r="E4" t="str">
            <v>Зафаробод</v>
          </cell>
          <cell r="F4">
            <v>24600</v>
          </cell>
          <cell r="G4">
            <v>0</v>
          </cell>
          <cell r="H4">
            <v>0</v>
          </cell>
          <cell r="I4">
            <v>0</v>
          </cell>
          <cell r="J4">
            <v>18</v>
          </cell>
        </row>
        <row r="5">
          <cell r="A5">
            <v>783</v>
          </cell>
          <cell r="B5" t="str">
            <v>Аскар-Анорбой</v>
          </cell>
          <cell r="C5" t="str">
            <v>ф/х</v>
          </cell>
          <cell r="D5" t="str">
            <v>Чимкургон</v>
          </cell>
          <cell r="E5" t="str">
            <v>Зафаробод</v>
          </cell>
          <cell r="F5">
            <v>20000</v>
          </cell>
          <cell r="G5">
            <v>0</v>
          </cell>
          <cell r="H5">
            <v>0</v>
          </cell>
          <cell r="I5">
            <v>0</v>
          </cell>
          <cell r="J5">
            <v>15</v>
          </cell>
        </row>
        <row r="6">
          <cell r="A6">
            <v>784</v>
          </cell>
          <cell r="B6" t="str">
            <v>Баланд осмон курки</v>
          </cell>
          <cell r="C6" t="str">
            <v>ф/х</v>
          </cell>
          <cell r="D6" t="str">
            <v>Чимкургон</v>
          </cell>
          <cell r="E6" t="str">
            <v>Зафаробод</v>
          </cell>
          <cell r="F6">
            <v>13600</v>
          </cell>
          <cell r="G6">
            <v>0</v>
          </cell>
          <cell r="H6">
            <v>0</v>
          </cell>
          <cell r="I6">
            <v>0</v>
          </cell>
          <cell r="J6">
            <v>14</v>
          </cell>
        </row>
        <row r="7">
          <cell r="A7">
            <v>785</v>
          </cell>
          <cell r="B7" t="str">
            <v>Берди-Курбон</v>
          </cell>
          <cell r="C7" t="str">
            <v>ф/х</v>
          </cell>
          <cell r="D7" t="str">
            <v>Чимкургон</v>
          </cell>
          <cell r="E7" t="str">
            <v>Зафаробод</v>
          </cell>
          <cell r="F7">
            <v>7600</v>
          </cell>
          <cell r="G7">
            <v>0</v>
          </cell>
          <cell r="H7">
            <v>0</v>
          </cell>
          <cell r="I7">
            <v>0</v>
          </cell>
          <cell r="J7">
            <v>15</v>
          </cell>
        </row>
        <row r="8">
          <cell r="A8">
            <v>786</v>
          </cell>
          <cell r="B8" t="str">
            <v>Бойжигит орзуси</v>
          </cell>
          <cell r="C8" t="str">
            <v>ф/х</v>
          </cell>
          <cell r="D8" t="str">
            <v>Чимкургон</v>
          </cell>
          <cell r="E8" t="str">
            <v>Зафаробод</v>
          </cell>
          <cell r="F8">
            <v>9000</v>
          </cell>
          <cell r="G8">
            <v>0</v>
          </cell>
          <cell r="H8">
            <v>0</v>
          </cell>
          <cell r="I8">
            <v>0</v>
          </cell>
          <cell r="J8">
            <v>15</v>
          </cell>
        </row>
        <row r="9">
          <cell r="A9">
            <v>787</v>
          </cell>
          <cell r="B9" t="str">
            <v>Гузал-Норбуви</v>
          </cell>
          <cell r="C9" t="str">
            <v>ф/х</v>
          </cell>
          <cell r="D9" t="str">
            <v>Чимкургон</v>
          </cell>
          <cell r="E9" t="str">
            <v>Зафаробод</v>
          </cell>
          <cell r="F9">
            <v>15000</v>
          </cell>
          <cell r="G9">
            <v>0</v>
          </cell>
          <cell r="H9">
            <v>0</v>
          </cell>
          <cell r="I9">
            <v>0</v>
          </cell>
          <cell r="J9">
            <v>18</v>
          </cell>
        </row>
        <row r="10">
          <cell r="A10">
            <v>788</v>
          </cell>
          <cell r="B10" t="str">
            <v>Гулчехра-Олим</v>
          </cell>
          <cell r="C10" t="str">
            <v>ф/х</v>
          </cell>
          <cell r="D10" t="str">
            <v>Чимкургон</v>
          </cell>
          <cell r="E10" t="str">
            <v>Зафаробод</v>
          </cell>
          <cell r="F10">
            <v>33200</v>
          </cell>
          <cell r="G10">
            <v>0</v>
          </cell>
          <cell r="H10">
            <v>0</v>
          </cell>
          <cell r="I10">
            <v>0</v>
          </cell>
          <cell r="J10">
            <v>17</v>
          </cell>
        </row>
        <row r="11">
          <cell r="A11">
            <v>789</v>
          </cell>
          <cell r="B11" t="str">
            <v>Дилшод-Тадбиркор</v>
          </cell>
          <cell r="C11" t="str">
            <v>ф/х</v>
          </cell>
          <cell r="D11" t="str">
            <v>Чимкургон</v>
          </cell>
          <cell r="E11" t="str">
            <v>Зафаробод</v>
          </cell>
          <cell r="F11">
            <v>75000</v>
          </cell>
          <cell r="G11">
            <v>0</v>
          </cell>
          <cell r="H11">
            <v>0</v>
          </cell>
          <cell r="I11">
            <v>0</v>
          </cell>
          <cell r="J11">
            <v>15</v>
          </cell>
        </row>
        <row r="12">
          <cell r="A12">
            <v>790</v>
          </cell>
          <cell r="B12" t="str">
            <v>Достык</v>
          </cell>
          <cell r="C12" t="str">
            <v>ф/х</v>
          </cell>
          <cell r="D12" t="str">
            <v>Чимкургон</v>
          </cell>
          <cell r="E12" t="str">
            <v>Зафаробод</v>
          </cell>
          <cell r="F12">
            <v>17800</v>
          </cell>
          <cell r="G12">
            <v>0</v>
          </cell>
          <cell r="H12">
            <v>0</v>
          </cell>
          <cell r="I12">
            <v>0</v>
          </cell>
          <cell r="J12">
            <v>17</v>
          </cell>
        </row>
        <row r="13">
          <cell r="A13">
            <v>791</v>
          </cell>
          <cell r="B13" t="str">
            <v>Жавохир-Гулсарабону</v>
          </cell>
          <cell r="C13" t="str">
            <v>ф/х</v>
          </cell>
          <cell r="D13" t="str">
            <v>Чимкургон</v>
          </cell>
          <cell r="E13" t="str">
            <v>Зафаробод</v>
          </cell>
          <cell r="F13">
            <v>6900</v>
          </cell>
          <cell r="G13">
            <v>0</v>
          </cell>
          <cell r="H13">
            <v>0</v>
          </cell>
          <cell r="I13">
            <v>0</v>
          </cell>
          <cell r="J13">
            <v>14</v>
          </cell>
        </row>
        <row r="14">
          <cell r="A14">
            <v>792</v>
          </cell>
          <cell r="B14" t="str">
            <v>Кажмухан</v>
          </cell>
          <cell r="C14" t="str">
            <v>ф/х</v>
          </cell>
          <cell r="D14" t="str">
            <v>Чимкургон</v>
          </cell>
          <cell r="E14" t="str">
            <v>Зафаробод</v>
          </cell>
          <cell r="F14">
            <v>22600</v>
          </cell>
          <cell r="G14">
            <v>0</v>
          </cell>
          <cell r="H14">
            <v>0</v>
          </cell>
          <cell r="I14">
            <v>0</v>
          </cell>
          <cell r="J14">
            <v>15</v>
          </cell>
        </row>
        <row r="15">
          <cell r="A15">
            <v>793</v>
          </cell>
          <cell r="B15" t="str">
            <v>Камалак-Комолот</v>
          </cell>
          <cell r="C15" t="str">
            <v>ф/х</v>
          </cell>
          <cell r="D15" t="str">
            <v>Чимкургон</v>
          </cell>
          <cell r="E15" t="str">
            <v>Зафаробод</v>
          </cell>
          <cell r="F15">
            <v>25500</v>
          </cell>
          <cell r="G15">
            <v>0</v>
          </cell>
          <cell r="H15">
            <v>0</v>
          </cell>
          <cell r="I15">
            <v>0</v>
          </cell>
          <cell r="J15">
            <v>14</v>
          </cell>
        </row>
        <row r="16">
          <cell r="A16">
            <v>794</v>
          </cell>
          <cell r="B16" t="str">
            <v>Кахор хожи бобо-Мамай угли</v>
          </cell>
          <cell r="C16" t="str">
            <v>ф/х</v>
          </cell>
          <cell r="D16" t="str">
            <v>Чимкургон</v>
          </cell>
          <cell r="E16" t="str">
            <v>Зафаробод</v>
          </cell>
          <cell r="F16">
            <v>22900</v>
          </cell>
          <cell r="G16">
            <v>0</v>
          </cell>
          <cell r="H16">
            <v>0</v>
          </cell>
          <cell r="I16">
            <v>0</v>
          </cell>
          <cell r="J16">
            <v>16</v>
          </cell>
        </row>
        <row r="17">
          <cell r="A17">
            <v>795</v>
          </cell>
          <cell r="B17" t="str">
            <v>Лозуд гурухи</v>
          </cell>
          <cell r="C17" t="str">
            <v>ф/х</v>
          </cell>
          <cell r="D17" t="str">
            <v>Чимкургон</v>
          </cell>
          <cell r="E17" t="str">
            <v>Зафаробод</v>
          </cell>
          <cell r="F17">
            <v>18400</v>
          </cell>
          <cell r="G17">
            <v>0</v>
          </cell>
          <cell r="H17">
            <v>0</v>
          </cell>
          <cell r="I17">
            <v>0</v>
          </cell>
          <cell r="J17">
            <v>15</v>
          </cell>
        </row>
        <row r="18">
          <cell r="A18">
            <v>796</v>
          </cell>
          <cell r="B18" t="str">
            <v>Мехринисо-Мархоба</v>
          </cell>
          <cell r="C18" t="str">
            <v>ф/х</v>
          </cell>
          <cell r="D18" t="str">
            <v>Чимкургон</v>
          </cell>
          <cell r="E18" t="str">
            <v>Зафаробод</v>
          </cell>
          <cell r="F18">
            <v>35000</v>
          </cell>
          <cell r="G18">
            <v>0</v>
          </cell>
          <cell r="H18">
            <v>0</v>
          </cell>
          <cell r="I18">
            <v>0</v>
          </cell>
          <cell r="J18">
            <v>15</v>
          </cell>
        </row>
        <row r="19">
          <cell r="A19">
            <v>797</v>
          </cell>
          <cell r="B19" t="str">
            <v>Миржалол-Баходир</v>
          </cell>
          <cell r="C19" t="str">
            <v>ф/х</v>
          </cell>
          <cell r="D19" t="str">
            <v>Чимкургон</v>
          </cell>
          <cell r="E19" t="str">
            <v>Зафаробод</v>
          </cell>
          <cell r="F19">
            <v>14900</v>
          </cell>
          <cell r="G19">
            <v>0</v>
          </cell>
          <cell r="H19">
            <v>0</v>
          </cell>
          <cell r="I19">
            <v>0</v>
          </cell>
          <cell r="J19">
            <v>14</v>
          </cell>
        </row>
        <row r="20">
          <cell r="A20">
            <v>798</v>
          </cell>
          <cell r="B20" t="str">
            <v>Миркомил бобо орзуси</v>
          </cell>
          <cell r="C20" t="str">
            <v>ф/х</v>
          </cell>
          <cell r="D20" t="str">
            <v>Чимкургон</v>
          </cell>
          <cell r="E20" t="str">
            <v>Зафаробод</v>
          </cell>
          <cell r="F20">
            <v>26700</v>
          </cell>
          <cell r="G20">
            <v>0</v>
          </cell>
          <cell r="H20">
            <v>0</v>
          </cell>
          <cell r="I20">
            <v>0</v>
          </cell>
          <cell r="J20">
            <v>18</v>
          </cell>
        </row>
        <row r="21">
          <cell r="A21">
            <v>799</v>
          </cell>
          <cell r="B21" t="str">
            <v>Мурат</v>
          </cell>
          <cell r="C21" t="str">
            <v>ф/х</v>
          </cell>
          <cell r="D21" t="str">
            <v>Чимкургон</v>
          </cell>
          <cell r="E21" t="str">
            <v>Зафаробод</v>
          </cell>
          <cell r="F21">
            <v>12200</v>
          </cell>
          <cell r="G21">
            <v>0</v>
          </cell>
          <cell r="H21">
            <v>0</v>
          </cell>
          <cell r="I21">
            <v>0</v>
          </cell>
          <cell r="J21">
            <v>17</v>
          </cell>
        </row>
        <row r="22">
          <cell r="A22">
            <v>800</v>
          </cell>
          <cell r="B22" t="str">
            <v>Одилбек-Дилшод</v>
          </cell>
          <cell r="C22" t="str">
            <v>ф/х</v>
          </cell>
          <cell r="D22" t="str">
            <v>Чимкургон</v>
          </cell>
          <cell r="E22" t="str">
            <v>Зафаробод</v>
          </cell>
          <cell r="F22">
            <v>20700</v>
          </cell>
          <cell r="G22">
            <v>0</v>
          </cell>
          <cell r="H22">
            <v>0</v>
          </cell>
          <cell r="I22">
            <v>0</v>
          </cell>
          <cell r="J22">
            <v>14</v>
          </cell>
        </row>
        <row r="23">
          <cell r="A23">
            <v>801</v>
          </cell>
          <cell r="B23" t="str">
            <v>Ойкорча юлдуз</v>
          </cell>
          <cell r="C23" t="str">
            <v>ф/х</v>
          </cell>
          <cell r="D23" t="str">
            <v>Чимкургон</v>
          </cell>
          <cell r="E23" t="str">
            <v>Зафаробод</v>
          </cell>
          <cell r="F23">
            <v>21000</v>
          </cell>
          <cell r="G23">
            <v>0</v>
          </cell>
          <cell r="H23">
            <v>0</v>
          </cell>
          <cell r="I23">
            <v>0</v>
          </cell>
          <cell r="J23">
            <v>18</v>
          </cell>
        </row>
        <row r="24">
          <cell r="A24">
            <v>802</v>
          </cell>
          <cell r="B24" t="str">
            <v>Прантон лоласи</v>
          </cell>
          <cell r="C24" t="str">
            <v>ф/х</v>
          </cell>
          <cell r="D24" t="str">
            <v>Чимкургон</v>
          </cell>
          <cell r="E24" t="str">
            <v>Зафаробод</v>
          </cell>
          <cell r="F24">
            <v>6000</v>
          </cell>
          <cell r="G24">
            <v>0</v>
          </cell>
          <cell r="H24">
            <v>0</v>
          </cell>
          <cell r="I24">
            <v>0</v>
          </cell>
          <cell r="J24">
            <v>14</v>
          </cell>
        </row>
        <row r="25">
          <cell r="A25">
            <v>803</v>
          </cell>
          <cell r="B25" t="str">
            <v>Пулат-Мавлон</v>
          </cell>
          <cell r="C25" t="str">
            <v>ф/х</v>
          </cell>
          <cell r="D25" t="str">
            <v>Чимкургон</v>
          </cell>
          <cell r="E25" t="str">
            <v>Зафаробод</v>
          </cell>
          <cell r="F25">
            <v>15100</v>
          </cell>
          <cell r="G25">
            <v>0</v>
          </cell>
          <cell r="H25">
            <v>0</v>
          </cell>
          <cell r="I25">
            <v>0</v>
          </cell>
          <cell r="J25">
            <v>13</v>
          </cell>
        </row>
        <row r="26">
          <cell r="A26">
            <v>804</v>
          </cell>
          <cell r="B26" t="str">
            <v>Сазхон-Кумуш</v>
          </cell>
          <cell r="C26" t="str">
            <v>ф/х</v>
          </cell>
          <cell r="D26" t="str">
            <v>Чимкургон</v>
          </cell>
          <cell r="E26" t="str">
            <v>Зафаробод</v>
          </cell>
          <cell r="F26">
            <v>24200</v>
          </cell>
          <cell r="G26">
            <v>0</v>
          </cell>
          <cell r="H26">
            <v>0</v>
          </cell>
          <cell r="I26">
            <v>0</v>
          </cell>
          <cell r="J26">
            <v>15</v>
          </cell>
        </row>
        <row r="27">
          <cell r="A27">
            <v>805</v>
          </cell>
          <cell r="B27" t="str">
            <v>Санжар</v>
          </cell>
          <cell r="C27" t="str">
            <v>ф/х</v>
          </cell>
          <cell r="D27" t="str">
            <v>Чимкургон</v>
          </cell>
          <cell r="E27" t="str">
            <v>Зафаробод</v>
          </cell>
          <cell r="F27">
            <v>14600</v>
          </cell>
          <cell r="G27">
            <v>0</v>
          </cell>
          <cell r="H27">
            <v>0</v>
          </cell>
          <cell r="I27">
            <v>0</v>
          </cell>
          <cell r="J27">
            <v>17</v>
          </cell>
        </row>
        <row r="28">
          <cell r="A28">
            <v>806</v>
          </cell>
          <cell r="B28" t="str">
            <v>Севара Хилола</v>
          </cell>
          <cell r="C28" t="str">
            <v>ф/х</v>
          </cell>
          <cell r="D28" t="str">
            <v>Чимкургон</v>
          </cell>
          <cell r="E28" t="str">
            <v>Зафаробод</v>
          </cell>
          <cell r="F28">
            <v>21700</v>
          </cell>
          <cell r="G28">
            <v>0</v>
          </cell>
          <cell r="H28">
            <v>0</v>
          </cell>
          <cell r="I28">
            <v>0</v>
          </cell>
          <cell r="J28">
            <v>16</v>
          </cell>
        </row>
        <row r="29">
          <cell r="A29">
            <v>808</v>
          </cell>
          <cell r="B29" t="str">
            <v>Турдикул-Сиддик</v>
          </cell>
          <cell r="C29" t="str">
            <v>ф/х</v>
          </cell>
          <cell r="D29" t="str">
            <v>Чимкургон</v>
          </cell>
          <cell r="E29" t="str">
            <v>Зафаробод</v>
          </cell>
          <cell r="F29">
            <v>26300</v>
          </cell>
          <cell r="G29">
            <v>0</v>
          </cell>
          <cell r="H29">
            <v>0</v>
          </cell>
          <cell r="I29">
            <v>0</v>
          </cell>
          <cell r="J29">
            <v>13</v>
          </cell>
        </row>
        <row r="30">
          <cell r="A30">
            <v>809</v>
          </cell>
          <cell r="B30" t="str">
            <v>Тухтамиш-Полвон</v>
          </cell>
          <cell r="C30" t="str">
            <v>ф/х</v>
          </cell>
          <cell r="D30" t="str">
            <v>Чимкургон</v>
          </cell>
          <cell r="E30" t="str">
            <v>Зафаробод</v>
          </cell>
          <cell r="F30">
            <v>31500</v>
          </cell>
          <cell r="G30">
            <v>0</v>
          </cell>
          <cell r="H30">
            <v>0</v>
          </cell>
          <cell r="I30">
            <v>0</v>
          </cell>
          <cell r="J30">
            <v>15</v>
          </cell>
        </row>
        <row r="31">
          <cell r="A31">
            <v>810</v>
          </cell>
          <cell r="B31" t="str">
            <v>Улугбек Коракулов</v>
          </cell>
          <cell r="C31" t="str">
            <v>ф/х</v>
          </cell>
          <cell r="D31" t="str">
            <v>Чимкургон</v>
          </cell>
          <cell r="E31" t="str">
            <v>Зафаробод</v>
          </cell>
          <cell r="F31">
            <v>57000</v>
          </cell>
          <cell r="G31">
            <v>0</v>
          </cell>
          <cell r="H31">
            <v>0</v>
          </cell>
          <cell r="I31">
            <v>0</v>
          </cell>
          <cell r="J31">
            <v>14</v>
          </cell>
        </row>
        <row r="32">
          <cell r="A32">
            <v>811</v>
          </cell>
          <cell r="B32" t="str">
            <v>УЯ-64/73</v>
          </cell>
          <cell r="C32" t="str">
            <v>ф/х</v>
          </cell>
          <cell r="D32" t="str">
            <v>Чимкургон</v>
          </cell>
          <cell r="E32" t="str">
            <v>Зафаробод</v>
          </cell>
          <cell r="F32">
            <v>349500</v>
          </cell>
          <cell r="G32">
            <v>0</v>
          </cell>
          <cell r="H32">
            <v>0</v>
          </cell>
          <cell r="I32">
            <v>0</v>
          </cell>
          <cell r="J32">
            <v>14</v>
          </cell>
        </row>
        <row r="33">
          <cell r="A33">
            <v>812</v>
          </cell>
          <cell r="B33" t="str">
            <v>УЯ-64/78</v>
          </cell>
          <cell r="C33" t="str">
            <v>ф/х</v>
          </cell>
          <cell r="D33" t="str">
            <v>Чимкургон</v>
          </cell>
          <cell r="E33" t="str">
            <v>Зафаробод</v>
          </cell>
          <cell r="F33">
            <v>300000</v>
          </cell>
          <cell r="G33">
            <v>0</v>
          </cell>
          <cell r="H33">
            <v>0</v>
          </cell>
          <cell r="I33">
            <v>0</v>
          </cell>
          <cell r="J33">
            <v>14</v>
          </cell>
        </row>
        <row r="34">
          <cell r="A34">
            <v>813</v>
          </cell>
          <cell r="B34" t="str">
            <v>Хайдар-Мумин</v>
          </cell>
          <cell r="C34" t="str">
            <v>ф/х</v>
          </cell>
          <cell r="D34" t="str">
            <v>Чимкургон</v>
          </cell>
          <cell r="E34" t="str">
            <v>Зафаробод</v>
          </cell>
          <cell r="F34">
            <v>17600</v>
          </cell>
          <cell r="G34">
            <v>0</v>
          </cell>
          <cell r="H34">
            <v>0</v>
          </cell>
          <cell r="I34">
            <v>0</v>
          </cell>
          <cell r="J34">
            <v>15</v>
          </cell>
        </row>
        <row r="35">
          <cell r="A35">
            <v>814</v>
          </cell>
          <cell r="B35" t="str">
            <v>Хонбой-Тура</v>
          </cell>
          <cell r="C35" t="str">
            <v>ф/х</v>
          </cell>
          <cell r="D35" t="str">
            <v>Чимкургон</v>
          </cell>
          <cell r="E35" t="str">
            <v>Зафаробод</v>
          </cell>
          <cell r="F35">
            <v>15500</v>
          </cell>
          <cell r="G35">
            <v>0</v>
          </cell>
          <cell r="H35">
            <v>0</v>
          </cell>
          <cell r="I35">
            <v>0</v>
          </cell>
          <cell r="J35">
            <v>15</v>
          </cell>
        </row>
        <row r="36">
          <cell r="A36">
            <v>815</v>
          </cell>
          <cell r="B36" t="str">
            <v>Шокибой</v>
          </cell>
          <cell r="C36" t="str">
            <v>ф/х</v>
          </cell>
          <cell r="D36" t="str">
            <v>Чимкургон</v>
          </cell>
          <cell r="E36" t="str">
            <v>Зафаробод</v>
          </cell>
          <cell r="F36">
            <v>34500</v>
          </cell>
          <cell r="G36">
            <v>0</v>
          </cell>
          <cell r="H36">
            <v>0</v>
          </cell>
          <cell r="I36">
            <v>0</v>
          </cell>
          <cell r="J36">
            <v>18</v>
          </cell>
        </row>
        <row r="37">
          <cell r="A37">
            <v>816</v>
          </cell>
          <cell r="B37" t="str">
            <v>Эгизбулок кишлоги</v>
          </cell>
          <cell r="C37" t="str">
            <v>ф/х</v>
          </cell>
          <cell r="D37" t="str">
            <v>Чимкургон</v>
          </cell>
          <cell r="E37" t="str">
            <v>Зафаробод</v>
          </cell>
          <cell r="F37">
            <v>45000</v>
          </cell>
          <cell r="G37">
            <v>0</v>
          </cell>
          <cell r="H37">
            <v>0</v>
          </cell>
          <cell r="I37">
            <v>0</v>
          </cell>
          <cell r="J37">
            <v>15</v>
          </cell>
        </row>
        <row r="38">
          <cell r="A38">
            <v>817</v>
          </cell>
          <cell r="B38" t="str">
            <v>Элёр Абдуганиев</v>
          </cell>
          <cell r="C38" t="str">
            <v>ф/х</v>
          </cell>
          <cell r="D38" t="str">
            <v>Чимкургон</v>
          </cell>
          <cell r="E38" t="str">
            <v>Зафаробод</v>
          </cell>
          <cell r="F38">
            <v>32000</v>
          </cell>
          <cell r="G38">
            <v>0</v>
          </cell>
          <cell r="H38">
            <v>0</v>
          </cell>
          <cell r="I38">
            <v>0</v>
          </cell>
          <cell r="J38">
            <v>18</v>
          </cell>
        </row>
        <row r="39">
          <cell r="A39">
            <v>807</v>
          </cell>
          <cell r="B39" t="str">
            <v>Томур Тожик</v>
          </cell>
          <cell r="C39" t="str">
            <v>б/т</v>
          </cell>
          <cell r="D39" t="str">
            <v>Чимкургон</v>
          </cell>
          <cell r="E39" t="str">
            <v>Зафаробод</v>
          </cell>
          <cell r="F39">
            <v>6800</v>
          </cell>
          <cell r="G39">
            <v>0</v>
          </cell>
          <cell r="H39">
            <v>0</v>
          </cell>
          <cell r="I39">
            <v>0</v>
          </cell>
          <cell r="J39">
            <v>14</v>
          </cell>
        </row>
        <row r="40">
          <cell r="A40">
            <v>703</v>
          </cell>
          <cell r="B40" t="str">
            <v>Абу-Ата</v>
          </cell>
          <cell r="C40" t="str">
            <v>ф/х</v>
          </cell>
          <cell r="D40" t="str">
            <v>Х.Олимжон</v>
          </cell>
          <cell r="E40" t="str">
            <v>Зафаробод</v>
          </cell>
          <cell r="F40">
            <v>49800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</row>
        <row r="41">
          <cell r="A41">
            <v>704</v>
          </cell>
          <cell r="B41" t="str">
            <v>Алишер</v>
          </cell>
          <cell r="C41" t="str">
            <v>ф/х</v>
          </cell>
          <cell r="D41" t="str">
            <v>Х.Олимжон</v>
          </cell>
          <cell r="E41" t="str">
            <v>Зафаробод</v>
          </cell>
          <cell r="F41">
            <v>54300</v>
          </cell>
          <cell r="G41">
            <v>0</v>
          </cell>
          <cell r="H41">
            <v>22</v>
          </cell>
        </row>
        <row r="42">
          <cell r="A42">
            <v>705</v>
          </cell>
          <cell r="B42" t="str">
            <v>Анора-Муниса</v>
          </cell>
          <cell r="C42" t="str">
            <v>ф/х</v>
          </cell>
          <cell r="D42" t="str">
            <v>Х.Олимжон</v>
          </cell>
          <cell r="E42" t="str">
            <v>Зафаробод</v>
          </cell>
          <cell r="F42">
            <v>30000</v>
          </cell>
          <cell r="G42">
            <v>0</v>
          </cell>
          <cell r="H42">
            <v>18</v>
          </cell>
        </row>
        <row r="43">
          <cell r="A43">
            <v>706</v>
          </cell>
          <cell r="B43" t="str">
            <v>Анорбой Отабек орзуси</v>
          </cell>
          <cell r="C43" t="str">
            <v>ф/х</v>
          </cell>
          <cell r="D43" t="str">
            <v>Х.Олимжон</v>
          </cell>
          <cell r="E43" t="str">
            <v>Зафаробод</v>
          </cell>
          <cell r="F43">
            <v>28500</v>
          </cell>
          <cell r="G43">
            <v>0</v>
          </cell>
          <cell r="H43">
            <v>18</v>
          </cell>
        </row>
        <row r="44">
          <cell r="A44">
            <v>707</v>
          </cell>
          <cell r="B44" t="str">
            <v>Аскар-Пулат</v>
          </cell>
          <cell r="C44" t="str">
            <v>ф/х</v>
          </cell>
          <cell r="D44" t="str">
            <v>Х.Олимжон</v>
          </cell>
          <cell r="E44" t="str">
            <v>Зафаробод</v>
          </cell>
          <cell r="F44">
            <v>46200</v>
          </cell>
          <cell r="G44">
            <v>0</v>
          </cell>
          <cell r="H44">
            <v>20</v>
          </cell>
        </row>
        <row r="45">
          <cell r="A45">
            <v>708</v>
          </cell>
          <cell r="B45" t="str">
            <v>Ахмадхон</v>
          </cell>
          <cell r="C45" t="str">
            <v>ф/х</v>
          </cell>
          <cell r="D45" t="str">
            <v>Х.Олимжон</v>
          </cell>
          <cell r="E45" t="str">
            <v>Зафаробод</v>
          </cell>
          <cell r="F45">
            <v>58000</v>
          </cell>
          <cell r="G45">
            <v>0</v>
          </cell>
          <cell r="H45">
            <v>18</v>
          </cell>
        </row>
        <row r="46">
          <cell r="A46">
            <v>709</v>
          </cell>
          <cell r="B46" t="str">
            <v>Б.Боголони</v>
          </cell>
          <cell r="C46" t="str">
            <v>ф/х</v>
          </cell>
          <cell r="D46" t="str">
            <v>Х.Олимжон</v>
          </cell>
          <cell r="E46" t="str">
            <v>Зафаробод</v>
          </cell>
          <cell r="F46">
            <v>72800</v>
          </cell>
          <cell r="G46">
            <v>0</v>
          </cell>
          <cell r="H46">
            <v>22</v>
          </cell>
        </row>
        <row r="47">
          <cell r="A47">
            <v>710</v>
          </cell>
          <cell r="B47" t="str">
            <v>Баходир-Ботир</v>
          </cell>
          <cell r="C47" t="str">
            <v>ф/х</v>
          </cell>
          <cell r="D47" t="str">
            <v>Х.Олимжон</v>
          </cell>
          <cell r="E47" t="str">
            <v>Зафаробод</v>
          </cell>
          <cell r="F47">
            <v>133100</v>
          </cell>
          <cell r="G47">
            <v>0</v>
          </cell>
          <cell r="H47">
            <v>20</v>
          </cell>
        </row>
        <row r="48">
          <cell r="A48">
            <v>711</v>
          </cell>
          <cell r="B48" t="str">
            <v>Баходир-Соиб</v>
          </cell>
          <cell r="C48" t="str">
            <v>ф/х</v>
          </cell>
          <cell r="D48" t="str">
            <v>Х.Олимжон</v>
          </cell>
          <cell r="E48" t="str">
            <v>Зафаробод</v>
          </cell>
          <cell r="F48">
            <v>16500</v>
          </cell>
          <cell r="G48">
            <v>0</v>
          </cell>
          <cell r="H48">
            <v>17</v>
          </cell>
        </row>
        <row r="49">
          <cell r="A49">
            <v>712</v>
          </cell>
          <cell r="B49" t="str">
            <v>Бахтиёр-Сардор</v>
          </cell>
          <cell r="C49" t="str">
            <v>ф/х</v>
          </cell>
          <cell r="D49" t="str">
            <v>Х.Олимжон</v>
          </cell>
          <cell r="E49" t="str">
            <v>Зафаробод</v>
          </cell>
          <cell r="F49">
            <v>18000</v>
          </cell>
          <cell r="G49">
            <v>0</v>
          </cell>
          <cell r="H49">
            <v>19</v>
          </cell>
        </row>
        <row r="50">
          <cell r="A50">
            <v>713</v>
          </cell>
          <cell r="B50" t="str">
            <v>Бобур-Комил</v>
          </cell>
          <cell r="C50" t="str">
            <v>ф/х</v>
          </cell>
          <cell r="D50" t="str">
            <v>Х.Олимжон</v>
          </cell>
          <cell r="E50" t="str">
            <v>Зафаробод</v>
          </cell>
          <cell r="F50">
            <v>21300</v>
          </cell>
          <cell r="G50">
            <v>0</v>
          </cell>
          <cell r="H50">
            <v>18</v>
          </cell>
        </row>
        <row r="51">
          <cell r="A51">
            <v>714</v>
          </cell>
          <cell r="B51" t="str">
            <v>Булунгур-2</v>
          </cell>
          <cell r="C51" t="str">
            <v>ф/х</v>
          </cell>
          <cell r="D51" t="str">
            <v>Х.Олимжон</v>
          </cell>
          <cell r="E51" t="str">
            <v>Зафаробод</v>
          </cell>
          <cell r="F51">
            <v>43200</v>
          </cell>
          <cell r="G51">
            <v>0</v>
          </cell>
          <cell r="H51">
            <v>17</v>
          </cell>
        </row>
        <row r="52">
          <cell r="A52">
            <v>715</v>
          </cell>
          <cell r="B52" t="str">
            <v>Бурибой</v>
          </cell>
          <cell r="C52" t="str">
            <v>ф/х</v>
          </cell>
          <cell r="D52" t="str">
            <v>Х.Олимжон</v>
          </cell>
          <cell r="E52" t="str">
            <v>Зафаробод</v>
          </cell>
          <cell r="F52">
            <v>78000</v>
          </cell>
          <cell r="G52">
            <v>0</v>
          </cell>
          <cell r="H52">
            <v>17</v>
          </cell>
        </row>
        <row r="53">
          <cell r="A53">
            <v>716</v>
          </cell>
          <cell r="B53" t="str">
            <v>Бурон</v>
          </cell>
          <cell r="C53" t="str">
            <v>ф/х</v>
          </cell>
          <cell r="D53" t="str">
            <v>Х.Олимжон</v>
          </cell>
          <cell r="E53" t="str">
            <v>Зафаробод</v>
          </cell>
          <cell r="F53">
            <v>37800</v>
          </cell>
          <cell r="G53">
            <v>0</v>
          </cell>
          <cell r="H53">
            <v>17</v>
          </cell>
        </row>
        <row r="54">
          <cell r="A54">
            <v>717</v>
          </cell>
          <cell r="B54" t="str">
            <v>Вахоб</v>
          </cell>
          <cell r="C54" t="str">
            <v>ф/х</v>
          </cell>
          <cell r="D54" t="str">
            <v>Х.Олимжон</v>
          </cell>
          <cell r="E54" t="str">
            <v>Зафаробод</v>
          </cell>
          <cell r="F54">
            <v>22100</v>
          </cell>
          <cell r="G54">
            <v>0</v>
          </cell>
          <cell r="H54">
            <v>18</v>
          </cell>
        </row>
        <row r="55">
          <cell r="A55">
            <v>718</v>
          </cell>
          <cell r="B55" t="str">
            <v>Давлатёр</v>
          </cell>
          <cell r="C55" t="str">
            <v>ф/х</v>
          </cell>
          <cell r="D55" t="str">
            <v>Х.Олимжон</v>
          </cell>
          <cell r="E55" t="str">
            <v>Зафаробод</v>
          </cell>
          <cell r="F55">
            <v>35000</v>
          </cell>
          <cell r="G55">
            <v>0</v>
          </cell>
          <cell r="H55">
            <v>18</v>
          </cell>
        </row>
        <row r="56">
          <cell r="A56">
            <v>719</v>
          </cell>
          <cell r="B56" t="str">
            <v>Диёрбек-Асилбек</v>
          </cell>
          <cell r="C56" t="str">
            <v>ф/х</v>
          </cell>
          <cell r="D56" t="str">
            <v>Х.Олимжон</v>
          </cell>
          <cell r="E56" t="str">
            <v>Зафаробод</v>
          </cell>
          <cell r="F56">
            <v>28000</v>
          </cell>
          <cell r="G56">
            <v>0</v>
          </cell>
          <cell r="H56">
            <v>18</v>
          </cell>
        </row>
        <row r="57">
          <cell r="A57">
            <v>720</v>
          </cell>
          <cell r="B57" t="str">
            <v>Дилмурод-Кузи</v>
          </cell>
          <cell r="C57" t="str">
            <v>ф/х</v>
          </cell>
          <cell r="D57" t="str">
            <v>Х.Олимжон</v>
          </cell>
          <cell r="E57" t="str">
            <v>Зафаробод</v>
          </cell>
          <cell r="F57">
            <v>41200</v>
          </cell>
          <cell r="G57">
            <v>0</v>
          </cell>
          <cell r="H57">
            <v>20</v>
          </cell>
        </row>
        <row r="58">
          <cell r="A58">
            <v>721</v>
          </cell>
          <cell r="B58" t="str">
            <v>Дилсафар</v>
          </cell>
          <cell r="C58" t="str">
            <v>ф/х</v>
          </cell>
          <cell r="D58" t="str">
            <v>Х.Олимжон</v>
          </cell>
          <cell r="E58" t="str">
            <v>Зафаробод</v>
          </cell>
          <cell r="F58">
            <v>13800</v>
          </cell>
          <cell r="G58">
            <v>0</v>
          </cell>
          <cell r="H58">
            <v>17</v>
          </cell>
        </row>
        <row r="59">
          <cell r="A59">
            <v>722</v>
          </cell>
          <cell r="B59" t="str">
            <v>Доринсой</v>
          </cell>
          <cell r="C59" t="str">
            <v>ф/х</v>
          </cell>
          <cell r="D59" t="str">
            <v>Х.Олимжон</v>
          </cell>
          <cell r="E59" t="str">
            <v>Зафаробод</v>
          </cell>
          <cell r="F59">
            <v>15000</v>
          </cell>
          <cell r="G59">
            <v>0</v>
          </cell>
          <cell r="H59">
            <v>19</v>
          </cell>
        </row>
        <row r="60">
          <cell r="A60">
            <v>723</v>
          </cell>
          <cell r="B60" t="str">
            <v>Дувлат</v>
          </cell>
          <cell r="C60" t="str">
            <v>ф/х</v>
          </cell>
          <cell r="D60" t="str">
            <v>Х.Олимжон</v>
          </cell>
          <cell r="E60" t="str">
            <v>Зафаробод</v>
          </cell>
          <cell r="F60">
            <v>344200</v>
          </cell>
          <cell r="G60">
            <v>0</v>
          </cell>
          <cell r="H60">
            <v>19</v>
          </cell>
        </row>
        <row r="61">
          <cell r="A61">
            <v>724</v>
          </cell>
          <cell r="B61" t="str">
            <v>Жахонгир Д</v>
          </cell>
          <cell r="C61" t="str">
            <v>ф/х</v>
          </cell>
          <cell r="D61" t="str">
            <v>Х.Олимжон</v>
          </cell>
          <cell r="E61" t="str">
            <v>Зафаробод</v>
          </cell>
          <cell r="F61">
            <v>41900</v>
          </cell>
          <cell r="G61">
            <v>0</v>
          </cell>
          <cell r="H61">
            <v>17</v>
          </cell>
        </row>
        <row r="62">
          <cell r="A62">
            <v>725</v>
          </cell>
          <cell r="B62" t="str">
            <v>Зевес киёфаси</v>
          </cell>
          <cell r="C62" t="str">
            <v>ф/х</v>
          </cell>
          <cell r="D62" t="str">
            <v>Х.Олимжон</v>
          </cell>
          <cell r="E62" t="str">
            <v>Зафаробод</v>
          </cell>
          <cell r="F62">
            <v>28500</v>
          </cell>
          <cell r="G62">
            <v>0</v>
          </cell>
          <cell r="H62">
            <v>16</v>
          </cell>
        </row>
        <row r="63">
          <cell r="A63">
            <v>726</v>
          </cell>
          <cell r="B63" t="str">
            <v>Икромжон</v>
          </cell>
          <cell r="C63" t="str">
            <v>ф/х</v>
          </cell>
          <cell r="D63" t="str">
            <v>Х.Олимжон</v>
          </cell>
          <cell r="E63" t="str">
            <v>Зафаробод</v>
          </cell>
          <cell r="F63">
            <v>55200</v>
          </cell>
          <cell r="G63">
            <v>0</v>
          </cell>
          <cell r="H63">
            <v>21</v>
          </cell>
        </row>
        <row r="64">
          <cell r="A64">
            <v>727</v>
          </cell>
          <cell r="B64" t="str">
            <v>Иштихон-Гузор</v>
          </cell>
          <cell r="C64" t="str">
            <v>ф/х</v>
          </cell>
          <cell r="D64" t="str">
            <v>Х.Олимжон</v>
          </cell>
          <cell r="E64" t="str">
            <v>Зафаробод</v>
          </cell>
          <cell r="F64">
            <v>30300</v>
          </cell>
          <cell r="G64">
            <v>0</v>
          </cell>
          <cell r="H64">
            <v>22</v>
          </cell>
        </row>
        <row r="65">
          <cell r="A65">
            <v>728</v>
          </cell>
          <cell r="B65" t="str">
            <v>Кахрамон-Жамшид</v>
          </cell>
          <cell r="C65" t="str">
            <v>ф/х</v>
          </cell>
          <cell r="D65" t="str">
            <v>Х.Олимжон</v>
          </cell>
          <cell r="E65" t="str">
            <v>Зафаробод</v>
          </cell>
          <cell r="F65">
            <v>21500</v>
          </cell>
          <cell r="G65">
            <v>0</v>
          </cell>
          <cell r="H65">
            <v>20</v>
          </cell>
        </row>
        <row r="66">
          <cell r="A66">
            <v>729</v>
          </cell>
          <cell r="B66" t="str">
            <v>Керегатош</v>
          </cell>
          <cell r="C66" t="str">
            <v>ф/х</v>
          </cell>
          <cell r="D66" t="str">
            <v>Х.Олимжон</v>
          </cell>
          <cell r="E66" t="str">
            <v>Зафаробод</v>
          </cell>
          <cell r="F66">
            <v>28500</v>
          </cell>
          <cell r="G66">
            <v>0</v>
          </cell>
          <cell r="H66">
            <v>24</v>
          </cell>
        </row>
        <row r="67">
          <cell r="A67">
            <v>730</v>
          </cell>
          <cell r="B67" t="str">
            <v xml:space="preserve">Кобул-Боймон </v>
          </cell>
          <cell r="C67" t="str">
            <v>ф/х</v>
          </cell>
          <cell r="D67" t="str">
            <v>Х.Олимжон</v>
          </cell>
          <cell r="E67" t="str">
            <v>Зафаробод</v>
          </cell>
          <cell r="F67">
            <v>32400</v>
          </cell>
          <cell r="G67">
            <v>0</v>
          </cell>
          <cell r="H67">
            <v>22</v>
          </cell>
        </row>
        <row r="68">
          <cell r="A68">
            <v>731</v>
          </cell>
          <cell r="B68" t="str">
            <v>Кодир Чурогон</v>
          </cell>
          <cell r="C68" t="str">
            <v>ф/х</v>
          </cell>
          <cell r="D68" t="str">
            <v>Х.Олимжон</v>
          </cell>
          <cell r="E68" t="str">
            <v>Зафаробод</v>
          </cell>
          <cell r="F68">
            <v>49700</v>
          </cell>
          <cell r="G68">
            <v>0</v>
          </cell>
          <cell r="H68">
            <v>22</v>
          </cell>
        </row>
        <row r="69">
          <cell r="A69">
            <v>732</v>
          </cell>
          <cell r="B69" t="str">
            <v>Коратош</v>
          </cell>
          <cell r="C69" t="str">
            <v>ф/х</v>
          </cell>
          <cell r="D69" t="str">
            <v>Х.Олимжон</v>
          </cell>
          <cell r="E69" t="str">
            <v>Зафаробод</v>
          </cell>
          <cell r="F69">
            <v>39300</v>
          </cell>
          <cell r="G69">
            <v>0</v>
          </cell>
          <cell r="H69">
            <v>18</v>
          </cell>
        </row>
        <row r="70">
          <cell r="A70">
            <v>733</v>
          </cell>
          <cell r="B70" t="str">
            <v>Кувон тупли-Имонкул ота</v>
          </cell>
          <cell r="C70" t="str">
            <v>ф/х</v>
          </cell>
          <cell r="D70" t="str">
            <v>Х.Олимжон</v>
          </cell>
          <cell r="E70" t="str">
            <v>Зафаробод</v>
          </cell>
          <cell r="F70">
            <v>43800</v>
          </cell>
          <cell r="G70">
            <v>0</v>
          </cell>
          <cell r="H70">
            <v>17</v>
          </cell>
        </row>
        <row r="71">
          <cell r="A71">
            <v>734</v>
          </cell>
          <cell r="B71" t="str">
            <v>Курбон хожи</v>
          </cell>
          <cell r="C71" t="str">
            <v>ф/х</v>
          </cell>
          <cell r="D71" t="str">
            <v>Х.Олимжон</v>
          </cell>
          <cell r="E71" t="str">
            <v>Зафаробод</v>
          </cell>
          <cell r="F71">
            <v>42300</v>
          </cell>
          <cell r="G71">
            <v>0</v>
          </cell>
          <cell r="H71">
            <v>22</v>
          </cell>
        </row>
        <row r="72">
          <cell r="A72">
            <v>735</v>
          </cell>
          <cell r="B72" t="str">
            <v>Маматкул ота Холмирзаев</v>
          </cell>
          <cell r="C72" t="str">
            <v>ф/х</v>
          </cell>
          <cell r="D72" t="str">
            <v>Х.Олимжон</v>
          </cell>
          <cell r="E72" t="str">
            <v>Зафаробод</v>
          </cell>
          <cell r="F72">
            <v>68400</v>
          </cell>
          <cell r="G72">
            <v>0</v>
          </cell>
          <cell r="H72">
            <v>17</v>
          </cell>
        </row>
        <row r="73">
          <cell r="A73">
            <v>736</v>
          </cell>
          <cell r="B73" t="str">
            <v>Мана-Сахар</v>
          </cell>
          <cell r="C73" t="str">
            <v>ф/х</v>
          </cell>
          <cell r="D73" t="str">
            <v>Х.Олимжон</v>
          </cell>
          <cell r="E73" t="str">
            <v>Зафаробод</v>
          </cell>
          <cell r="F73">
            <v>52800</v>
          </cell>
          <cell r="G73">
            <v>0</v>
          </cell>
          <cell r="H73">
            <v>20</v>
          </cell>
        </row>
        <row r="74">
          <cell r="A74">
            <v>737</v>
          </cell>
          <cell r="B74" t="str">
            <v>Марди бобо1</v>
          </cell>
          <cell r="C74" t="str">
            <v>ф/х</v>
          </cell>
          <cell r="D74" t="str">
            <v>Х.Олимжон</v>
          </cell>
          <cell r="E74" t="str">
            <v>Зафаробод</v>
          </cell>
          <cell r="F74">
            <v>87400</v>
          </cell>
          <cell r="G74">
            <v>0</v>
          </cell>
          <cell r="H74">
            <v>23</v>
          </cell>
        </row>
        <row r="75">
          <cell r="A75">
            <v>738</v>
          </cell>
          <cell r="B75" t="str">
            <v>Матонат</v>
          </cell>
          <cell r="C75" t="str">
            <v>ф/х</v>
          </cell>
          <cell r="D75" t="str">
            <v>Х.Олимжон</v>
          </cell>
          <cell r="E75" t="str">
            <v>Зафаробод</v>
          </cell>
          <cell r="F75">
            <v>72200</v>
          </cell>
          <cell r="G75">
            <v>0</v>
          </cell>
          <cell r="H75">
            <v>18</v>
          </cell>
        </row>
        <row r="76">
          <cell r="A76">
            <v>739</v>
          </cell>
          <cell r="B76" t="str">
            <v>Маъмур</v>
          </cell>
          <cell r="C76" t="str">
            <v>ф/х</v>
          </cell>
          <cell r="D76" t="str">
            <v>Х.Олимжон</v>
          </cell>
          <cell r="E76" t="str">
            <v>Зафаробод</v>
          </cell>
          <cell r="F76">
            <v>36400</v>
          </cell>
          <cell r="G76">
            <v>0</v>
          </cell>
          <cell r="H76">
            <v>17</v>
          </cell>
        </row>
        <row r="77">
          <cell r="A77">
            <v>740</v>
          </cell>
          <cell r="B77" t="str">
            <v>Мезон-Гул</v>
          </cell>
          <cell r="C77" t="str">
            <v>ф/х</v>
          </cell>
          <cell r="D77" t="str">
            <v>Х.Олимжон</v>
          </cell>
          <cell r="E77" t="str">
            <v>Зафаробод</v>
          </cell>
          <cell r="F77">
            <v>52000</v>
          </cell>
          <cell r="G77">
            <v>0</v>
          </cell>
          <cell r="H77">
            <v>17</v>
          </cell>
        </row>
        <row r="78">
          <cell r="A78">
            <v>741</v>
          </cell>
          <cell r="B78" t="str">
            <v>Муаззам-Мазмут</v>
          </cell>
          <cell r="C78" t="str">
            <v>ф/х</v>
          </cell>
          <cell r="D78" t="str">
            <v>Х.Олимжон</v>
          </cell>
          <cell r="E78" t="str">
            <v>Зафаробод</v>
          </cell>
          <cell r="F78">
            <v>23300</v>
          </cell>
          <cell r="G78">
            <v>0</v>
          </cell>
          <cell r="H78">
            <v>17</v>
          </cell>
        </row>
        <row r="79">
          <cell r="A79">
            <v>742</v>
          </cell>
          <cell r="B79" t="str">
            <v>Муз океан</v>
          </cell>
          <cell r="C79" t="str">
            <v>ф/х</v>
          </cell>
          <cell r="D79" t="str">
            <v>Х.Олимжон</v>
          </cell>
          <cell r="E79" t="str">
            <v>Зафаробод</v>
          </cell>
          <cell r="F79">
            <v>27300</v>
          </cell>
          <cell r="G79">
            <v>0</v>
          </cell>
          <cell r="H79">
            <v>18</v>
          </cell>
        </row>
        <row r="80">
          <cell r="A80">
            <v>743</v>
          </cell>
          <cell r="B80" t="str">
            <v>Мусурмон ота</v>
          </cell>
          <cell r="C80" t="str">
            <v>ф/х</v>
          </cell>
          <cell r="D80" t="str">
            <v>Х.Олимжон</v>
          </cell>
          <cell r="E80" t="str">
            <v>Зафаробод</v>
          </cell>
          <cell r="F80">
            <v>32500</v>
          </cell>
          <cell r="G80">
            <v>0</v>
          </cell>
          <cell r="H80">
            <v>18</v>
          </cell>
        </row>
        <row r="81">
          <cell r="A81">
            <v>744</v>
          </cell>
          <cell r="B81" t="str">
            <v>Немат Авалбоев</v>
          </cell>
          <cell r="C81" t="str">
            <v>ф/х</v>
          </cell>
          <cell r="D81" t="str">
            <v>Х.Олимжон</v>
          </cell>
          <cell r="E81" t="str">
            <v>Зафаробод</v>
          </cell>
          <cell r="F81">
            <v>7100</v>
          </cell>
          <cell r="G81">
            <v>0</v>
          </cell>
          <cell r="H81">
            <v>18</v>
          </cell>
        </row>
        <row r="82">
          <cell r="A82">
            <v>745</v>
          </cell>
          <cell r="B82" t="str">
            <v>Нурбобо Исоков</v>
          </cell>
          <cell r="C82" t="str">
            <v>ф/х</v>
          </cell>
          <cell r="D82" t="str">
            <v>Х.Олимжон</v>
          </cell>
          <cell r="E82" t="str">
            <v>Зафаробод</v>
          </cell>
          <cell r="F82">
            <v>39300</v>
          </cell>
          <cell r="G82">
            <v>0</v>
          </cell>
          <cell r="H82">
            <v>19</v>
          </cell>
        </row>
        <row r="83">
          <cell r="A83">
            <v>746</v>
          </cell>
          <cell r="B83" t="str">
            <v>Нуриддин Туракулов</v>
          </cell>
          <cell r="C83" t="str">
            <v>ф/х</v>
          </cell>
          <cell r="D83" t="str">
            <v>Х.Олимжон</v>
          </cell>
          <cell r="E83" t="str">
            <v>Зафаробод</v>
          </cell>
          <cell r="F83">
            <v>48500</v>
          </cell>
          <cell r="G83">
            <v>0</v>
          </cell>
          <cell r="H83">
            <v>20</v>
          </cell>
        </row>
        <row r="84">
          <cell r="A84">
            <v>747</v>
          </cell>
          <cell r="B84" t="str">
            <v>Ойбек</v>
          </cell>
          <cell r="C84" t="str">
            <v>ф/х</v>
          </cell>
          <cell r="D84" t="str">
            <v>Х.Олимжон</v>
          </cell>
          <cell r="E84" t="str">
            <v>Зафаробод</v>
          </cell>
          <cell r="F84">
            <v>13000</v>
          </cell>
          <cell r="G84">
            <v>0</v>
          </cell>
          <cell r="H84">
            <v>21</v>
          </cell>
        </row>
        <row r="85">
          <cell r="A85">
            <v>748</v>
          </cell>
          <cell r="B85" t="str">
            <v>Оллон кудук</v>
          </cell>
          <cell r="C85" t="str">
            <v>ф/х</v>
          </cell>
          <cell r="D85" t="str">
            <v>Х.Олимжон</v>
          </cell>
          <cell r="E85" t="str">
            <v>Зафаробод</v>
          </cell>
          <cell r="F85">
            <v>30900</v>
          </cell>
          <cell r="G85">
            <v>0</v>
          </cell>
          <cell r="H85">
            <v>24</v>
          </cell>
        </row>
        <row r="86">
          <cell r="A86">
            <v>749</v>
          </cell>
          <cell r="B86" t="str">
            <v>Олмос-Мухаммад</v>
          </cell>
          <cell r="C86" t="str">
            <v>ф/х</v>
          </cell>
          <cell r="D86" t="str">
            <v>Х.Олимжон</v>
          </cell>
          <cell r="E86" t="str">
            <v>Зафаробод</v>
          </cell>
          <cell r="F86">
            <v>53700</v>
          </cell>
          <cell r="G86">
            <v>0</v>
          </cell>
          <cell r="H86">
            <v>20</v>
          </cell>
        </row>
        <row r="87">
          <cell r="A87">
            <v>750</v>
          </cell>
          <cell r="B87" t="str">
            <v>Ориф-Маман</v>
          </cell>
          <cell r="C87" t="str">
            <v>ф/х</v>
          </cell>
          <cell r="D87" t="str">
            <v>Х.Олимжон</v>
          </cell>
          <cell r="E87" t="str">
            <v>Зафаробод</v>
          </cell>
          <cell r="F87">
            <v>45500</v>
          </cell>
          <cell r="G87">
            <v>0</v>
          </cell>
          <cell r="H87">
            <v>22</v>
          </cell>
        </row>
        <row r="88">
          <cell r="A88">
            <v>751</v>
          </cell>
          <cell r="B88" t="str">
            <v>Рахмат дом</v>
          </cell>
          <cell r="C88" t="str">
            <v>ф/х</v>
          </cell>
          <cell r="D88" t="str">
            <v>Х.Олимжон</v>
          </cell>
          <cell r="E88" t="str">
            <v>Зафаробод</v>
          </cell>
          <cell r="F88">
            <v>9000</v>
          </cell>
          <cell r="G88">
            <v>0</v>
          </cell>
          <cell r="H88">
            <v>21</v>
          </cell>
        </row>
        <row r="89">
          <cell r="A89">
            <v>752</v>
          </cell>
          <cell r="B89" t="str">
            <v>Рузиева Шахринисо</v>
          </cell>
          <cell r="C89" t="str">
            <v>ф/х</v>
          </cell>
          <cell r="D89" t="str">
            <v>Х.Олимжон</v>
          </cell>
          <cell r="E89" t="str">
            <v>Зафаробод</v>
          </cell>
          <cell r="F89">
            <v>3000</v>
          </cell>
          <cell r="G89">
            <v>0</v>
          </cell>
          <cell r="H89">
            <v>20</v>
          </cell>
        </row>
        <row r="90">
          <cell r="A90">
            <v>753</v>
          </cell>
          <cell r="B90" t="str">
            <v>Садирсой</v>
          </cell>
          <cell r="C90" t="str">
            <v>ф/х</v>
          </cell>
          <cell r="D90" t="str">
            <v>Х.Олимжон</v>
          </cell>
          <cell r="E90" t="str">
            <v>Зафаробод</v>
          </cell>
          <cell r="F90">
            <v>17500</v>
          </cell>
          <cell r="G90">
            <v>0</v>
          </cell>
          <cell r="H90">
            <v>19</v>
          </cell>
        </row>
        <row r="91">
          <cell r="A91">
            <v>754</v>
          </cell>
          <cell r="B91" t="str">
            <v>Сайхурд</v>
          </cell>
          <cell r="C91" t="str">
            <v>ф/х</v>
          </cell>
          <cell r="D91" t="str">
            <v>Х.Олимжон</v>
          </cell>
          <cell r="E91" t="str">
            <v>Зафаробод</v>
          </cell>
          <cell r="F91">
            <v>8800</v>
          </cell>
          <cell r="G91">
            <v>0</v>
          </cell>
          <cell r="H91">
            <v>22</v>
          </cell>
        </row>
        <row r="92">
          <cell r="A92">
            <v>755</v>
          </cell>
          <cell r="B92" t="str">
            <v>Сароиб</v>
          </cell>
          <cell r="C92" t="str">
            <v>ф/х</v>
          </cell>
          <cell r="D92" t="str">
            <v>Х.Олимжон</v>
          </cell>
          <cell r="E92" t="str">
            <v>Зафаробод</v>
          </cell>
          <cell r="F92">
            <v>60500</v>
          </cell>
          <cell r="G92">
            <v>0</v>
          </cell>
          <cell r="H92">
            <v>22</v>
          </cell>
        </row>
        <row r="93">
          <cell r="A93">
            <v>756</v>
          </cell>
          <cell r="B93" t="str">
            <v>Синдор ота</v>
          </cell>
          <cell r="C93" t="str">
            <v>ф/х</v>
          </cell>
          <cell r="D93" t="str">
            <v>Х.Олимжон</v>
          </cell>
          <cell r="E93" t="str">
            <v>Зафаробод</v>
          </cell>
          <cell r="F93">
            <v>68900</v>
          </cell>
          <cell r="G93">
            <v>0</v>
          </cell>
          <cell r="H93">
            <v>18</v>
          </cell>
        </row>
        <row r="94">
          <cell r="A94">
            <v>757</v>
          </cell>
          <cell r="B94" t="str">
            <v>Сирож</v>
          </cell>
          <cell r="C94" t="str">
            <v>ф/х</v>
          </cell>
          <cell r="D94" t="str">
            <v>Х.Олимжон</v>
          </cell>
          <cell r="E94" t="str">
            <v>Зафаробод</v>
          </cell>
          <cell r="F94">
            <v>113900</v>
          </cell>
          <cell r="G94">
            <v>0</v>
          </cell>
          <cell r="H94">
            <v>17</v>
          </cell>
        </row>
        <row r="95">
          <cell r="A95">
            <v>758</v>
          </cell>
          <cell r="B95" t="str">
            <v>Солжукбек</v>
          </cell>
          <cell r="C95" t="str">
            <v>ф/х</v>
          </cell>
          <cell r="D95" t="str">
            <v>Х.Олимжон</v>
          </cell>
          <cell r="E95" t="str">
            <v>Зафаробод</v>
          </cell>
          <cell r="F95">
            <v>18200</v>
          </cell>
          <cell r="G95">
            <v>0</v>
          </cell>
          <cell r="H95">
            <v>20</v>
          </cell>
        </row>
        <row r="96">
          <cell r="A96">
            <v>759</v>
          </cell>
          <cell r="B96" t="str">
            <v>Субон бобо</v>
          </cell>
          <cell r="C96" t="str">
            <v>ф/х</v>
          </cell>
          <cell r="D96" t="str">
            <v>Х.Олимжон</v>
          </cell>
          <cell r="E96" t="str">
            <v>Зафаробод</v>
          </cell>
          <cell r="F96">
            <v>19200</v>
          </cell>
          <cell r="G96">
            <v>0</v>
          </cell>
          <cell r="H96">
            <v>17</v>
          </cell>
        </row>
        <row r="97">
          <cell r="A97">
            <v>760</v>
          </cell>
          <cell r="B97" t="str">
            <v>Сугдиёна</v>
          </cell>
          <cell r="C97" t="str">
            <v>ф/х</v>
          </cell>
          <cell r="D97" t="str">
            <v>Х.Олимжон</v>
          </cell>
          <cell r="E97" t="str">
            <v>Зафаробод</v>
          </cell>
          <cell r="F97">
            <v>30800</v>
          </cell>
          <cell r="G97">
            <v>0</v>
          </cell>
          <cell r="H97">
            <v>20</v>
          </cell>
        </row>
        <row r="98">
          <cell r="A98">
            <v>761</v>
          </cell>
          <cell r="B98" t="str">
            <v>Тилов ота</v>
          </cell>
          <cell r="C98" t="str">
            <v>ф/х</v>
          </cell>
          <cell r="D98" t="str">
            <v>Х.Олимжон</v>
          </cell>
          <cell r="E98" t="str">
            <v>Зафаробод</v>
          </cell>
          <cell r="F98">
            <v>68700</v>
          </cell>
          <cell r="G98">
            <v>0</v>
          </cell>
          <cell r="H98">
            <v>20</v>
          </cell>
        </row>
        <row r="99">
          <cell r="A99">
            <v>762</v>
          </cell>
          <cell r="B99" t="str">
            <v>Тулгоной</v>
          </cell>
          <cell r="C99" t="str">
            <v>ф/х</v>
          </cell>
          <cell r="D99" t="str">
            <v>Х.Олимжон</v>
          </cell>
          <cell r="E99" t="str">
            <v>Зафаробод</v>
          </cell>
          <cell r="F99">
            <v>87800</v>
          </cell>
          <cell r="G99">
            <v>0</v>
          </cell>
          <cell r="H99">
            <v>18</v>
          </cell>
        </row>
        <row r="100">
          <cell r="A100">
            <v>763</v>
          </cell>
          <cell r="B100" t="str">
            <v>Турабек</v>
          </cell>
          <cell r="C100" t="str">
            <v>ф/х</v>
          </cell>
          <cell r="D100" t="str">
            <v>Х.Олимжон</v>
          </cell>
          <cell r="E100" t="str">
            <v>Зафаробод</v>
          </cell>
          <cell r="F100">
            <v>21000</v>
          </cell>
          <cell r="G100">
            <v>0</v>
          </cell>
          <cell r="H100">
            <v>18</v>
          </cell>
        </row>
        <row r="101">
          <cell r="A101">
            <v>764</v>
          </cell>
          <cell r="B101" t="str">
            <v>Туфаланг</v>
          </cell>
          <cell r="C101" t="str">
            <v>ф/х</v>
          </cell>
          <cell r="D101" t="str">
            <v>Х.Олимжон</v>
          </cell>
          <cell r="E101" t="str">
            <v>Зафаробод</v>
          </cell>
          <cell r="F101">
            <v>30000</v>
          </cell>
          <cell r="G101">
            <v>0</v>
          </cell>
          <cell r="H101">
            <v>20</v>
          </cell>
        </row>
        <row r="102">
          <cell r="A102">
            <v>766</v>
          </cell>
          <cell r="B102" t="str">
            <v>Феруз</v>
          </cell>
          <cell r="C102" t="str">
            <v>ф/х</v>
          </cell>
          <cell r="D102" t="str">
            <v>Х.Олимжон</v>
          </cell>
          <cell r="E102" t="str">
            <v>Зафаробод</v>
          </cell>
          <cell r="F102">
            <v>80600</v>
          </cell>
          <cell r="G102">
            <v>0</v>
          </cell>
          <cell r="H102">
            <v>22</v>
          </cell>
        </row>
        <row r="103">
          <cell r="A103">
            <v>767</v>
          </cell>
          <cell r="B103" t="str">
            <v>Феруза Мамирова</v>
          </cell>
          <cell r="C103" t="str">
            <v>ф/х</v>
          </cell>
          <cell r="D103" t="str">
            <v>Х.Олимжон</v>
          </cell>
          <cell r="E103" t="str">
            <v>Зафаробод</v>
          </cell>
          <cell r="F103">
            <v>25700</v>
          </cell>
          <cell r="G103">
            <v>0</v>
          </cell>
          <cell r="H103">
            <v>17</v>
          </cell>
        </row>
        <row r="104">
          <cell r="A104">
            <v>768</v>
          </cell>
          <cell r="B104" t="str">
            <v>Фуркат</v>
          </cell>
          <cell r="C104" t="str">
            <v>ф/х</v>
          </cell>
          <cell r="D104" t="str">
            <v>Х.Олимжон</v>
          </cell>
          <cell r="E104" t="str">
            <v>Зафаробод</v>
          </cell>
          <cell r="F104">
            <v>86500</v>
          </cell>
          <cell r="G104">
            <v>0</v>
          </cell>
          <cell r="H104">
            <v>18</v>
          </cell>
        </row>
        <row r="105">
          <cell r="A105">
            <v>769</v>
          </cell>
          <cell r="B105" t="str">
            <v>Худоёрхон</v>
          </cell>
          <cell r="C105" t="str">
            <v>ф/х</v>
          </cell>
          <cell r="D105" t="str">
            <v>Х.Олимжон</v>
          </cell>
          <cell r="E105" t="str">
            <v>Зафаробод</v>
          </cell>
          <cell r="F105">
            <v>100000</v>
          </cell>
          <cell r="G105">
            <v>0</v>
          </cell>
          <cell r="H105">
            <v>17</v>
          </cell>
        </row>
        <row r="106">
          <cell r="A106">
            <v>770</v>
          </cell>
          <cell r="B106" t="str">
            <v>Худойберди ота</v>
          </cell>
          <cell r="C106" t="str">
            <v>ф/х</v>
          </cell>
          <cell r="D106" t="str">
            <v>Х.Олимжон</v>
          </cell>
          <cell r="E106" t="str">
            <v>Зафаробод</v>
          </cell>
          <cell r="F106">
            <v>17900</v>
          </cell>
          <cell r="G106">
            <v>0</v>
          </cell>
          <cell r="H106">
            <v>24</v>
          </cell>
        </row>
        <row r="107">
          <cell r="A107">
            <v>771</v>
          </cell>
          <cell r="B107" t="str">
            <v>Хулкар</v>
          </cell>
          <cell r="C107" t="str">
            <v>ф/х</v>
          </cell>
          <cell r="D107" t="str">
            <v>Х.Олимжон</v>
          </cell>
          <cell r="E107" t="str">
            <v>Зафаробод</v>
          </cell>
          <cell r="F107">
            <v>34700</v>
          </cell>
          <cell r="G107">
            <v>0</v>
          </cell>
          <cell r="H107">
            <v>17</v>
          </cell>
        </row>
        <row r="108">
          <cell r="A108">
            <v>772</v>
          </cell>
          <cell r="B108" t="str">
            <v>Хумо-Хол</v>
          </cell>
          <cell r="C108" t="str">
            <v>ф/х</v>
          </cell>
          <cell r="D108" t="str">
            <v>Х.Олимжон</v>
          </cell>
          <cell r="E108" t="str">
            <v>Зафаробод</v>
          </cell>
          <cell r="F108">
            <v>75100</v>
          </cell>
          <cell r="G108">
            <v>0</v>
          </cell>
          <cell r="H108">
            <v>17</v>
          </cell>
        </row>
        <row r="109">
          <cell r="A109">
            <v>773</v>
          </cell>
          <cell r="B109" t="str">
            <v>Хур диёр орзуси</v>
          </cell>
          <cell r="C109" t="str">
            <v>ф/х</v>
          </cell>
          <cell r="D109" t="str">
            <v>Х.Олимжон</v>
          </cell>
          <cell r="E109" t="str">
            <v>Зафаробод</v>
          </cell>
          <cell r="F109">
            <v>43200</v>
          </cell>
          <cell r="G109">
            <v>0</v>
          </cell>
          <cell r="H109">
            <v>18</v>
          </cell>
        </row>
        <row r="110">
          <cell r="A110">
            <v>774</v>
          </cell>
          <cell r="B110" t="str">
            <v>Чингизхон</v>
          </cell>
          <cell r="C110" t="str">
            <v>ф/х</v>
          </cell>
          <cell r="D110" t="str">
            <v>Х.Олимжон</v>
          </cell>
          <cell r="E110" t="str">
            <v>Зафаробод</v>
          </cell>
          <cell r="F110">
            <v>60800</v>
          </cell>
          <cell r="G110">
            <v>0</v>
          </cell>
          <cell r="H110">
            <v>19</v>
          </cell>
        </row>
        <row r="111">
          <cell r="A111">
            <v>775</v>
          </cell>
          <cell r="B111" t="str">
            <v>Шерзот</v>
          </cell>
          <cell r="C111" t="str">
            <v>ф/х</v>
          </cell>
          <cell r="D111" t="str">
            <v>Х.Олимжон</v>
          </cell>
          <cell r="E111" t="str">
            <v>Зафаробод</v>
          </cell>
          <cell r="F111">
            <v>112800</v>
          </cell>
          <cell r="G111">
            <v>0</v>
          </cell>
          <cell r="H111">
            <v>22</v>
          </cell>
        </row>
        <row r="112">
          <cell r="A112">
            <v>776</v>
          </cell>
          <cell r="B112" t="str">
            <v>Шухрат-1</v>
          </cell>
          <cell r="C112" t="str">
            <v>ф/х</v>
          </cell>
          <cell r="D112" t="str">
            <v>Х.Олимжон</v>
          </cell>
          <cell r="E112" t="str">
            <v>Зафаробод</v>
          </cell>
          <cell r="F112">
            <v>24900</v>
          </cell>
          <cell r="G112">
            <v>0</v>
          </cell>
          <cell r="H112">
            <v>19</v>
          </cell>
        </row>
        <row r="113">
          <cell r="A113">
            <v>777</v>
          </cell>
          <cell r="B113" t="str">
            <v>Элёр-Сардор</v>
          </cell>
          <cell r="C113" t="str">
            <v>ф/х</v>
          </cell>
          <cell r="D113" t="str">
            <v>Х.Олимжон</v>
          </cell>
          <cell r="E113" t="str">
            <v>Зафаробод</v>
          </cell>
          <cell r="F113">
            <v>27000</v>
          </cell>
          <cell r="G113">
            <v>0</v>
          </cell>
          <cell r="H113">
            <v>18</v>
          </cell>
        </row>
        <row r="114">
          <cell r="A114">
            <v>778</v>
          </cell>
          <cell r="B114" t="str">
            <v>Эргаш-Шербек</v>
          </cell>
          <cell r="C114" t="str">
            <v>ф/х</v>
          </cell>
          <cell r="D114" t="str">
            <v>Х.Олимжон</v>
          </cell>
          <cell r="E114" t="str">
            <v>Зафаробод</v>
          </cell>
          <cell r="F114">
            <v>21300</v>
          </cell>
          <cell r="G114">
            <v>0</v>
          </cell>
          <cell r="H114">
            <v>15</v>
          </cell>
        </row>
        <row r="115">
          <cell r="A115">
            <v>779</v>
          </cell>
          <cell r="B115" t="str">
            <v>Эсанбой Умаров</v>
          </cell>
          <cell r="C115" t="str">
            <v>ф/х</v>
          </cell>
          <cell r="D115" t="str">
            <v>Х.Олимжон</v>
          </cell>
          <cell r="E115" t="str">
            <v>Зафаробод</v>
          </cell>
          <cell r="F115">
            <v>31000</v>
          </cell>
          <cell r="G115">
            <v>0</v>
          </cell>
          <cell r="H115">
            <v>18</v>
          </cell>
        </row>
        <row r="116">
          <cell r="A116">
            <v>765</v>
          </cell>
          <cell r="B116" t="str">
            <v>Улуг-Тожибой</v>
          </cell>
          <cell r="C116" t="str">
            <v>б/т</v>
          </cell>
          <cell r="D116" t="str">
            <v>Х.Олимжон</v>
          </cell>
          <cell r="E116" t="str">
            <v>Зафаробод</v>
          </cell>
          <cell r="F116">
            <v>15500</v>
          </cell>
          <cell r="G116">
            <v>0</v>
          </cell>
          <cell r="H116">
            <v>21</v>
          </cell>
        </row>
        <row r="117">
          <cell r="A117">
            <v>650</v>
          </cell>
          <cell r="B117" t="str">
            <v>CASSIO</v>
          </cell>
          <cell r="C117" t="str">
            <v>ф/х</v>
          </cell>
          <cell r="D117" t="str">
            <v>Ф.Хужаев</v>
          </cell>
          <cell r="E117" t="str">
            <v>Зафаробод</v>
          </cell>
          <cell r="F117">
            <v>13900</v>
          </cell>
          <cell r="G117">
            <v>0</v>
          </cell>
          <cell r="H117">
            <v>17</v>
          </cell>
        </row>
        <row r="118">
          <cell r="A118">
            <v>651</v>
          </cell>
          <cell r="B118" t="str">
            <v>Аббос-Шахзод</v>
          </cell>
          <cell r="C118" t="str">
            <v>ф/х</v>
          </cell>
          <cell r="D118" t="str">
            <v>Ф.Хужаев</v>
          </cell>
          <cell r="E118" t="str">
            <v>Зафаробод</v>
          </cell>
          <cell r="F118">
            <v>29600</v>
          </cell>
          <cell r="G118">
            <v>0</v>
          </cell>
          <cell r="H118">
            <v>0</v>
          </cell>
          <cell r="I118">
            <v>0</v>
          </cell>
          <cell r="J118">
            <v>8</v>
          </cell>
        </row>
        <row r="119">
          <cell r="A119">
            <v>652</v>
          </cell>
          <cell r="B119" t="str">
            <v>Азия-Д</v>
          </cell>
          <cell r="C119" t="str">
            <v>ф/х</v>
          </cell>
          <cell r="D119" t="str">
            <v>Ф.Хужаев</v>
          </cell>
          <cell r="E119" t="str">
            <v>Зафаробод</v>
          </cell>
          <cell r="F119">
            <v>16300</v>
          </cell>
          <cell r="G119">
            <v>0</v>
          </cell>
          <cell r="H119">
            <v>0</v>
          </cell>
          <cell r="I119">
            <v>0</v>
          </cell>
          <cell r="J119">
            <v>5</v>
          </cell>
        </row>
        <row r="120">
          <cell r="A120">
            <v>653</v>
          </cell>
          <cell r="B120" t="str">
            <v>Албарегум</v>
          </cell>
          <cell r="C120" t="str">
            <v>ф/х</v>
          </cell>
          <cell r="D120" t="str">
            <v>Ф.Хужаев</v>
          </cell>
          <cell r="E120" t="str">
            <v>Зафаробод</v>
          </cell>
          <cell r="F120">
            <v>30200</v>
          </cell>
          <cell r="G120">
            <v>0</v>
          </cell>
          <cell r="H120">
            <v>0</v>
          </cell>
          <cell r="I120">
            <v>0</v>
          </cell>
          <cell r="J120">
            <v>8</v>
          </cell>
        </row>
        <row r="121">
          <cell r="A121">
            <v>654</v>
          </cell>
          <cell r="B121" t="str">
            <v xml:space="preserve">Бехзод-Алишер </v>
          </cell>
          <cell r="C121" t="str">
            <v>ф/х</v>
          </cell>
          <cell r="D121" t="str">
            <v>Ф.Хужаев</v>
          </cell>
          <cell r="E121" t="str">
            <v>Зафаробод</v>
          </cell>
          <cell r="F121">
            <v>17300</v>
          </cell>
          <cell r="G121">
            <v>0</v>
          </cell>
          <cell r="H121">
            <v>0</v>
          </cell>
          <cell r="I121">
            <v>0</v>
          </cell>
          <cell r="J121">
            <v>8</v>
          </cell>
        </row>
        <row r="122">
          <cell r="A122">
            <v>655</v>
          </cell>
          <cell r="B122" t="str">
            <v>Бодом тог</v>
          </cell>
          <cell r="C122" t="str">
            <v>ф/х</v>
          </cell>
          <cell r="D122" t="str">
            <v>Ф.Хужаев</v>
          </cell>
          <cell r="E122" t="str">
            <v>Зафаробод</v>
          </cell>
          <cell r="F122">
            <v>19600</v>
          </cell>
          <cell r="G122">
            <v>0</v>
          </cell>
          <cell r="H122">
            <v>0</v>
          </cell>
          <cell r="I122">
            <v>0</v>
          </cell>
          <cell r="J122">
            <v>5</v>
          </cell>
        </row>
        <row r="123">
          <cell r="A123">
            <v>656</v>
          </cell>
          <cell r="B123" t="str">
            <v>Ботирхон</v>
          </cell>
          <cell r="C123" t="str">
            <v>ф/х</v>
          </cell>
          <cell r="D123" t="str">
            <v>Ф.Хужаев</v>
          </cell>
          <cell r="E123" t="str">
            <v>Зафаробод</v>
          </cell>
          <cell r="F123">
            <v>25000</v>
          </cell>
          <cell r="G123">
            <v>0</v>
          </cell>
          <cell r="H123">
            <v>0</v>
          </cell>
          <cell r="I123">
            <v>0</v>
          </cell>
          <cell r="J123">
            <v>5</v>
          </cell>
        </row>
        <row r="124">
          <cell r="A124">
            <v>657</v>
          </cell>
          <cell r="B124" t="str">
            <v>Бунёд-Шер</v>
          </cell>
          <cell r="C124" t="str">
            <v>ф/х</v>
          </cell>
          <cell r="D124" t="str">
            <v>Ф.Хужаев</v>
          </cell>
          <cell r="E124" t="str">
            <v>Зафаробод</v>
          </cell>
          <cell r="F124">
            <v>14000</v>
          </cell>
          <cell r="G124">
            <v>0</v>
          </cell>
          <cell r="H124">
            <v>0</v>
          </cell>
          <cell r="I124">
            <v>0</v>
          </cell>
          <cell r="J124">
            <v>6</v>
          </cell>
        </row>
        <row r="125">
          <cell r="A125">
            <v>658</v>
          </cell>
          <cell r="B125" t="str">
            <v>Гайрат</v>
          </cell>
          <cell r="C125" t="str">
            <v>ф/х</v>
          </cell>
          <cell r="D125" t="str">
            <v>Ф.Хужаев</v>
          </cell>
          <cell r="E125" t="str">
            <v>Зафаробод</v>
          </cell>
          <cell r="F125">
            <v>15000</v>
          </cell>
          <cell r="G125">
            <v>0</v>
          </cell>
          <cell r="H125">
            <v>0</v>
          </cell>
          <cell r="I125">
            <v>0</v>
          </cell>
          <cell r="J125">
            <v>6</v>
          </cell>
        </row>
        <row r="126">
          <cell r="A126">
            <v>659</v>
          </cell>
          <cell r="B126" t="str">
            <v>Гараша</v>
          </cell>
          <cell r="C126" t="str">
            <v>ф/х</v>
          </cell>
          <cell r="D126" t="str">
            <v>Ф.Хужаев</v>
          </cell>
          <cell r="E126" t="str">
            <v>Зафаробод</v>
          </cell>
          <cell r="F126">
            <v>32400</v>
          </cell>
          <cell r="G126">
            <v>0</v>
          </cell>
          <cell r="H126">
            <v>0</v>
          </cell>
          <cell r="I126">
            <v>0</v>
          </cell>
          <cell r="J126">
            <v>6</v>
          </cell>
        </row>
        <row r="127">
          <cell r="A127">
            <v>660</v>
          </cell>
          <cell r="B127" t="str">
            <v>Даврон ота</v>
          </cell>
          <cell r="C127" t="str">
            <v>ф/х</v>
          </cell>
          <cell r="D127" t="str">
            <v>Ф.Хужаев</v>
          </cell>
          <cell r="E127" t="str">
            <v>Зафаробод</v>
          </cell>
          <cell r="F127">
            <v>24500</v>
          </cell>
          <cell r="G127">
            <v>0</v>
          </cell>
          <cell r="H127">
            <v>0</v>
          </cell>
          <cell r="I127">
            <v>0</v>
          </cell>
          <cell r="J127">
            <v>4</v>
          </cell>
        </row>
        <row r="128">
          <cell r="A128">
            <v>661</v>
          </cell>
          <cell r="B128" t="str">
            <v>Даврон юлдузи</v>
          </cell>
          <cell r="C128" t="str">
            <v>ф/х</v>
          </cell>
          <cell r="D128" t="str">
            <v>Ф.Хужаев</v>
          </cell>
          <cell r="E128" t="str">
            <v>Зафаробод</v>
          </cell>
          <cell r="F128">
            <v>27900</v>
          </cell>
          <cell r="G128">
            <v>0</v>
          </cell>
          <cell r="H128">
            <v>0</v>
          </cell>
          <cell r="I128">
            <v>0</v>
          </cell>
          <cell r="J128">
            <v>4</v>
          </cell>
        </row>
        <row r="129">
          <cell r="A129">
            <v>662</v>
          </cell>
          <cell r="B129" t="str">
            <v>Дилмурод</v>
          </cell>
          <cell r="C129" t="str">
            <v>ф/х</v>
          </cell>
          <cell r="D129" t="str">
            <v>Ф.Хужаев</v>
          </cell>
          <cell r="E129" t="str">
            <v>Зафаробод</v>
          </cell>
          <cell r="F129">
            <v>96000</v>
          </cell>
          <cell r="G129">
            <v>0</v>
          </cell>
          <cell r="H129">
            <v>0</v>
          </cell>
          <cell r="I129">
            <v>0</v>
          </cell>
          <cell r="J129">
            <v>8</v>
          </cell>
        </row>
        <row r="130">
          <cell r="A130">
            <v>663</v>
          </cell>
          <cell r="B130" t="str">
            <v>Дилшод-Бобобек</v>
          </cell>
          <cell r="C130" t="str">
            <v>ф/х</v>
          </cell>
          <cell r="D130" t="str">
            <v>Ф.Хужаев</v>
          </cell>
          <cell r="E130" t="str">
            <v>Зафаробод</v>
          </cell>
          <cell r="F130">
            <v>10000</v>
          </cell>
          <cell r="G130">
            <v>0</v>
          </cell>
          <cell r="H130">
            <v>0</v>
          </cell>
          <cell r="I130">
            <v>0</v>
          </cell>
          <cell r="J130">
            <v>6</v>
          </cell>
        </row>
        <row r="131">
          <cell r="A131">
            <v>664</v>
          </cell>
          <cell r="B131" t="str">
            <v>Жиловдор бобо</v>
          </cell>
          <cell r="C131" t="str">
            <v>ф/х</v>
          </cell>
          <cell r="D131" t="str">
            <v>Ф.Хужаев</v>
          </cell>
          <cell r="E131" t="str">
            <v>Зафаробод</v>
          </cell>
          <cell r="F131">
            <v>15100</v>
          </cell>
          <cell r="G131">
            <v>0</v>
          </cell>
          <cell r="H131">
            <v>0</v>
          </cell>
          <cell r="I131">
            <v>0</v>
          </cell>
          <cell r="J131">
            <v>8</v>
          </cell>
        </row>
        <row r="132">
          <cell r="A132">
            <v>665</v>
          </cell>
          <cell r="B132" t="str">
            <v>Зайнак-Малик</v>
          </cell>
          <cell r="C132" t="str">
            <v>ф/х</v>
          </cell>
          <cell r="D132" t="str">
            <v>Ф.Хужаев</v>
          </cell>
          <cell r="E132" t="str">
            <v>Зафаробод</v>
          </cell>
          <cell r="F132">
            <v>8000</v>
          </cell>
          <cell r="G132">
            <v>0</v>
          </cell>
          <cell r="H132">
            <v>0</v>
          </cell>
          <cell r="I132">
            <v>0</v>
          </cell>
          <cell r="J132">
            <v>6</v>
          </cell>
        </row>
        <row r="133">
          <cell r="A133">
            <v>666</v>
          </cell>
          <cell r="B133" t="str">
            <v>Зарафшон</v>
          </cell>
          <cell r="C133" t="str">
            <v>ф/х</v>
          </cell>
          <cell r="D133" t="str">
            <v>Ф.Хужаев</v>
          </cell>
          <cell r="E133" t="str">
            <v>Зафаробод</v>
          </cell>
          <cell r="F133">
            <v>12200</v>
          </cell>
          <cell r="G133">
            <v>0</v>
          </cell>
          <cell r="H133">
            <v>0</v>
          </cell>
          <cell r="I133">
            <v>0</v>
          </cell>
          <cell r="J133">
            <v>8</v>
          </cell>
        </row>
        <row r="134">
          <cell r="A134">
            <v>667</v>
          </cell>
          <cell r="B134" t="str">
            <v>Ислом ота</v>
          </cell>
          <cell r="C134" t="str">
            <v>ф/х</v>
          </cell>
          <cell r="D134" t="str">
            <v>Ф.Хужаев</v>
          </cell>
          <cell r="E134" t="str">
            <v>Зафаробод</v>
          </cell>
          <cell r="F134">
            <v>43300</v>
          </cell>
          <cell r="G134">
            <v>0</v>
          </cell>
          <cell r="H134">
            <v>0</v>
          </cell>
          <cell r="I134">
            <v>0</v>
          </cell>
          <cell r="J134">
            <v>8</v>
          </cell>
        </row>
        <row r="135">
          <cell r="A135">
            <v>668</v>
          </cell>
          <cell r="B135" t="str">
            <v>Ислом-Азамат</v>
          </cell>
          <cell r="C135" t="str">
            <v>ф/х</v>
          </cell>
          <cell r="D135" t="str">
            <v>Ф.Хужаев</v>
          </cell>
          <cell r="E135" t="str">
            <v>Зафаробод</v>
          </cell>
          <cell r="F135">
            <v>6700</v>
          </cell>
          <cell r="G135">
            <v>0</v>
          </cell>
          <cell r="H135">
            <v>0</v>
          </cell>
          <cell r="I135">
            <v>0</v>
          </cell>
          <cell r="J135">
            <v>4</v>
          </cell>
        </row>
        <row r="136">
          <cell r="A136">
            <v>669</v>
          </cell>
          <cell r="B136" t="str">
            <v>Кораобдол</v>
          </cell>
          <cell r="C136" t="str">
            <v>ф/х</v>
          </cell>
          <cell r="D136" t="str">
            <v>Ф.Хужаев</v>
          </cell>
          <cell r="E136" t="str">
            <v>Зафаробод</v>
          </cell>
          <cell r="F136">
            <v>3700</v>
          </cell>
          <cell r="G136">
            <v>0</v>
          </cell>
          <cell r="H136">
            <v>0</v>
          </cell>
          <cell r="I136">
            <v>0</v>
          </cell>
          <cell r="J136">
            <v>5</v>
          </cell>
        </row>
        <row r="137">
          <cell r="A137">
            <v>670</v>
          </cell>
          <cell r="B137" t="str">
            <v>Лазизбек-Байрамбек</v>
          </cell>
          <cell r="C137" t="str">
            <v>ф/х</v>
          </cell>
          <cell r="D137" t="str">
            <v>Ф.Хужаев</v>
          </cell>
          <cell r="E137" t="str">
            <v>Зафаробод</v>
          </cell>
          <cell r="F137">
            <v>20200</v>
          </cell>
          <cell r="G137">
            <v>0</v>
          </cell>
          <cell r="H137">
            <v>0</v>
          </cell>
          <cell r="I137">
            <v>0</v>
          </cell>
          <cell r="J137">
            <v>4</v>
          </cell>
        </row>
        <row r="138">
          <cell r="A138">
            <v>671</v>
          </cell>
          <cell r="B138" t="str">
            <v>Лазизбек-Назарбек</v>
          </cell>
          <cell r="C138" t="str">
            <v>ф/х</v>
          </cell>
          <cell r="D138" t="str">
            <v>Ф.Хужаев</v>
          </cell>
          <cell r="E138" t="str">
            <v>Зафаробод</v>
          </cell>
          <cell r="F138">
            <v>8000</v>
          </cell>
          <cell r="G138">
            <v>0</v>
          </cell>
          <cell r="H138">
            <v>0</v>
          </cell>
          <cell r="I138">
            <v>0</v>
          </cell>
          <cell r="J138">
            <v>5</v>
          </cell>
        </row>
        <row r="139">
          <cell r="A139">
            <v>672</v>
          </cell>
          <cell r="B139" t="str">
            <v>Мамай</v>
          </cell>
          <cell r="C139" t="str">
            <v>ф/х</v>
          </cell>
          <cell r="D139" t="str">
            <v>Ф.Хужаев</v>
          </cell>
          <cell r="E139" t="str">
            <v>Зафаробод</v>
          </cell>
          <cell r="F139">
            <v>34000</v>
          </cell>
          <cell r="G139">
            <v>0</v>
          </cell>
          <cell r="H139">
            <v>0</v>
          </cell>
          <cell r="I139">
            <v>0</v>
          </cell>
          <cell r="J139">
            <v>6</v>
          </cell>
        </row>
        <row r="140">
          <cell r="A140">
            <v>673</v>
          </cell>
          <cell r="B140" t="str">
            <v>Миржалол-М</v>
          </cell>
          <cell r="C140" t="str">
            <v>ф/х</v>
          </cell>
          <cell r="D140" t="str">
            <v>Ф.Хужаев</v>
          </cell>
          <cell r="E140" t="str">
            <v>Зафаробод</v>
          </cell>
          <cell r="F140">
            <v>28800</v>
          </cell>
          <cell r="G140">
            <v>0</v>
          </cell>
          <cell r="H140">
            <v>0</v>
          </cell>
          <cell r="I140">
            <v>0</v>
          </cell>
          <cell r="J140">
            <v>4</v>
          </cell>
        </row>
        <row r="141">
          <cell r="A141">
            <v>674</v>
          </cell>
          <cell r="B141" t="str">
            <v>Навбахор</v>
          </cell>
          <cell r="C141" t="str">
            <v>ф/х</v>
          </cell>
          <cell r="D141" t="str">
            <v>Ф.Хужаев</v>
          </cell>
          <cell r="E141" t="str">
            <v>Зафаробод</v>
          </cell>
          <cell r="F141">
            <v>22400</v>
          </cell>
          <cell r="G141">
            <v>0</v>
          </cell>
          <cell r="H141">
            <v>0</v>
          </cell>
          <cell r="I141">
            <v>0</v>
          </cell>
          <cell r="J141">
            <v>6</v>
          </cell>
        </row>
        <row r="142">
          <cell r="A142">
            <v>675</v>
          </cell>
          <cell r="B142" t="str">
            <v>Нажубулло</v>
          </cell>
          <cell r="C142" t="str">
            <v>ф/х</v>
          </cell>
          <cell r="D142" t="str">
            <v>Ф.Хужаев</v>
          </cell>
          <cell r="E142" t="str">
            <v>Зафаробод</v>
          </cell>
          <cell r="F142">
            <v>6700</v>
          </cell>
          <cell r="G142">
            <v>0</v>
          </cell>
          <cell r="H142">
            <v>0</v>
          </cell>
          <cell r="I142">
            <v>0</v>
          </cell>
          <cell r="J142">
            <v>4</v>
          </cell>
        </row>
        <row r="143">
          <cell r="A143">
            <v>676</v>
          </cell>
          <cell r="B143" t="str">
            <v>Нурафшон</v>
          </cell>
          <cell r="C143" t="str">
            <v>ф/х</v>
          </cell>
          <cell r="D143" t="str">
            <v>Ф.Хужаев</v>
          </cell>
          <cell r="E143" t="str">
            <v>Зафаробод</v>
          </cell>
          <cell r="F143">
            <v>9000</v>
          </cell>
          <cell r="G143">
            <v>0</v>
          </cell>
          <cell r="H143">
            <v>0</v>
          </cell>
          <cell r="I143">
            <v>0</v>
          </cell>
          <cell r="J143">
            <v>6</v>
          </cell>
        </row>
        <row r="144">
          <cell r="A144">
            <v>677</v>
          </cell>
          <cell r="B144" t="str">
            <v>Нурота-чашма</v>
          </cell>
          <cell r="C144" t="str">
            <v>ф/х</v>
          </cell>
          <cell r="D144" t="str">
            <v>Ф.Хужаев</v>
          </cell>
          <cell r="E144" t="str">
            <v>Зафаробод</v>
          </cell>
          <cell r="F144">
            <v>7800</v>
          </cell>
          <cell r="G144">
            <v>0</v>
          </cell>
          <cell r="H144">
            <v>0</v>
          </cell>
          <cell r="I144">
            <v>0</v>
          </cell>
          <cell r="J144">
            <v>4</v>
          </cell>
        </row>
        <row r="145">
          <cell r="A145">
            <v>678</v>
          </cell>
          <cell r="B145" t="str">
            <v>Обит-Нур</v>
          </cell>
          <cell r="C145" t="str">
            <v>ф/х</v>
          </cell>
          <cell r="D145" t="str">
            <v>Ф.Хужаев</v>
          </cell>
          <cell r="E145" t="str">
            <v>Зафаробод</v>
          </cell>
          <cell r="F145">
            <v>13000</v>
          </cell>
          <cell r="G145">
            <v>0</v>
          </cell>
          <cell r="H145">
            <v>0</v>
          </cell>
          <cell r="I145">
            <v>0</v>
          </cell>
          <cell r="J145">
            <v>6</v>
          </cell>
        </row>
        <row r="146">
          <cell r="A146">
            <v>679</v>
          </cell>
          <cell r="B146" t="str">
            <v>Озод</v>
          </cell>
          <cell r="C146" t="str">
            <v>ф/х</v>
          </cell>
          <cell r="D146" t="str">
            <v>Ф.Хужаев</v>
          </cell>
          <cell r="E146" t="str">
            <v>Зафаробод</v>
          </cell>
          <cell r="F146">
            <v>49200</v>
          </cell>
          <cell r="G146">
            <v>0</v>
          </cell>
          <cell r="H146">
            <v>0</v>
          </cell>
          <cell r="I146">
            <v>0</v>
          </cell>
          <cell r="J146">
            <v>2</v>
          </cell>
        </row>
        <row r="147">
          <cell r="A147">
            <v>680</v>
          </cell>
          <cell r="B147" t="str">
            <v>Ок-чакмок</v>
          </cell>
          <cell r="C147" t="str">
            <v>ф/х</v>
          </cell>
          <cell r="D147" t="str">
            <v>Ф.Хужаев</v>
          </cell>
          <cell r="E147" t="str">
            <v>Зафаробод</v>
          </cell>
          <cell r="F147">
            <v>15900</v>
          </cell>
          <cell r="G147">
            <v>0</v>
          </cell>
          <cell r="H147">
            <v>0</v>
          </cell>
          <cell r="I147">
            <v>0</v>
          </cell>
          <cell r="J147">
            <v>2</v>
          </cell>
        </row>
        <row r="148">
          <cell r="A148">
            <v>681</v>
          </cell>
          <cell r="B148" t="str">
            <v>Омонбой</v>
          </cell>
          <cell r="C148" t="str">
            <v>ф/х</v>
          </cell>
          <cell r="D148" t="str">
            <v>Ф.Хужаев</v>
          </cell>
          <cell r="E148" t="str">
            <v>Зафаробод</v>
          </cell>
          <cell r="F148">
            <v>20400</v>
          </cell>
          <cell r="G148">
            <v>0</v>
          </cell>
          <cell r="H148">
            <v>0</v>
          </cell>
          <cell r="I148">
            <v>0</v>
          </cell>
          <cell r="J148">
            <v>6</v>
          </cell>
        </row>
        <row r="149">
          <cell r="A149">
            <v>682</v>
          </cell>
          <cell r="B149" t="str">
            <v>Омон-Жума</v>
          </cell>
          <cell r="C149" t="str">
            <v>ф/х</v>
          </cell>
          <cell r="D149" t="str">
            <v>Ф.Хужаев</v>
          </cell>
          <cell r="E149" t="str">
            <v>Зафаробод</v>
          </cell>
          <cell r="F149">
            <v>37000</v>
          </cell>
          <cell r="G149">
            <v>0</v>
          </cell>
          <cell r="H149">
            <v>0</v>
          </cell>
          <cell r="I149">
            <v>0</v>
          </cell>
          <cell r="J149">
            <v>2</v>
          </cell>
        </row>
        <row r="150">
          <cell r="A150">
            <v>683</v>
          </cell>
          <cell r="B150" t="str">
            <v>Орзу-Холмурод</v>
          </cell>
          <cell r="C150" t="str">
            <v>ф/х</v>
          </cell>
          <cell r="D150" t="str">
            <v>Ф.Хужаев</v>
          </cell>
          <cell r="E150" t="str">
            <v>Зафаробод</v>
          </cell>
          <cell r="F150">
            <v>13700</v>
          </cell>
          <cell r="G150">
            <v>0</v>
          </cell>
          <cell r="H150">
            <v>0</v>
          </cell>
          <cell r="I150">
            <v>0</v>
          </cell>
          <cell r="J150">
            <v>6</v>
          </cell>
        </row>
        <row r="151">
          <cell r="A151">
            <v>684</v>
          </cell>
          <cell r="B151" t="str">
            <v>Помир</v>
          </cell>
          <cell r="C151" t="str">
            <v>ф/х</v>
          </cell>
          <cell r="D151" t="str">
            <v>Ф.Хужаев</v>
          </cell>
          <cell r="E151" t="str">
            <v>Зафаробод</v>
          </cell>
          <cell r="F151">
            <v>12300</v>
          </cell>
          <cell r="G151">
            <v>0</v>
          </cell>
          <cell r="H151">
            <v>0</v>
          </cell>
          <cell r="I151">
            <v>0</v>
          </cell>
          <cell r="J151">
            <v>6</v>
          </cell>
        </row>
        <row r="152">
          <cell r="A152">
            <v>685</v>
          </cell>
          <cell r="B152" t="str">
            <v>Пулат</v>
          </cell>
          <cell r="C152" t="str">
            <v>ф/х</v>
          </cell>
          <cell r="D152" t="str">
            <v>Ф.Хужаев</v>
          </cell>
          <cell r="E152" t="str">
            <v>Зафаробод</v>
          </cell>
          <cell r="F152">
            <v>12200</v>
          </cell>
          <cell r="G152">
            <v>0</v>
          </cell>
          <cell r="H152">
            <v>0</v>
          </cell>
          <cell r="I152">
            <v>0</v>
          </cell>
          <cell r="J152">
            <v>6</v>
          </cell>
        </row>
        <row r="153">
          <cell r="A153">
            <v>686</v>
          </cell>
          <cell r="B153" t="str">
            <v>Сайхун</v>
          </cell>
          <cell r="C153" t="str">
            <v>ф/х</v>
          </cell>
          <cell r="D153" t="str">
            <v>Ф.Хужаев</v>
          </cell>
          <cell r="E153" t="str">
            <v>Зафаробод</v>
          </cell>
          <cell r="F153">
            <v>35400</v>
          </cell>
          <cell r="G153">
            <v>0</v>
          </cell>
          <cell r="H153">
            <v>0</v>
          </cell>
          <cell r="I153">
            <v>0</v>
          </cell>
          <cell r="J153">
            <v>6</v>
          </cell>
        </row>
        <row r="154">
          <cell r="A154">
            <v>687</v>
          </cell>
          <cell r="B154" t="str">
            <v>Самовит-Суворий</v>
          </cell>
          <cell r="C154" t="str">
            <v>ф/х</v>
          </cell>
          <cell r="D154" t="str">
            <v>Ф.Хужаев</v>
          </cell>
          <cell r="E154" t="str">
            <v>Зафаробод</v>
          </cell>
          <cell r="F154">
            <v>20000</v>
          </cell>
          <cell r="G154">
            <v>0</v>
          </cell>
          <cell r="H154">
            <v>0</v>
          </cell>
          <cell r="I154">
            <v>0</v>
          </cell>
          <cell r="J154">
            <v>6</v>
          </cell>
        </row>
        <row r="155">
          <cell r="A155">
            <v>688</v>
          </cell>
          <cell r="B155" t="str">
            <v>Семуруг</v>
          </cell>
          <cell r="C155" t="str">
            <v>ф/х</v>
          </cell>
          <cell r="D155" t="str">
            <v>Ф.Хужаев</v>
          </cell>
          <cell r="E155" t="str">
            <v>Зафаробод</v>
          </cell>
          <cell r="F155">
            <v>23900</v>
          </cell>
          <cell r="G155">
            <v>0</v>
          </cell>
          <cell r="H155">
            <v>0</v>
          </cell>
          <cell r="I155">
            <v>0</v>
          </cell>
          <cell r="J155">
            <v>6</v>
          </cell>
        </row>
        <row r="156">
          <cell r="A156">
            <v>689</v>
          </cell>
          <cell r="B156" t="str">
            <v>Темир ковук</v>
          </cell>
          <cell r="C156" t="str">
            <v>ф/х</v>
          </cell>
          <cell r="D156" t="str">
            <v>Ф.Хужаев</v>
          </cell>
          <cell r="E156" t="str">
            <v>Зафаробод</v>
          </cell>
          <cell r="F156">
            <v>15500</v>
          </cell>
          <cell r="G156">
            <v>0</v>
          </cell>
          <cell r="H156">
            <v>0</v>
          </cell>
          <cell r="I156">
            <v>0</v>
          </cell>
          <cell r="J156">
            <v>6</v>
          </cell>
        </row>
        <row r="157">
          <cell r="A157">
            <v>690</v>
          </cell>
          <cell r="B157" t="str">
            <v>Тугилов Алижон</v>
          </cell>
          <cell r="C157" t="str">
            <v>ф/х</v>
          </cell>
          <cell r="D157" t="str">
            <v>Ф.Хужаев</v>
          </cell>
          <cell r="E157" t="str">
            <v>Зафаробод</v>
          </cell>
          <cell r="F157">
            <v>14200</v>
          </cell>
          <cell r="G157">
            <v>0</v>
          </cell>
          <cell r="H157">
            <v>0</v>
          </cell>
          <cell r="I157">
            <v>0</v>
          </cell>
          <cell r="J157">
            <v>6</v>
          </cell>
        </row>
        <row r="158">
          <cell r="A158">
            <v>691</v>
          </cell>
          <cell r="B158" t="str">
            <v>Унар ота</v>
          </cell>
          <cell r="C158" t="str">
            <v>ф/х</v>
          </cell>
          <cell r="D158" t="str">
            <v>Ф.Хужаев</v>
          </cell>
          <cell r="E158" t="str">
            <v>Зафаробод</v>
          </cell>
          <cell r="F158">
            <v>10800</v>
          </cell>
          <cell r="G158">
            <v>0</v>
          </cell>
          <cell r="H158">
            <v>0</v>
          </cell>
          <cell r="I158">
            <v>0</v>
          </cell>
          <cell r="J158">
            <v>5</v>
          </cell>
        </row>
        <row r="159">
          <cell r="A159">
            <v>692</v>
          </cell>
          <cell r="B159" t="str">
            <v>Усмон ота</v>
          </cell>
          <cell r="C159" t="str">
            <v>ф/х</v>
          </cell>
          <cell r="D159" t="str">
            <v>Ф.Хужаев</v>
          </cell>
          <cell r="E159" t="str">
            <v>Зафаробод</v>
          </cell>
          <cell r="F159">
            <v>46500</v>
          </cell>
          <cell r="G159">
            <v>0</v>
          </cell>
          <cell r="H159">
            <v>0</v>
          </cell>
          <cell r="I159">
            <v>0</v>
          </cell>
          <cell r="J159">
            <v>6</v>
          </cell>
        </row>
        <row r="160">
          <cell r="A160">
            <v>693</v>
          </cell>
          <cell r="B160" t="str">
            <v>Усмон шох</v>
          </cell>
          <cell r="C160" t="str">
            <v>ф/х</v>
          </cell>
          <cell r="D160" t="str">
            <v>Ф.Хужаев</v>
          </cell>
          <cell r="E160" t="str">
            <v>Зафаробод</v>
          </cell>
          <cell r="F160">
            <v>14200</v>
          </cell>
          <cell r="G160">
            <v>0</v>
          </cell>
          <cell r="H160">
            <v>0</v>
          </cell>
          <cell r="I160">
            <v>0</v>
          </cell>
          <cell r="J160">
            <v>2</v>
          </cell>
        </row>
        <row r="161">
          <cell r="A161">
            <v>694</v>
          </cell>
          <cell r="B161" t="str">
            <v>Фазли-Олга</v>
          </cell>
          <cell r="C161" t="str">
            <v>ф/х</v>
          </cell>
          <cell r="D161" t="str">
            <v>Ф.Хужаев</v>
          </cell>
          <cell r="E161" t="str">
            <v>Зафаробод</v>
          </cell>
          <cell r="F161">
            <v>53800</v>
          </cell>
          <cell r="G161">
            <v>0</v>
          </cell>
          <cell r="H161">
            <v>0</v>
          </cell>
          <cell r="I161">
            <v>0</v>
          </cell>
          <cell r="J161">
            <v>2</v>
          </cell>
        </row>
        <row r="162">
          <cell r="A162">
            <v>695</v>
          </cell>
          <cell r="B162" t="str">
            <v>Фуркатшер</v>
          </cell>
          <cell r="C162" t="str">
            <v>ф/х</v>
          </cell>
          <cell r="D162" t="str">
            <v>Ф.Хужаев</v>
          </cell>
          <cell r="E162" t="str">
            <v>Зафаробод</v>
          </cell>
          <cell r="F162">
            <v>22400</v>
          </cell>
          <cell r="G162">
            <v>0</v>
          </cell>
          <cell r="H162">
            <v>0</v>
          </cell>
          <cell r="I162">
            <v>0</v>
          </cell>
          <cell r="J162">
            <v>3</v>
          </cell>
        </row>
        <row r="163">
          <cell r="A163">
            <v>696</v>
          </cell>
          <cell r="B163" t="str">
            <v>Хидир-Хуроз</v>
          </cell>
          <cell r="C163" t="str">
            <v>ф/х</v>
          </cell>
          <cell r="D163" t="str">
            <v>Ф.Хужаев</v>
          </cell>
          <cell r="E163" t="str">
            <v>Зафаробод</v>
          </cell>
          <cell r="F163">
            <v>6500</v>
          </cell>
          <cell r="G163">
            <v>0</v>
          </cell>
          <cell r="H163">
            <v>0</v>
          </cell>
          <cell r="I163">
            <v>0</v>
          </cell>
          <cell r="J163">
            <v>4</v>
          </cell>
        </row>
        <row r="164">
          <cell r="A164">
            <v>697</v>
          </cell>
          <cell r="B164" t="str">
            <v>Хондамир</v>
          </cell>
          <cell r="C164" t="str">
            <v>ф/х</v>
          </cell>
          <cell r="D164" t="str">
            <v>Ф.Хужаев</v>
          </cell>
          <cell r="E164" t="str">
            <v>Зафаробод</v>
          </cell>
          <cell r="F164">
            <v>64500</v>
          </cell>
          <cell r="G164">
            <v>0</v>
          </cell>
          <cell r="H164">
            <v>0</v>
          </cell>
          <cell r="I164">
            <v>0</v>
          </cell>
          <cell r="J164">
            <v>2</v>
          </cell>
        </row>
        <row r="165">
          <cell r="A165">
            <v>698</v>
          </cell>
          <cell r="B165" t="str">
            <v>Чорагон-Хаёт</v>
          </cell>
          <cell r="C165" t="str">
            <v>ф/х</v>
          </cell>
          <cell r="D165" t="str">
            <v>Ф.Хужаев</v>
          </cell>
          <cell r="E165" t="str">
            <v>Зафаробод</v>
          </cell>
          <cell r="F165">
            <v>37400</v>
          </cell>
          <cell r="G165">
            <v>0</v>
          </cell>
          <cell r="H165">
            <v>0</v>
          </cell>
          <cell r="I165">
            <v>0</v>
          </cell>
          <cell r="J165">
            <v>4</v>
          </cell>
        </row>
        <row r="166">
          <cell r="A166">
            <v>699</v>
          </cell>
          <cell r="B166" t="str">
            <v>Шох Усмонлик Ражаб</v>
          </cell>
          <cell r="C166" t="str">
            <v>ф/х</v>
          </cell>
          <cell r="D166" t="str">
            <v>Ф.Хужаев</v>
          </cell>
          <cell r="E166" t="str">
            <v>Зафаробод</v>
          </cell>
          <cell r="F166">
            <v>23300</v>
          </cell>
          <cell r="G166">
            <v>0</v>
          </cell>
          <cell r="H166">
            <v>0</v>
          </cell>
          <cell r="I166">
            <v>0</v>
          </cell>
          <cell r="J166">
            <v>2</v>
          </cell>
        </row>
        <row r="167">
          <cell r="A167">
            <v>700</v>
          </cell>
          <cell r="B167" t="str">
            <v>Шох-Жахон</v>
          </cell>
          <cell r="C167" t="str">
            <v>ф/х</v>
          </cell>
          <cell r="D167" t="str">
            <v>Ф.Хужаев</v>
          </cell>
          <cell r="E167" t="str">
            <v>Зафаробод</v>
          </cell>
          <cell r="F167">
            <v>34000</v>
          </cell>
          <cell r="G167">
            <v>0</v>
          </cell>
          <cell r="H167">
            <v>0</v>
          </cell>
          <cell r="I167">
            <v>0</v>
          </cell>
          <cell r="J167">
            <v>3</v>
          </cell>
        </row>
        <row r="168">
          <cell r="A168">
            <v>701</v>
          </cell>
          <cell r="B168" t="str">
            <v>Шох-усмон</v>
          </cell>
          <cell r="C168" t="str">
            <v>ф/х</v>
          </cell>
          <cell r="D168" t="str">
            <v>Ф.Хужаев</v>
          </cell>
          <cell r="E168" t="str">
            <v>Зафаробод</v>
          </cell>
          <cell r="F168">
            <v>45000</v>
          </cell>
          <cell r="G168">
            <v>0</v>
          </cell>
          <cell r="H168">
            <v>0</v>
          </cell>
          <cell r="I168">
            <v>0</v>
          </cell>
          <cell r="J168">
            <v>2</v>
          </cell>
        </row>
        <row r="169">
          <cell r="A169">
            <v>702</v>
          </cell>
          <cell r="B169" t="str">
            <v>Шухрат</v>
          </cell>
          <cell r="C169" t="str">
            <v>ф/х</v>
          </cell>
          <cell r="D169" t="str">
            <v>Ф.Хужаев</v>
          </cell>
          <cell r="E169" t="str">
            <v>Зафаробод</v>
          </cell>
          <cell r="F169">
            <v>65200</v>
          </cell>
          <cell r="G169">
            <v>0</v>
          </cell>
          <cell r="H169">
            <v>0</v>
          </cell>
          <cell r="I169">
            <v>0</v>
          </cell>
          <cell r="J169">
            <v>2</v>
          </cell>
        </row>
        <row r="170">
          <cell r="A170">
            <v>614</v>
          </cell>
          <cell r="B170" t="str">
            <v>Абдурахмон кассоб</v>
          </cell>
          <cell r="C170" t="str">
            <v>ф/х</v>
          </cell>
          <cell r="D170" t="str">
            <v>Тинчлик</v>
          </cell>
          <cell r="E170" t="str">
            <v>Зафаробод</v>
          </cell>
          <cell r="F170">
            <v>31000</v>
          </cell>
          <cell r="G170">
            <v>0</v>
          </cell>
          <cell r="H170">
            <v>8</v>
          </cell>
        </row>
        <row r="171">
          <cell r="A171">
            <v>616</v>
          </cell>
          <cell r="B171" t="str">
            <v>Артурбек</v>
          </cell>
          <cell r="C171" t="str">
            <v>ф/х</v>
          </cell>
          <cell r="D171" t="str">
            <v>Тинчлик</v>
          </cell>
          <cell r="E171" t="str">
            <v>Зафаробод</v>
          </cell>
          <cell r="F171">
            <v>10000</v>
          </cell>
          <cell r="G171">
            <v>0</v>
          </cell>
          <cell r="H171">
            <v>11</v>
          </cell>
        </row>
        <row r="172">
          <cell r="A172">
            <v>617</v>
          </cell>
          <cell r="B172" t="str">
            <v>Бехзод</v>
          </cell>
          <cell r="C172" t="str">
            <v>ф/х</v>
          </cell>
          <cell r="D172" t="str">
            <v>Тинчлик</v>
          </cell>
          <cell r="E172" t="str">
            <v>Зафаробод</v>
          </cell>
          <cell r="F172">
            <v>27000</v>
          </cell>
          <cell r="G172">
            <v>0</v>
          </cell>
          <cell r="H172">
            <v>14</v>
          </cell>
        </row>
        <row r="173">
          <cell r="A173">
            <v>618</v>
          </cell>
          <cell r="B173" t="str">
            <v>Боглон-Алимбек</v>
          </cell>
          <cell r="C173" t="str">
            <v>ф/х</v>
          </cell>
          <cell r="D173" t="str">
            <v>Тинчлик</v>
          </cell>
          <cell r="E173" t="str">
            <v>Зафаробод</v>
          </cell>
          <cell r="F173">
            <v>23700</v>
          </cell>
          <cell r="G173">
            <v>0</v>
          </cell>
          <cell r="H173">
            <v>16</v>
          </cell>
        </row>
        <row r="174">
          <cell r="A174">
            <v>619</v>
          </cell>
          <cell r="B174" t="str">
            <v>Галлакор-Вахоб</v>
          </cell>
          <cell r="C174" t="str">
            <v>ф/х</v>
          </cell>
          <cell r="D174" t="str">
            <v>Тинчлик</v>
          </cell>
          <cell r="E174" t="str">
            <v>Зафаробод</v>
          </cell>
          <cell r="F174">
            <v>69000</v>
          </cell>
          <cell r="G174">
            <v>0</v>
          </cell>
          <cell r="H174">
            <v>15</v>
          </cell>
        </row>
        <row r="175">
          <cell r="A175">
            <v>620</v>
          </cell>
          <cell r="B175" t="str">
            <v>Гулбадан-Ой</v>
          </cell>
          <cell r="C175" t="str">
            <v>ф/х</v>
          </cell>
          <cell r="D175" t="str">
            <v>Тинчлик</v>
          </cell>
          <cell r="E175" t="str">
            <v>Зафаробод</v>
          </cell>
          <cell r="F175">
            <v>10400</v>
          </cell>
          <cell r="G175">
            <v>0</v>
          </cell>
          <cell r="H175">
            <v>13</v>
          </cell>
        </row>
        <row r="176">
          <cell r="A176">
            <v>621</v>
          </cell>
          <cell r="B176" t="str">
            <v>Диёр-Икром</v>
          </cell>
          <cell r="C176" t="str">
            <v>ф/х</v>
          </cell>
          <cell r="D176" t="str">
            <v>Тинчлик</v>
          </cell>
          <cell r="E176" t="str">
            <v>Зафаробод</v>
          </cell>
          <cell r="F176">
            <v>9100</v>
          </cell>
          <cell r="G176">
            <v>0</v>
          </cell>
          <cell r="H176">
            <v>14</v>
          </cell>
        </row>
        <row r="177">
          <cell r="A177">
            <v>622</v>
          </cell>
          <cell r="B177" t="str">
            <v>Жамила</v>
          </cell>
          <cell r="C177" t="str">
            <v>ф/х</v>
          </cell>
          <cell r="D177" t="str">
            <v>Тинчлик</v>
          </cell>
          <cell r="E177" t="str">
            <v>Зафаробод</v>
          </cell>
          <cell r="F177">
            <v>24500</v>
          </cell>
          <cell r="G177">
            <v>0</v>
          </cell>
          <cell r="H177">
            <v>13</v>
          </cell>
        </row>
        <row r="178">
          <cell r="A178">
            <v>623</v>
          </cell>
          <cell r="B178" t="str">
            <v>Жахон-Диёр</v>
          </cell>
          <cell r="C178" t="str">
            <v>ф/х</v>
          </cell>
          <cell r="D178" t="str">
            <v>Тинчлик</v>
          </cell>
          <cell r="E178" t="str">
            <v>Зафаробод</v>
          </cell>
          <cell r="F178">
            <v>9100</v>
          </cell>
          <cell r="G178">
            <v>0</v>
          </cell>
          <cell r="H178">
            <v>15</v>
          </cell>
        </row>
        <row r="179">
          <cell r="A179">
            <v>624</v>
          </cell>
          <cell r="B179" t="str">
            <v>Жийда гули</v>
          </cell>
          <cell r="C179" t="str">
            <v>ф/х</v>
          </cell>
          <cell r="D179" t="str">
            <v>Тинчлик</v>
          </cell>
          <cell r="E179" t="str">
            <v>Зафаробод</v>
          </cell>
          <cell r="F179">
            <v>14200</v>
          </cell>
          <cell r="G179">
            <v>0</v>
          </cell>
          <cell r="H179">
            <v>12</v>
          </cell>
        </row>
        <row r="180">
          <cell r="A180">
            <v>625</v>
          </cell>
          <cell r="B180" t="str">
            <v>Жуниёр</v>
          </cell>
          <cell r="C180" t="str">
            <v>ф/х</v>
          </cell>
          <cell r="D180" t="str">
            <v>Тинчлик</v>
          </cell>
          <cell r="E180" t="str">
            <v>Зафаробод</v>
          </cell>
          <cell r="F180">
            <v>24300</v>
          </cell>
          <cell r="G180">
            <v>0</v>
          </cell>
          <cell r="H180">
            <v>15</v>
          </cell>
        </row>
        <row r="181">
          <cell r="A181">
            <v>626</v>
          </cell>
          <cell r="B181" t="str">
            <v>Зиндагони</v>
          </cell>
          <cell r="C181" t="str">
            <v>ф/х</v>
          </cell>
          <cell r="D181" t="str">
            <v>Тинчлик</v>
          </cell>
          <cell r="E181" t="str">
            <v>Зафаробод</v>
          </cell>
          <cell r="F181">
            <v>20900</v>
          </cell>
          <cell r="G181">
            <v>0</v>
          </cell>
          <cell r="H181">
            <v>14</v>
          </cell>
        </row>
        <row r="182">
          <cell r="A182">
            <v>627</v>
          </cell>
          <cell r="B182" t="str">
            <v>Истикбол-А</v>
          </cell>
          <cell r="C182" t="str">
            <v>ф/х</v>
          </cell>
          <cell r="D182" t="str">
            <v>Тинчлик</v>
          </cell>
          <cell r="E182" t="str">
            <v>Зафаробод</v>
          </cell>
          <cell r="F182">
            <v>25900</v>
          </cell>
          <cell r="G182">
            <v>0</v>
          </cell>
          <cell r="H182">
            <v>14</v>
          </cell>
        </row>
        <row r="183">
          <cell r="A183">
            <v>628</v>
          </cell>
          <cell r="B183" t="str">
            <v>Кукон</v>
          </cell>
          <cell r="C183" t="str">
            <v>ф/х</v>
          </cell>
          <cell r="D183" t="str">
            <v>Тинчлик</v>
          </cell>
          <cell r="E183" t="str">
            <v>Зафаробод</v>
          </cell>
          <cell r="F183">
            <v>58300</v>
          </cell>
          <cell r="G183">
            <v>0</v>
          </cell>
          <cell r="H183">
            <v>15</v>
          </cell>
        </row>
        <row r="184">
          <cell r="A184">
            <v>629</v>
          </cell>
          <cell r="B184" t="str">
            <v>Кукон-Диёр</v>
          </cell>
          <cell r="C184" t="str">
            <v>ф/х</v>
          </cell>
          <cell r="D184" t="str">
            <v>Тинчлик</v>
          </cell>
          <cell r="E184" t="str">
            <v>Зафаробод</v>
          </cell>
          <cell r="F184">
            <v>14200</v>
          </cell>
          <cell r="G184">
            <v>0</v>
          </cell>
          <cell r="H184">
            <v>15</v>
          </cell>
        </row>
        <row r="185">
          <cell r="A185">
            <v>630</v>
          </cell>
          <cell r="B185" t="str">
            <v>Кушар бобо</v>
          </cell>
          <cell r="C185" t="str">
            <v>ф/х</v>
          </cell>
          <cell r="D185" t="str">
            <v>Тинчлик</v>
          </cell>
          <cell r="E185" t="str">
            <v>Зафаробод</v>
          </cell>
          <cell r="F185">
            <v>27000</v>
          </cell>
          <cell r="G185">
            <v>0</v>
          </cell>
          <cell r="H185">
            <v>13</v>
          </cell>
        </row>
        <row r="186">
          <cell r="A186">
            <v>631</v>
          </cell>
          <cell r="B186" t="str">
            <v>Мадина</v>
          </cell>
          <cell r="C186" t="str">
            <v>ф/х</v>
          </cell>
          <cell r="D186" t="str">
            <v>Тинчлик</v>
          </cell>
          <cell r="E186" t="str">
            <v>Зафаробод</v>
          </cell>
          <cell r="F186">
            <v>23400</v>
          </cell>
          <cell r="G186">
            <v>0</v>
          </cell>
          <cell r="H186">
            <v>15</v>
          </cell>
        </row>
        <row r="187">
          <cell r="A187">
            <v>632</v>
          </cell>
          <cell r="B187" t="str">
            <v>Мухтарам Абдуганиева</v>
          </cell>
          <cell r="C187" t="str">
            <v>ф/х</v>
          </cell>
          <cell r="D187" t="str">
            <v>Тинчлик</v>
          </cell>
          <cell r="E187" t="str">
            <v>Зафаробод</v>
          </cell>
          <cell r="F187">
            <v>6000</v>
          </cell>
          <cell r="G187">
            <v>0</v>
          </cell>
          <cell r="H187">
            <v>15</v>
          </cell>
        </row>
        <row r="188">
          <cell r="A188">
            <v>633</v>
          </cell>
          <cell r="B188" t="str">
            <v>Норкул бобо</v>
          </cell>
          <cell r="C188" t="str">
            <v>ф/х</v>
          </cell>
          <cell r="D188" t="str">
            <v>Тинчлик</v>
          </cell>
          <cell r="E188" t="str">
            <v>Зафаробод</v>
          </cell>
          <cell r="F188">
            <v>31700</v>
          </cell>
          <cell r="G188">
            <v>0</v>
          </cell>
          <cell r="H188">
            <v>16</v>
          </cell>
        </row>
        <row r="189">
          <cell r="A189">
            <v>634</v>
          </cell>
          <cell r="B189" t="str">
            <v>Панжан-гушт</v>
          </cell>
          <cell r="C189" t="str">
            <v>ф/х</v>
          </cell>
          <cell r="D189" t="str">
            <v>Тинчлик</v>
          </cell>
          <cell r="E189" t="str">
            <v>Зафаробод</v>
          </cell>
          <cell r="F189">
            <v>16800</v>
          </cell>
          <cell r="G189">
            <v>0</v>
          </cell>
          <cell r="H189">
            <v>15</v>
          </cell>
        </row>
        <row r="190">
          <cell r="A190">
            <v>635</v>
          </cell>
          <cell r="B190" t="str">
            <v>Панждара</v>
          </cell>
          <cell r="C190" t="str">
            <v>ф/х</v>
          </cell>
          <cell r="D190" t="str">
            <v>Тинчлик</v>
          </cell>
          <cell r="E190" t="str">
            <v>Зафаробод</v>
          </cell>
          <cell r="F190">
            <v>37900</v>
          </cell>
          <cell r="G190">
            <v>0</v>
          </cell>
          <cell r="H190">
            <v>14</v>
          </cell>
        </row>
        <row r="191">
          <cell r="A191">
            <v>636</v>
          </cell>
          <cell r="B191" t="str">
            <v>Расул-Азим</v>
          </cell>
          <cell r="C191" t="str">
            <v>ф/х</v>
          </cell>
          <cell r="D191" t="str">
            <v>Тинчлик</v>
          </cell>
          <cell r="E191" t="str">
            <v>Зафаробод</v>
          </cell>
          <cell r="F191">
            <v>21600</v>
          </cell>
          <cell r="G191">
            <v>0</v>
          </cell>
          <cell r="H191">
            <v>11</v>
          </cell>
        </row>
        <row r="192">
          <cell r="A192">
            <v>637</v>
          </cell>
          <cell r="B192" t="str">
            <v>Рахматулла-Эркин</v>
          </cell>
          <cell r="C192" t="str">
            <v>ф/х</v>
          </cell>
          <cell r="D192" t="str">
            <v>Тинчлик</v>
          </cell>
          <cell r="E192" t="str">
            <v>Зафаробод</v>
          </cell>
          <cell r="F192">
            <v>20800</v>
          </cell>
          <cell r="G192">
            <v>0</v>
          </cell>
          <cell r="H192">
            <v>13</v>
          </cell>
        </row>
        <row r="193">
          <cell r="A193">
            <v>638</v>
          </cell>
          <cell r="B193" t="str">
            <v>Руслан-Беки</v>
          </cell>
          <cell r="C193" t="str">
            <v>ф/х</v>
          </cell>
          <cell r="D193" t="str">
            <v>Тинчлик</v>
          </cell>
          <cell r="E193" t="str">
            <v>Зафаробод</v>
          </cell>
          <cell r="F193">
            <v>15000</v>
          </cell>
          <cell r="G193">
            <v>0</v>
          </cell>
          <cell r="H193">
            <v>16</v>
          </cell>
        </row>
        <row r="194">
          <cell r="A194">
            <v>639</v>
          </cell>
          <cell r="B194" t="str">
            <v>Садо</v>
          </cell>
          <cell r="C194" t="str">
            <v>ф/х</v>
          </cell>
          <cell r="D194" t="str">
            <v>Тинчлик</v>
          </cell>
          <cell r="E194" t="str">
            <v>Зафаробод</v>
          </cell>
          <cell r="F194">
            <v>21800</v>
          </cell>
          <cell r="G194">
            <v>0</v>
          </cell>
          <cell r="H194">
            <v>16</v>
          </cell>
        </row>
        <row r="195">
          <cell r="A195">
            <v>640</v>
          </cell>
          <cell r="B195" t="str">
            <v>Сайёд</v>
          </cell>
          <cell r="C195" t="str">
            <v>ф/х</v>
          </cell>
          <cell r="D195" t="str">
            <v>Тинчлик</v>
          </cell>
          <cell r="E195" t="str">
            <v>Зафаробод</v>
          </cell>
          <cell r="F195">
            <v>19600</v>
          </cell>
          <cell r="G195">
            <v>0</v>
          </cell>
          <cell r="H195">
            <v>15</v>
          </cell>
        </row>
        <row r="196">
          <cell r="A196">
            <v>641</v>
          </cell>
          <cell r="B196" t="str">
            <v>Тошпулат ота</v>
          </cell>
          <cell r="C196" t="str">
            <v>ф/х</v>
          </cell>
          <cell r="D196" t="str">
            <v>Тинчлик</v>
          </cell>
          <cell r="E196" t="str">
            <v>Зафаробод</v>
          </cell>
          <cell r="F196">
            <v>34500</v>
          </cell>
          <cell r="G196">
            <v>0</v>
          </cell>
          <cell r="H196">
            <v>15</v>
          </cell>
        </row>
        <row r="197">
          <cell r="A197">
            <v>642</v>
          </cell>
          <cell r="B197" t="str">
            <v>Уткир-Нодира</v>
          </cell>
          <cell r="C197" t="str">
            <v>ф/х</v>
          </cell>
          <cell r="D197" t="str">
            <v>Тинчлик</v>
          </cell>
          <cell r="E197" t="str">
            <v>Зафаробод</v>
          </cell>
          <cell r="F197">
            <v>27500</v>
          </cell>
          <cell r="G197">
            <v>0</v>
          </cell>
          <cell r="H197">
            <v>16</v>
          </cell>
        </row>
        <row r="198">
          <cell r="A198">
            <v>643</v>
          </cell>
          <cell r="B198" t="str">
            <v>Феруз-1</v>
          </cell>
          <cell r="C198" t="str">
            <v>ф/х</v>
          </cell>
          <cell r="D198" t="str">
            <v>Тинчлик</v>
          </cell>
          <cell r="E198" t="str">
            <v>Зафаробод</v>
          </cell>
          <cell r="F198">
            <v>22300</v>
          </cell>
          <cell r="G198">
            <v>0</v>
          </cell>
          <cell r="H198">
            <v>15</v>
          </cell>
        </row>
        <row r="199">
          <cell r="A199">
            <v>644</v>
          </cell>
          <cell r="B199" t="str">
            <v>Чашмаи дил</v>
          </cell>
          <cell r="C199" t="str">
            <v>ф/х</v>
          </cell>
          <cell r="D199" t="str">
            <v>Тинчлик</v>
          </cell>
          <cell r="E199" t="str">
            <v>Зафаробод</v>
          </cell>
          <cell r="F199">
            <v>27200</v>
          </cell>
          <cell r="G199">
            <v>0</v>
          </cell>
          <cell r="H199">
            <v>15</v>
          </cell>
        </row>
        <row r="200">
          <cell r="A200">
            <v>645</v>
          </cell>
          <cell r="B200" t="str">
            <v>Чашмаи обод</v>
          </cell>
          <cell r="C200" t="str">
            <v>ф/х</v>
          </cell>
          <cell r="D200" t="str">
            <v>Тинчлик</v>
          </cell>
          <cell r="E200" t="str">
            <v>Зафаробод</v>
          </cell>
          <cell r="F200">
            <v>22300</v>
          </cell>
          <cell r="G200">
            <v>0</v>
          </cell>
          <cell r="H200">
            <v>12</v>
          </cell>
        </row>
        <row r="201">
          <cell r="A201">
            <v>646</v>
          </cell>
          <cell r="B201" t="str">
            <v>Шабнам</v>
          </cell>
          <cell r="C201" t="str">
            <v>ф/х</v>
          </cell>
          <cell r="D201" t="str">
            <v>Тинчлик</v>
          </cell>
          <cell r="E201" t="str">
            <v>Зафаробод</v>
          </cell>
          <cell r="F201">
            <v>23400</v>
          </cell>
          <cell r="G201">
            <v>0</v>
          </cell>
          <cell r="H201">
            <v>14</v>
          </cell>
        </row>
        <row r="202">
          <cell r="A202">
            <v>647</v>
          </cell>
          <cell r="B202" t="str">
            <v>Ширин-Анвар</v>
          </cell>
          <cell r="C202" t="str">
            <v>ф/х</v>
          </cell>
          <cell r="D202" t="str">
            <v>Тинчлик</v>
          </cell>
          <cell r="E202" t="str">
            <v>Зафаробод</v>
          </cell>
          <cell r="F202">
            <v>20800</v>
          </cell>
          <cell r="G202">
            <v>0</v>
          </cell>
          <cell r="H202">
            <v>17</v>
          </cell>
        </row>
        <row r="203">
          <cell r="A203">
            <v>648</v>
          </cell>
          <cell r="B203" t="str">
            <v>Эшмирза</v>
          </cell>
          <cell r="C203" t="str">
            <v>ф/х</v>
          </cell>
          <cell r="D203" t="str">
            <v>Тинчлик</v>
          </cell>
          <cell r="E203" t="str">
            <v>Зафаробод</v>
          </cell>
          <cell r="F203">
            <v>11700</v>
          </cell>
          <cell r="G203">
            <v>0</v>
          </cell>
          <cell r="H203">
            <v>17</v>
          </cell>
        </row>
        <row r="204">
          <cell r="A204">
            <v>649</v>
          </cell>
          <cell r="B204" t="str">
            <v>Ярат</v>
          </cell>
          <cell r="C204" t="str">
            <v>ф/х</v>
          </cell>
          <cell r="D204" t="str">
            <v>Тинчлик</v>
          </cell>
          <cell r="E204" t="str">
            <v>Зафаробод</v>
          </cell>
          <cell r="F204">
            <v>88100</v>
          </cell>
          <cell r="G204">
            <v>0</v>
          </cell>
          <cell r="H204">
            <v>14</v>
          </cell>
        </row>
        <row r="205">
          <cell r="A205">
            <v>615</v>
          </cell>
          <cell r="B205" t="str">
            <v>Азим-Дарё</v>
          </cell>
          <cell r="C205" t="str">
            <v>б/т</v>
          </cell>
          <cell r="D205" t="str">
            <v>Тинчлик</v>
          </cell>
          <cell r="E205" t="str">
            <v>Зафаробод</v>
          </cell>
          <cell r="F205">
            <v>26000</v>
          </cell>
          <cell r="G205">
            <v>0</v>
          </cell>
          <cell r="H205">
            <v>14</v>
          </cell>
        </row>
        <row r="206">
          <cell r="A206">
            <v>483</v>
          </cell>
          <cell r="B206" t="str">
            <v>Абдуамид бобо</v>
          </cell>
          <cell r="C206" t="str">
            <v>ф/х</v>
          </cell>
          <cell r="D206" t="str">
            <v>С.Синдаров</v>
          </cell>
          <cell r="E206" t="str">
            <v>Зафаробод</v>
          </cell>
          <cell r="F206">
            <v>13000</v>
          </cell>
          <cell r="G206">
            <v>0</v>
          </cell>
          <cell r="H206">
            <v>0</v>
          </cell>
          <cell r="I206">
            <v>11</v>
          </cell>
        </row>
        <row r="207">
          <cell r="A207">
            <v>484</v>
          </cell>
          <cell r="B207" t="str">
            <v>Абдулла</v>
          </cell>
          <cell r="C207" t="str">
            <v>ф/х</v>
          </cell>
          <cell r="D207" t="str">
            <v>С.Синдаров</v>
          </cell>
          <cell r="E207" t="str">
            <v>Зафаробод</v>
          </cell>
          <cell r="F207">
            <v>75600</v>
          </cell>
          <cell r="G207">
            <v>0</v>
          </cell>
          <cell r="H207">
            <v>3</v>
          </cell>
        </row>
        <row r="208">
          <cell r="A208">
            <v>485</v>
          </cell>
          <cell r="B208" t="str">
            <v>Адолат</v>
          </cell>
          <cell r="C208" t="str">
            <v>ф/х</v>
          </cell>
          <cell r="D208" t="str">
            <v>С.Синдаров</v>
          </cell>
          <cell r="E208" t="str">
            <v>Зафаробод</v>
          </cell>
          <cell r="F208">
            <v>65000</v>
          </cell>
          <cell r="G208">
            <v>0</v>
          </cell>
          <cell r="H208">
            <v>5</v>
          </cell>
        </row>
        <row r="209">
          <cell r="A209">
            <v>486</v>
          </cell>
          <cell r="B209" t="str">
            <v>Акмал</v>
          </cell>
          <cell r="C209" t="str">
            <v>ф/х</v>
          </cell>
          <cell r="D209" t="str">
            <v>С.Синдаров</v>
          </cell>
          <cell r="E209" t="str">
            <v>Зафаробод</v>
          </cell>
          <cell r="F209">
            <v>60300</v>
          </cell>
          <cell r="G209">
            <v>0</v>
          </cell>
          <cell r="H209">
            <v>5</v>
          </cell>
        </row>
        <row r="210">
          <cell r="A210">
            <v>487</v>
          </cell>
          <cell r="B210" t="str">
            <v>Алишер-Тадбиркор</v>
          </cell>
          <cell r="C210" t="str">
            <v>ф/х</v>
          </cell>
          <cell r="D210" t="str">
            <v>С.Синдаров</v>
          </cell>
          <cell r="E210" t="str">
            <v>Зафаробод</v>
          </cell>
          <cell r="F210">
            <v>68000</v>
          </cell>
          <cell r="G210">
            <v>0</v>
          </cell>
          <cell r="H210">
            <v>4</v>
          </cell>
        </row>
        <row r="211">
          <cell r="A211">
            <v>488</v>
          </cell>
          <cell r="B211" t="str">
            <v>Аллаёр Шамс</v>
          </cell>
          <cell r="C211" t="str">
            <v>ф/х</v>
          </cell>
          <cell r="D211" t="str">
            <v>С.Синдаров</v>
          </cell>
          <cell r="E211" t="str">
            <v>Зафаробод</v>
          </cell>
          <cell r="F211">
            <v>27800</v>
          </cell>
          <cell r="G211">
            <v>0</v>
          </cell>
          <cell r="H211">
            <v>8</v>
          </cell>
        </row>
        <row r="212">
          <cell r="A212">
            <v>489</v>
          </cell>
          <cell r="B212" t="str">
            <v>Алпомиш</v>
          </cell>
          <cell r="C212" t="str">
            <v>ф/х</v>
          </cell>
          <cell r="D212" t="str">
            <v>С.Синдаров</v>
          </cell>
          <cell r="E212" t="str">
            <v>Зафаробод</v>
          </cell>
          <cell r="F212">
            <v>30400</v>
          </cell>
          <cell r="G212">
            <v>0</v>
          </cell>
          <cell r="H212">
            <v>10</v>
          </cell>
        </row>
        <row r="213">
          <cell r="A213">
            <v>490</v>
          </cell>
          <cell r="B213" t="str">
            <v>Асад-Кувон</v>
          </cell>
          <cell r="C213" t="str">
            <v>ф/х</v>
          </cell>
          <cell r="D213" t="str">
            <v>С.Синдаров</v>
          </cell>
          <cell r="E213" t="str">
            <v>Зафаробод</v>
          </cell>
          <cell r="F213">
            <v>41200</v>
          </cell>
          <cell r="G213">
            <v>0</v>
          </cell>
          <cell r="H213">
            <v>8</v>
          </cell>
        </row>
        <row r="214">
          <cell r="A214">
            <v>491</v>
          </cell>
          <cell r="B214" t="str">
            <v>Асал боли-Хаёт</v>
          </cell>
          <cell r="C214" t="str">
            <v>ф/х</v>
          </cell>
          <cell r="D214" t="str">
            <v>С.Синдаров</v>
          </cell>
          <cell r="E214" t="str">
            <v>Зафаробод</v>
          </cell>
          <cell r="F214">
            <v>64000</v>
          </cell>
          <cell r="G214">
            <v>0</v>
          </cell>
          <cell r="H214">
            <v>8</v>
          </cell>
        </row>
        <row r="215">
          <cell r="A215">
            <v>492</v>
          </cell>
          <cell r="B215" t="str">
            <v>Асл мард</v>
          </cell>
          <cell r="C215" t="str">
            <v>ф/х</v>
          </cell>
          <cell r="D215" t="str">
            <v>С.Синдаров</v>
          </cell>
          <cell r="E215" t="str">
            <v>Зафаробод</v>
          </cell>
          <cell r="F215">
            <v>18500</v>
          </cell>
          <cell r="G215">
            <v>0</v>
          </cell>
          <cell r="H215">
            <v>6</v>
          </cell>
        </row>
        <row r="216">
          <cell r="A216">
            <v>493</v>
          </cell>
          <cell r="B216" t="str">
            <v>Байдулло</v>
          </cell>
          <cell r="C216" t="str">
            <v>ф/х</v>
          </cell>
          <cell r="D216" t="str">
            <v>С.Синдаров</v>
          </cell>
          <cell r="E216" t="str">
            <v>Зафаробод</v>
          </cell>
          <cell r="F216">
            <v>35500</v>
          </cell>
          <cell r="G216">
            <v>0</v>
          </cell>
          <cell r="H216">
            <v>5</v>
          </cell>
        </row>
        <row r="217">
          <cell r="A217">
            <v>494</v>
          </cell>
          <cell r="B217" t="str">
            <v>Бахтиер -1</v>
          </cell>
          <cell r="C217" t="str">
            <v>ф/х</v>
          </cell>
          <cell r="D217" t="str">
            <v>С.Синдаров</v>
          </cell>
          <cell r="E217" t="str">
            <v>Зафаробод</v>
          </cell>
          <cell r="F217">
            <v>13300</v>
          </cell>
          <cell r="G217">
            <v>0</v>
          </cell>
          <cell r="H217">
            <v>4</v>
          </cell>
        </row>
        <row r="218">
          <cell r="A218">
            <v>495</v>
          </cell>
          <cell r="B218" t="str">
            <v>Бегалижон</v>
          </cell>
          <cell r="C218" t="str">
            <v>ф/х</v>
          </cell>
          <cell r="D218" t="str">
            <v>С.Синдаров</v>
          </cell>
          <cell r="E218" t="str">
            <v>Зафаробод</v>
          </cell>
          <cell r="F218">
            <v>70700</v>
          </cell>
          <cell r="G218">
            <v>0</v>
          </cell>
          <cell r="H218">
            <v>3</v>
          </cell>
        </row>
        <row r="219">
          <cell r="A219">
            <v>496</v>
          </cell>
          <cell r="B219" t="str">
            <v>Бекмурод бобо</v>
          </cell>
          <cell r="C219" t="str">
            <v>ф/х</v>
          </cell>
          <cell r="D219" t="str">
            <v>С.Синдаров</v>
          </cell>
          <cell r="E219" t="str">
            <v>Зафаробод</v>
          </cell>
          <cell r="F219">
            <v>37400</v>
          </cell>
          <cell r="G219">
            <v>0</v>
          </cell>
          <cell r="H219">
            <v>8</v>
          </cell>
        </row>
        <row r="220">
          <cell r="A220">
            <v>497</v>
          </cell>
          <cell r="B220" t="str">
            <v>Белгия</v>
          </cell>
          <cell r="C220" t="str">
            <v>ф/х</v>
          </cell>
          <cell r="D220" t="str">
            <v>С.Синдаров</v>
          </cell>
          <cell r="E220" t="str">
            <v>Зафаробод</v>
          </cell>
          <cell r="F220">
            <v>15400</v>
          </cell>
          <cell r="G220">
            <v>0</v>
          </cell>
          <cell r="H220">
            <v>3</v>
          </cell>
        </row>
        <row r="221">
          <cell r="A221">
            <v>498</v>
          </cell>
          <cell r="B221" t="str">
            <v>Бобои Рахмат</v>
          </cell>
          <cell r="C221" t="str">
            <v>ф/х</v>
          </cell>
          <cell r="D221" t="str">
            <v>С.Синдаров</v>
          </cell>
          <cell r="E221" t="str">
            <v>Зафаробод</v>
          </cell>
          <cell r="F221">
            <v>25900</v>
          </cell>
          <cell r="G221">
            <v>0</v>
          </cell>
          <cell r="H221">
            <v>4</v>
          </cell>
        </row>
        <row r="222">
          <cell r="A222">
            <v>499</v>
          </cell>
          <cell r="B222" t="str">
            <v>Болкибой ота</v>
          </cell>
          <cell r="C222" t="str">
            <v>ф/х</v>
          </cell>
          <cell r="D222" t="str">
            <v>С.Синдаров</v>
          </cell>
          <cell r="E222" t="str">
            <v>Зафаробод</v>
          </cell>
          <cell r="F222">
            <v>82700</v>
          </cell>
          <cell r="G222">
            <v>0</v>
          </cell>
          <cell r="H222">
            <v>7</v>
          </cell>
        </row>
        <row r="223">
          <cell r="A223">
            <v>500</v>
          </cell>
          <cell r="B223" t="str">
            <v>Болтабой</v>
          </cell>
          <cell r="C223" t="str">
            <v>ф/х</v>
          </cell>
          <cell r="D223" t="str">
            <v>С.Синдаров</v>
          </cell>
          <cell r="E223" t="str">
            <v>Зафаробод</v>
          </cell>
          <cell r="F223">
            <v>45500</v>
          </cell>
          <cell r="G223">
            <v>0</v>
          </cell>
          <cell r="H223">
            <v>8</v>
          </cell>
        </row>
        <row r="224">
          <cell r="A224">
            <v>501</v>
          </cell>
          <cell r="B224" t="str">
            <v>Бонитет</v>
          </cell>
          <cell r="C224" t="str">
            <v>ф/х</v>
          </cell>
          <cell r="D224" t="str">
            <v>С.Синдаров</v>
          </cell>
          <cell r="E224" t="str">
            <v>Зафаробод</v>
          </cell>
          <cell r="F224">
            <v>6700</v>
          </cell>
          <cell r="G224">
            <v>0</v>
          </cell>
          <cell r="H224">
            <v>3</v>
          </cell>
        </row>
        <row r="225">
          <cell r="A225">
            <v>502</v>
          </cell>
          <cell r="B225" t="str">
            <v>Бунёд полвон</v>
          </cell>
          <cell r="C225" t="str">
            <v>ф/х</v>
          </cell>
          <cell r="D225" t="str">
            <v>С.Синдаров</v>
          </cell>
          <cell r="E225" t="str">
            <v>Зафаробод</v>
          </cell>
          <cell r="F225">
            <v>18000</v>
          </cell>
          <cell r="G225">
            <v>0</v>
          </cell>
          <cell r="H225">
            <v>5</v>
          </cell>
        </row>
        <row r="226">
          <cell r="A226">
            <v>503</v>
          </cell>
          <cell r="B226" t="str">
            <v>Буффон</v>
          </cell>
          <cell r="C226" t="str">
            <v>ф/х</v>
          </cell>
          <cell r="D226" t="str">
            <v>С.Синдаров</v>
          </cell>
          <cell r="E226" t="str">
            <v>Зафаробод</v>
          </cell>
          <cell r="F226">
            <v>44000</v>
          </cell>
          <cell r="G226">
            <v>0</v>
          </cell>
          <cell r="H226">
            <v>5</v>
          </cell>
        </row>
        <row r="227">
          <cell r="A227">
            <v>504</v>
          </cell>
          <cell r="B227" t="str">
            <v>Галактика</v>
          </cell>
          <cell r="C227" t="str">
            <v>ф/х</v>
          </cell>
          <cell r="D227" t="str">
            <v>С.Синдаров</v>
          </cell>
          <cell r="E227" t="str">
            <v>Зафаробод</v>
          </cell>
          <cell r="F227">
            <v>37200</v>
          </cell>
          <cell r="G227">
            <v>0</v>
          </cell>
          <cell r="H227">
            <v>10</v>
          </cell>
        </row>
        <row r="228">
          <cell r="A228">
            <v>505</v>
          </cell>
          <cell r="B228" t="str">
            <v>Ганижон</v>
          </cell>
          <cell r="C228" t="str">
            <v>ф/х</v>
          </cell>
          <cell r="D228" t="str">
            <v>С.Синдаров</v>
          </cell>
          <cell r="E228" t="str">
            <v>Зафаробод</v>
          </cell>
          <cell r="F228">
            <v>71300</v>
          </cell>
          <cell r="G228">
            <v>0</v>
          </cell>
          <cell r="H228">
            <v>5</v>
          </cell>
        </row>
        <row r="229">
          <cell r="A229">
            <v>506</v>
          </cell>
          <cell r="B229" t="str">
            <v>Гуломжон</v>
          </cell>
          <cell r="C229" t="str">
            <v>ф/х</v>
          </cell>
          <cell r="D229" t="str">
            <v>С.Синдаров</v>
          </cell>
          <cell r="E229" t="str">
            <v>Зафаробод</v>
          </cell>
          <cell r="F229">
            <v>63500</v>
          </cell>
          <cell r="G229">
            <v>0</v>
          </cell>
          <cell r="H229">
            <v>8</v>
          </cell>
        </row>
        <row r="230">
          <cell r="A230">
            <v>507</v>
          </cell>
          <cell r="B230" t="str">
            <v>Диёрбек Бурибоев</v>
          </cell>
          <cell r="C230" t="str">
            <v>ф/х</v>
          </cell>
          <cell r="D230" t="str">
            <v>С.Синдаров</v>
          </cell>
          <cell r="E230" t="str">
            <v>Зафаробод</v>
          </cell>
          <cell r="F230">
            <v>46000</v>
          </cell>
          <cell r="G230">
            <v>0</v>
          </cell>
          <cell r="H230">
            <v>4</v>
          </cell>
        </row>
        <row r="231">
          <cell r="A231">
            <v>508</v>
          </cell>
          <cell r="B231" t="str">
            <v>Дустим-Ориф</v>
          </cell>
          <cell r="C231" t="str">
            <v>ф/х</v>
          </cell>
          <cell r="D231" t="str">
            <v>С.Синдаров</v>
          </cell>
          <cell r="E231" t="str">
            <v>Зафаробод</v>
          </cell>
          <cell r="F231">
            <v>19200</v>
          </cell>
          <cell r="G231">
            <v>0</v>
          </cell>
          <cell r="H231">
            <v>4</v>
          </cell>
        </row>
        <row r="232">
          <cell r="A232">
            <v>509</v>
          </cell>
          <cell r="B232" t="str">
            <v>Ёкуб-Обит</v>
          </cell>
          <cell r="C232" t="str">
            <v>ф/х</v>
          </cell>
          <cell r="D232" t="str">
            <v>С.Синдаров</v>
          </cell>
          <cell r="E232" t="str">
            <v>Зафаробод</v>
          </cell>
          <cell r="F232">
            <v>39500</v>
          </cell>
          <cell r="G232">
            <v>0</v>
          </cell>
          <cell r="H232">
            <v>3</v>
          </cell>
        </row>
        <row r="233">
          <cell r="A233">
            <v>510</v>
          </cell>
          <cell r="B233" t="str">
            <v>Еттиарик</v>
          </cell>
          <cell r="C233" t="str">
            <v>ф/х</v>
          </cell>
          <cell r="D233" t="str">
            <v>С.Синдаров</v>
          </cell>
          <cell r="E233" t="str">
            <v>Зафаробод</v>
          </cell>
          <cell r="F233">
            <v>26000</v>
          </cell>
          <cell r="G233">
            <v>0</v>
          </cell>
          <cell r="H233">
            <v>4</v>
          </cell>
        </row>
        <row r="234">
          <cell r="A234">
            <v>511</v>
          </cell>
          <cell r="B234" t="str">
            <v>Жавохир-Жамшид</v>
          </cell>
          <cell r="C234" t="str">
            <v>ф/х</v>
          </cell>
          <cell r="D234" t="str">
            <v>С.Синдаров</v>
          </cell>
          <cell r="E234" t="str">
            <v>Зафаробод</v>
          </cell>
          <cell r="F234">
            <v>14000</v>
          </cell>
          <cell r="G234">
            <v>0</v>
          </cell>
          <cell r="H234">
            <v>3</v>
          </cell>
        </row>
        <row r="235">
          <cell r="A235">
            <v>512</v>
          </cell>
          <cell r="B235" t="str">
            <v>Жамай ота</v>
          </cell>
          <cell r="C235" t="str">
            <v>ф/х</v>
          </cell>
          <cell r="D235" t="str">
            <v>С.Синдаров</v>
          </cell>
          <cell r="E235" t="str">
            <v>Зафаробод</v>
          </cell>
          <cell r="F235">
            <v>83400</v>
          </cell>
          <cell r="G235">
            <v>0</v>
          </cell>
          <cell r="H235">
            <v>4</v>
          </cell>
        </row>
        <row r="236">
          <cell r="A236">
            <v>513</v>
          </cell>
          <cell r="B236" t="str">
            <v>Жамшиди Акрам</v>
          </cell>
          <cell r="C236" t="str">
            <v>ф/х</v>
          </cell>
          <cell r="D236" t="str">
            <v>С.Синдаров</v>
          </cell>
          <cell r="E236" t="str">
            <v>Зафаробод</v>
          </cell>
          <cell r="F236">
            <v>52900</v>
          </cell>
          <cell r="G236">
            <v>0</v>
          </cell>
          <cell r="H236">
            <v>5</v>
          </cell>
        </row>
        <row r="237">
          <cell r="A237">
            <v>514</v>
          </cell>
          <cell r="B237" t="str">
            <v>Жанай-Карвон</v>
          </cell>
          <cell r="C237" t="str">
            <v>ф/х</v>
          </cell>
          <cell r="D237" t="str">
            <v>С.Синдаров</v>
          </cell>
          <cell r="E237" t="str">
            <v>Зафаробод</v>
          </cell>
          <cell r="F237">
            <v>71300</v>
          </cell>
          <cell r="G237">
            <v>0</v>
          </cell>
          <cell r="H237">
            <v>6</v>
          </cell>
        </row>
        <row r="238">
          <cell r="A238">
            <v>515</v>
          </cell>
          <cell r="B238" t="str">
            <v>Жаноб-А</v>
          </cell>
          <cell r="C238" t="str">
            <v>ф/х</v>
          </cell>
          <cell r="D238" t="str">
            <v>С.Синдаров</v>
          </cell>
          <cell r="E238" t="str">
            <v>Зафаробод</v>
          </cell>
          <cell r="F238">
            <v>36500</v>
          </cell>
          <cell r="G238">
            <v>0</v>
          </cell>
          <cell r="H238">
            <v>5</v>
          </cell>
        </row>
        <row r="239">
          <cell r="A239">
            <v>516</v>
          </cell>
          <cell r="B239" t="str">
            <v>Женис</v>
          </cell>
          <cell r="C239" t="str">
            <v>ф/х</v>
          </cell>
          <cell r="D239" t="str">
            <v>С.Синдаров</v>
          </cell>
          <cell r="E239" t="str">
            <v>Зафаробод</v>
          </cell>
          <cell r="F239">
            <v>48800</v>
          </cell>
          <cell r="G239">
            <v>0</v>
          </cell>
          <cell r="H239">
            <v>5</v>
          </cell>
        </row>
        <row r="240">
          <cell r="A240">
            <v>517</v>
          </cell>
          <cell r="B240" t="str">
            <v>Жонибек ота</v>
          </cell>
          <cell r="C240" t="str">
            <v>ф/х</v>
          </cell>
          <cell r="D240" t="str">
            <v>С.Синдаров</v>
          </cell>
          <cell r="E240" t="str">
            <v>Зафаробод</v>
          </cell>
          <cell r="F240">
            <v>41200</v>
          </cell>
          <cell r="G240">
            <v>0</v>
          </cell>
          <cell r="H240">
            <v>3</v>
          </cell>
        </row>
        <row r="241">
          <cell r="A241">
            <v>518</v>
          </cell>
          <cell r="B241" t="str">
            <v>Жонхурозбек</v>
          </cell>
          <cell r="C241" t="str">
            <v>ф/х</v>
          </cell>
          <cell r="D241" t="str">
            <v>С.Синдаров</v>
          </cell>
          <cell r="E241" t="str">
            <v>Зафаробод</v>
          </cell>
          <cell r="F241">
            <v>25300</v>
          </cell>
          <cell r="G241">
            <v>0</v>
          </cell>
          <cell r="H241">
            <v>5</v>
          </cell>
        </row>
        <row r="242">
          <cell r="A242">
            <v>519</v>
          </cell>
          <cell r="B242" t="str">
            <v>Жуман-Орзикул</v>
          </cell>
          <cell r="C242" t="str">
            <v>ф/х</v>
          </cell>
          <cell r="D242" t="str">
            <v>С.Синдаров</v>
          </cell>
          <cell r="E242" t="str">
            <v>Зафаробод</v>
          </cell>
          <cell r="F242">
            <v>49500</v>
          </cell>
          <cell r="G242">
            <v>0</v>
          </cell>
          <cell r="H242">
            <v>3</v>
          </cell>
        </row>
        <row r="243">
          <cell r="A243">
            <v>520</v>
          </cell>
          <cell r="B243" t="str">
            <v>Илхом-1</v>
          </cell>
          <cell r="C243" t="str">
            <v>ф/х</v>
          </cell>
          <cell r="D243" t="str">
            <v>С.Синдаров</v>
          </cell>
          <cell r="E243" t="str">
            <v>Зафаробод</v>
          </cell>
          <cell r="F243">
            <v>19200</v>
          </cell>
          <cell r="G243">
            <v>0</v>
          </cell>
          <cell r="H243">
            <v>3</v>
          </cell>
        </row>
        <row r="244">
          <cell r="A244">
            <v>521</v>
          </cell>
          <cell r="B244" t="str">
            <v>Камолот</v>
          </cell>
          <cell r="C244" t="str">
            <v>ф/х</v>
          </cell>
          <cell r="D244" t="str">
            <v>С.Синдаров</v>
          </cell>
          <cell r="E244" t="str">
            <v>Зафаробод</v>
          </cell>
          <cell r="F244">
            <v>39100</v>
          </cell>
          <cell r="G244">
            <v>0</v>
          </cell>
          <cell r="H244">
            <v>3</v>
          </cell>
        </row>
        <row r="245">
          <cell r="A245">
            <v>522</v>
          </cell>
          <cell r="B245" t="str">
            <v>Камронбой-Суннат</v>
          </cell>
          <cell r="C245" t="str">
            <v>ф/х</v>
          </cell>
          <cell r="D245" t="str">
            <v>С.Синдаров</v>
          </cell>
          <cell r="E245" t="str">
            <v>Зафаробод</v>
          </cell>
          <cell r="F245">
            <v>24300</v>
          </cell>
          <cell r="G245">
            <v>0</v>
          </cell>
          <cell r="H245">
            <v>5</v>
          </cell>
        </row>
        <row r="246">
          <cell r="A246">
            <v>523</v>
          </cell>
          <cell r="B246" t="str">
            <v>Карис кудук</v>
          </cell>
          <cell r="C246" t="str">
            <v>ф/х</v>
          </cell>
          <cell r="D246" t="str">
            <v>С.Синдаров</v>
          </cell>
          <cell r="E246" t="str">
            <v>Зафаробод</v>
          </cell>
          <cell r="F246">
            <v>25200</v>
          </cell>
          <cell r="G246">
            <v>0</v>
          </cell>
          <cell r="H246">
            <v>6</v>
          </cell>
        </row>
        <row r="247">
          <cell r="A247">
            <v>524</v>
          </cell>
          <cell r="B247" t="str">
            <v>Каттасой-М-ШАЖ</v>
          </cell>
          <cell r="C247" t="str">
            <v>ф/х</v>
          </cell>
          <cell r="D247" t="str">
            <v>С.Синдаров</v>
          </cell>
          <cell r="E247" t="str">
            <v>Зафаробод</v>
          </cell>
          <cell r="F247">
            <v>68000</v>
          </cell>
          <cell r="G247">
            <v>0</v>
          </cell>
          <cell r="H247">
            <v>6</v>
          </cell>
        </row>
        <row r="248">
          <cell r="A248">
            <v>525</v>
          </cell>
          <cell r="B248" t="str">
            <v>Кахва</v>
          </cell>
          <cell r="C248" t="str">
            <v>ф/х</v>
          </cell>
          <cell r="D248" t="str">
            <v>С.Синдаров</v>
          </cell>
          <cell r="E248" t="str">
            <v>Зафаробод</v>
          </cell>
          <cell r="F248">
            <v>25500</v>
          </cell>
          <cell r="G248">
            <v>0</v>
          </cell>
          <cell r="H248">
            <v>5</v>
          </cell>
        </row>
        <row r="249">
          <cell r="A249">
            <v>526</v>
          </cell>
          <cell r="B249" t="str">
            <v>Келдиер ота</v>
          </cell>
          <cell r="C249" t="str">
            <v>ф/х</v>
          </cell>
          <cell r="D249" t="str">
            <v>С.Синдаров</v>
          </cell>
          <cell r="E249" t="str">
            <v>Зафаробод</v>
          </cell>
          <cell r="F249">
            <v>50000</v>
          </cell>
          <cell r="G249">
            <v>0</v>
          </cell>
          <cell r="H249">
            <v>3</v>
          </cell>
        </row>
        <row r="250">
          <cell r="A250">
            <v>527</v>
          </cell>
          <cell r="B250" t="str">
            <v>Корабогонали</v>
          </cell>
          <cell r="C250" t="str">
            <v>ф/х</v>
          </cell>
          <cell r="D250" t="str">
            <v>С.Синдаров</v>
          </cell>
          <cell r="E250" t="str">
            <v>Зафаробод</v>
          </cell>
          <cell r="F250">
            <v>63800</v>
          </cell>
          <cell r="G250">
            <v>0</v>
          </cell>
          <cell r="H250">
            <v>4</v>
          </cell>
        </row>
        <row r="251">
          <cell r="A251">
            <v>528</v>
          </cell>
          <cell r="B251" t="str">
            <v>Кораховалли Уразали</v>
          </cell>
          <cell r="C251" t="str">
            <v>ф/х</v>
          </cell>
          <cell r="D251" t="str">
            <v>С.Синдаров</v>
          </cell>
          <cell r="E251" t="str">
            <v>Зафаробод</v>
          </cell>
          <cell r="F251">
            <v>47600</v>
          </cell>
          <cell r="G251">
            <v>0</v>
          </cell>
          <cell r="H251">
            <v>7</v>
          </cell>
        </row>
        <row r="252">
          <cell r="A252">
            <v>529</v>
          </cell>
          <cell r="B252" t="str">
            <v>Кулат  бобо</v>
          </cell>
          <cell r="C252" t="str">
            <v>ф/х</v>
          </cell>
          <cell r="D252" t="str">
            <v>С.Синдаров</v>
          </cell>
          <cell r="E252" t="str">
            <v>Зафаробод</v>
          </cell>
          <cell r="F252">
            <v>34700</v>
          </cell>
          <cell r="G252">
            <v>0</v>
          </cell>
          <cell r="H252">
            <v>8</v>
          </cell>
        </row>
        <row r="253">
          <cell r="A253">
            <v>530</v>
          </cell>
          <cell r="B253" t="str">
            <v>Кулмирза бобо</v>
          </cell>
          <cell r="C253" t="str">
            <v>ф/х</v>
          </cell>
          <cell r="D253" t="str">
            <v>С.Синдаров</v>
          </cell>
          <cell r="E253" t="str">
            <v>Зафаробод</v>
          </cell>
          <cell r="F253">
            <v>29700</v>
          </cell>
          <cell r="G253">
            <v>0</v>
          </cell>
          <cell r="H253">
            <v>7</v>
          </cell>
        </row>
        <row r="254">
          <cell r="A254">
            <v>531</v>
          </cell>
          <cell r="B254" t="str">
            <v>Култусин</v>
          </cell>
          <cell r="C254" t="str">
            <v>ф/х</v>
          </cell>
          <cell r="D254" t="str">
            <v>С.Синдаров</v>
          </cell>
          <cell r="E254" t="str">
            <v>Зафаробод</v>
          </cell>
          <cell r="F254">
            <v>31900</v>
          </cell>
          <cell r="G254">
            <v>0</v>
          </cell>
          <cell r="H254">
            <v>6</v>
          </cell>
        </row>
        <row r="255">
          <cell r="A255">
            <v>532</v>
          </cell>
          <cell r="B255" t="str">
            <v>Кумуш дала</v>
          </cell>
          <cell r="C255" t="str">
            <v>ф/х</v>
          </cell>
          <cell r="D255" t="str">
            <v>С.Синдаров</v>
          </cell>
          <cell r="E255" t="str">
            <v>Зафаробод</v>
          </cell>
          <cell r="F255">
            <v>71300</v>
          </cell>
          <cell r="G255">
            <v>0</v>
          </cell>
          <cell r="H255">
            <v>6</v>
          </cell>
        </row>
        <row r="256">
          <cell r="A256">
            <v>533</v>
          </cell>
          <cell r="B256" t="str">
            <v>Кунгирот</v>
          </cell>
          <cell r="C256" t="str">
            <v>ф/х</v>
          </cell>
          <cell r="D256" t="str">
            <v>С.Синдаров</v>
          </cell>
          <cell r="E256" t="str">
            <v>Зафаробод</v>
          </cell>
          <cell r="F256">
            <v>37000</v>
          </cell>
          <cell r="G256">
            <v>0</v>
          </cell>
          <cell r="H256">
            <v>3</v>
          </cell>
        </row>
        <row r="257">
          <cell r="A257">
            <v>534</v>
          </cell>
          <cell r="B257" t="str">
            <v>Курокбой ота</v>
          </cell>
          <cell r="C257" t="str">
            <v>ф/х</v>
          </cell>
          <cell r="D257" t="str">
            <v>С.Синдаров</v>
          </cell>
          <cell r="E257" t="str">
            <v>Зафаробод</v>
          </cell>
          <cell r="F257">
            <v>23100</v>
          </cell>
          <cell r="G257">
            <v>0</v>
          </cell>
          <cell r="H257">
            <v>8</v>
          </cell>
        </row>
        <row r="258">
          <cell r="A258">
            <v>535</v>
          </cell>
          <cell r="B258" t="str">
            <v>Кушбок ота</v>
          </cell>
          <cell r="C258" t="str">
            <v>ф/х</v>
          </cell>
          <cell r="D258" t="str">
            <v>С.Синдаров</v>
          </cell>
          <cell r="E258" t="str">
            <v>Зафаробод</v>
          </cell>
          <cell r="F258">
            <v>42000</v>
          </cell>
          <cell r="G258">
            <v>0</v>
          </cell>
          <cell r="H258">
            <v>8</v>
          </cell>
        </row>
        <row r="259">
          <cell r="A259">
            <v>536</v>
          </cell>
          <cell r="B259" t="str">
            <v>Кушмурод бобо</v>
          </cell>
          <cell r="C259" t="str">
            <v>ф/х</v>
          </cell>
          <cell r="D259" t="str">
            <v>С.Синдаров</v>
          </cell>
          <cell r="E259" t="str">
            <v>Зафаробод</v>
          </cell>
          <cell r="F259">
            <v>82400</v>
          </cell>
          <cell r="G259">
            <v>0</v>
          </cell>
          <cell r="H259">
            <v>7</v>
          </cell>
        </row>
        <row r="260">
          <cell r="A260">
            <v>537</v>
          </cell>
          <cell r="B260" t="str">
            <v>М.Улугбек-АРС</v>
          </cell>
          <cell r="C260" t="str">
            <v>ф/х</v>
          </cell>
          <cell r="D260" t="str">
            <v>С.Синдаров</v>
          </cell>
          <cell r="E260" t="str">
            <v>Зафаробод</v>
          </cell>
          <cell r="F260">
            <v>45900</v>
          </cell>
          <cell r="G260">
            <v>0</v>
          </cell>
          <cell r="H260">
            <v>8</v>
          </cell>
        </row>
        <row r="261">
          <cell r="A261">
            <v>538</v>
          </cell>
          <cell r="B261" t="str">
            <v>Маглис</v>
          </cell>
          <cell r="C261" t="str">
            <v>ф/х</v>
          </cell>
          <cell r="D261" t="str">
            <v>С.Синдаров</v>
          </cell>
          <cell r="E261" t="str">
            <v>Зафаробод</v>
          </cell>
          <cell r="F261">
            <v>13600</v>
          </cell>
          <cell r="G261">
            <v>0</v>
          </cell>
          <cell r="H261">
            <v>7</v>
          </cell>
        </row>
        <row r="262">
          <cell r="A262">
            <v>539</v>
          </cell>
          <cell r="B262" t="str">
            <v>Мамазие  бобо</v>
          </cell>
          <cell r="C262" t="str">
            <v>ф/х</v>
          </cell>
          <cell r="D262" t="str">
            <v>С.Синдаров</v>
          </cell>
          <cell r="E262" t="str">
            <v>Зафаробод</v>
          </cell>
          <cell r="F262">
            <v>38500</v>
          </cell>
          <cell r="G262">
            <v>0</v>
          </cell>
          <cell r="H262">
            <v>3</v>
          </cell>
        </row>
        <row r="263">
          <cell r="A263">
            <v>540</v>
          </cell>
          <cell r="B263" t="str">
            <v xml:space="preserve">Мамаражаб ота </v>
          </cell>
          <cell r="C263" t="str">
            <v>ф/х</v>
          </cell>
          <cell r="D263" t="str">
            <v>С.Синдаров</v>
          </cell>
          <cell r="E263" t="str">
            <v>Зафаробод</v>
          </cell>
          <cell r="F263">
            <v>14000</v>
          </cell>
          <cell r="G263">
            <v>0</v>
          </cell>
          <cell r="H263">
            <v>8</v>
          </cell>
        </row>
        <row r="264">
          <cell r="A264">
            <v>541</v>
          </cell>
          <cell r="B264" t="str">
            <v>Манас Али</v>
          </cell>
          <cell r="C264" t="str">
            <v>ф/х</v>
          </cell>
          <cell r="D264" t="str">
            <v>С.Синдаров</v>
          </cell>
          <cell r="E264" t="str">
            <v>Зафаробод</v>
          </cell>
          <cell r="F264">
            <v>23800</v>
          </cell>
          <cell r="G264">
            <v>0</v>
          </cell>
          <cell r="H264">
            <v>3</v>
          </cell>
        </row>
        <row r="265">
          <cell r="A265">
            <v>542</v>
          </cell>
          <cell r="B265" t="str">
            <v>Мардон ота</v>
          </cell>
          <cell r="C265" t="str">
            <v>ф/х</v>
          </cell>
          <cell r="D265" t="str">
            <v>С.Синдаров</v>
          </cell>
          <cell r="E265" t="str">
            <v>Зафаробод</v>
          </cell>
          <cell r="F265">
            <v>33900</v>
          </cell>
          <cell r="G265">
            <v>0</v>
          </cell>
          <cell r="H265">
            <v>5</v>
          </cell>
        </row>
        <row r="266">
          <cell r="A266">
            <v>543</v>
          </cell>
          <cell r="B266" t="str">
            <v>Мафтуна-Шохжахон</v>
          </cell>
          <cell r="C266" t="str">
            <v>ф/х</v>
          </cell>
          <cell r="D266" t="str">
            <v>С.Синдаров</v>
          </cell>
          <cell r="E266" t="str">
            <v>Зафаробод</v>
          </cell>
          <cell r="F266">
            <v>15700</v>
          </cell>
          <cell r="G266">
            <v>0</v>
          </cell>
          <cell r="H266">
            <v>5</v>
          </cell>
        </row>
        <row r="267">
          <cell r="A267">
            <v>544</v>
          </cell>
          <cell r="B267" t="str">
            <v>Махмур ота</v>
          </cell>
          <cell r="C267" t="str">
            <v>ф/х</v>
          </cell>
          <cell r="D267" t="str">
            <v>С.Синдаров</v>
          </cell>
          <cell r="E267" t="str">
            <v>Зафаробод</v>
          </cell>
          <cell r="F267">
            <v>27900</v>
          </cell>
          <cell r="G267">
            <v>0</v>
          </cell>
          <cell r="H267">
            <v>6</v>
          </cell>
        </row>
        <row r="268">
          <cell r="A268">
            <v>545</v>
          </cell>
          <cell r="B268" t="str">
            <v>Машраб</v>
          </cell>
          <cell r="C268" t="str">
            <v>ф/х</v>
          </cell>
          <cell r="D268" t="str">
            <v>С.Синдаров</v>
          </cell>
          <cell r="E268" t="str">
            <v>Зафаробод</v>
          </cell>
          <cell r="F268">
            <v>54000</v>
          </cell>
          <cell r="G268">
            <v>0</v>
          </cell>
          <cell r="H268">
            <v>3</v>
          </cell>
        </row>
        <row r="269">
          <cell r="A269">
            <v>546</v>
          </cell>
          <cell r="B269" t="str">
            <v>Мирзамахмуд угли</v>
          </cell>
          <cell r="C269" t="str">
            <v>ф/х</v>
          </cell>
          <cell r="D269" t="str">
            <v>С.Синдаров</v>
          </cell>
          <cell r="E269" t="str">
            <v>Зафаробод</v>
          </cell>
          <cell r="F269">
            <v>31600</v>
          </cell>
          <cell r="G269">
            <v>0</v>
          </cell>
          <cell r="H269">
            <v>3</v>
          </cell>
        </row>
        <row r="270">
          <cell r="A270">
            <v>547</v>
          </cell>
          <cell r="B270" t="str">
            <v>Мирзамурод ота</v>
          </cell>
          <cell r="C270" t="str">
            <v>ф/х</v>
          </cell>
          <cell r="D270" t="str">
            <v>С.Синдаров</v>
          </cell>
          <cell r="E270" t="str">
            <v>Зафаробод</v>
          </cell>
          <cell r="F270">
            <v>19000</v>
          </cell>
          <cell r="G270">
            <v>0</v>
          </cell>
          <cell r="H270">
            <v>6</v>
          </cell>
        </row>
        <row r="271">
          <cell r="A271">
            <v>548</v>
          </cell>
          <cell r="B271" t="str">
            <v>Михаём</v>
          </cell>
          <cell r="C271" t="str">
            <v>ф/х</v>
          </cell>
          <cell r="D271" t="str">
            <v>С.Синдаров</v>
          </cell>
          <cell r="E271" t="str">
            <v>Зафаробод</v>
          </cell>
          <cell r="F271">
            <v>11600</v>
          </cell>
          <cell r="G271">
            <v>0</v>
          </cell>
          <cell r="H271">
            <v>7</v>
          </cell>
        </row>
        <row r="272">
          <cell r="A272">
            <v>549</v>
          </cell>
          <cell r="B272" t="str">
            <v>Муродилла угли-Комил</v>
          </cell>
          <cell r="C272" t="str">
            <v>ф/х</v>
          </cell>
          <cell r="D272" t="str">
            <v>С.Синдаров</v>
          </cell>
          <cell r="E272" t="str">
            <v>Зафаробод</v>
          </cell>
          <cell r="F272">
            <v>63700</v>
          </cell>
          <cell r="G272">
            <v>0</v>
          </cell>
          <cell r="H272">
            <v>8</v>
          </cell>
        </row>
        <row r="273">
          <cell r="A273">
            <v>550</v>
          </cell>
          <cell r="B273" t="str">
            <v>Мусан ота</v>
          </cell>
          <cell r="C273" t="str">
            <v>ф/х</v>
          </cell>
          <cell r="D273" t="str">
            <v>С.Синдаров</v>
          </cell>
          <cell r="E273" t="str">
            <v>Зафаробод</v>
          </cell>
          <cell r="F273">
            <v>22900</v>
          </cell>
          <cell r="G273">
            <v>0</v>
          </cell>
          <cell r="H273">
            <v>8</v>
          </cell>
        </row>
        <row r="274">
          <cell r="A274">
            <v>551</v>
          </cell>
          <cell r="B274" t="str">
            <v>Мухаммад бобо</v>
          </cell>
          <cell r="C274" t="str">
            <v>ф/х</v>
          </cell>
          <cell r="D274" t="str">
            <v>С.Синдаров</v>
          </cell>
          <cell r="E274" t="str">
            <v>Зафаробод</v>
          </cell>
          <cell r="F274">
            <v>96000</v>
          </cell>
          <cell r="G274">
            <v>0</v>
          </cell>
          <cell r="H274">
            <v>4</v>
          </cell>
        </row>
        <row r="275">
          <cell r="A275">
            <v>552</v>
          </cell>
          <cell r="B275" t="str">
            <v>Мушар эна</v>
          </cell>
          <cell r="C275" t="str">
            <v>ф/х</v>
          </cell>
          <cell r="D275" t="str">
            <v>С.Синдаров</v>
          </cell>
          <cell r="E275" t="str">
            <v>Зафаробод</v>
          </cell>
          <cell r="F275">
            <v>35000</v>
          </cell>
          <cell r="G275">
            <v>0</v>
          </cell>
          <cell r="H275">
            <v>3</v>
          </cell>
        </row>
        <row r="276">
          <cell r="A276">
            <v>553</v>
          </cell>
          <cell r="B276" t="str">
            <v>Навкат-Сой</v>
          </cell>
          <cell r="C276" t="str">
            <v>ф/х</v>
          </cell>
          <cell r="D276" t="str">
            <v>С.Синдаров</v>
          </cell>
          <cell r="E276" t="str">
            <v>Зафаробод</v>
          </cell>
          <cell r="F276">
            <v>82200</v>
          </cell>
          <cell r="G276">
            <v>0</v>
          </cell>
          <cell r="H276">
            <v>4</v>
          </cell>
        </row>
        <row r="277">
          <cell r="A277">
            <v>554</v>
          </cell>
          <cell r="B277" t="str">
            <v>Навруз-99</v>
          </cell>
          <cell r="C277" t="str">
            <v>ф/х</v>
          </cell>
          <cell r="D277" t="str">
            <v>С.Синдаров</v>
          </cell>
          <cell r="E277" t="str">
            <v>Зафаробод</v>
          </cell>
          <cell r="F277">
            <v>10700</v>
          </cell>
          <cell r="G277">
            <v>0</v>
          </cell>
          <cell r="H277">
            <v>4</v>
          </cell>
        </row>
        <row r="278">
          <cell r="A278">
            <v>555</v>
          </cell>
          <cell r="B278" t="str">
            <v>Наманган</v>
          </cell>
          <cell r="C278" t="str">
            <v>ф/х</v>
          </cell>
          <cell r="D278" t="str">
            <v>С.Синдаров</v>
          </cell>
          <cell r="E278" t="str">
            <v>Зафаробод</v>
          </cell>
          <cell r="F278">
            <v>36000</v>
          </cell>
          <cell r="G278">
            <v>0</v>
          </cell>
          <cell r="H278">
            <v>4</v>
          </cell>
        </row>
        <row r="279">
          <cell r="A279">
            <v>556</v>
          </cell>
          <cell r="B279" t="str">
            <v xml:space="preserve">Наргиза </v>
          </cell>
          <cell r="C279" t="str">
            <v>ф/х</v>
          </cell>
          <cell r="D279" t="str">
            <v>С.Синдаров</v>
          </cell>
          <cell r="E279" t="str">
            <v>Зафаробод</v>
          </cell>
          <cell r="F279">
            <v>56700</v>
          </cell>
          <cell r="G279">
            <v>0</v>
          </cell>
          <cell r="H279">
            <v>6</v>
          </cell>
        </row>
        <row r="280">
          <cell r="A280">
            <v>557</v>
          </cell>
          <cell r="B280" t="str">
            <v>Насиб-Кувон</v>
          </cell>
          <cell r="C280" t="str">
            <v>ф/х</v>
          </cell>
          <cell r="D280" t="str">
            <v>С.Синдаров</v>
          </cell>
          <cell r="E280" t="str">
            <v>Зафаробод</v>
          </cell>
          <cell r="F280">
            <v>24000</v>
          </cell>
          <cell r="G280">
            <v>0</v>
          </cell>
          <cell r="H280">
            <v>5</v>
          </cell>
        </row>
        <row r="281">
          <cell r="A281">
            <v>558</v>
          </cell>
          <cell r="B281" t="str">
            <v>Ниёзхон</v>
          </cell>
          <cell r="C281" t="str">
            <v>ф/х</v>
          </cell>
          <cell r="D281" t="str">
            <v>С.Синдаров</v>
          </cell>
          <cell r="E281" t="str">
            <v>Зафаробод</v>
          </cell>
          <cell r="F281">
            <v>28100</v>
          </cell>
          <cell r="G281">
            <v>0</v>
          </cell>
          <cell r="H281">
            <v>3</v>
          </cell>
        </row>
        <row r="282">
          <cell r="A282">
            <v>559</v>
          </cell>
          <cell r="B282" t="str">
            <v>Норжигит ота</v>
          </cell>
          <cell r="C282" t="str">
            <v>ф/х</v>
          </cell>
          <cell r="D282" t="str">
            <v>С.Синдаров</v>
          </cell>
          <cell r="E282" t="str">
            <v>Зафаробод</v>
          </cell>
          <cell r="F282">
            <v>41200</v>
          </cell>
          <cell r="G282">
            <v>0</v>
          </cell>
          <cell r="H282">
            <v>6</v>
          </cell>
        </row>
        <row r="283">
          <cell r="A283">
            <v>560</v>
          </cell>
          <cell r="B283" t="str">
            <v>Нуроний</v>
          </cell>
          <cell r="C283" t="str">
            <v>ф/х</v>
          </cell>
          <cell r="D283" t="str">
            <v>С.Синдаров</v>
          </cell>
          <cell r="E283" t="str">
            <v>Зафаробод</v>
          </cell>
          <cell r="F283">
            <v>86400</v>
          </cell>
          <cell r="G283">
            <v>0</v>
          </cell>
          <cell r="H283">
            <v>4</v>
          </cell>
        </row>
        <row r="284">
          <cell r="A284">
            <v>561</v>
          </cell>
          <cell r="B284" t="str">
            <v xml:space="preserve">Обод </v>
          </cell>
          <cell r="C284" t="str">
            <v>ф/х</v>
          </cell>
          <cell r="D284" t="str">
            <v>С.Синдаров</v>
          </cell>
          <cell r="E284" t="str">
            <v>Зафаробод</v>
          </cell>
          <cell r="F284">
            <v>27400</v>
          </cell>
          <cell r="G284">
            <v>0</v>
          </cell>
          <cell r="H284">
            <v>4</v>
          </cell>
        </row>
        <row r="285">
          <cell r="A285">
            <v>562</v>
          </cell>
          <cell r="B285" t="str">
            <v>Обод диёр</v>
          </cell>
          <cell r="C285" t="str">
            <v>ф/х</v>
          </cell>
          <cell r="D285" t="str">
            <v>С.Синдаров</v>
          </cell>
          <cell r="E285" t="str">
            <v>Зафаробод</v>
          </cell>
          <cell r="F285">
            <v>71400</v>
          </cell>
          <cell r="G285">
            <v>0</v>
          </cell>
          <cell r="H285">
            <v>6</v>
          </cell>
        </row>
        <row r="286">
          <cell r="A286">
            <v>563</v>
          </cell>
          <cell r="B286" t="str">
            <v>Окибат</v>
          </cell>
          <cell r="C286" t="str">
            <v>ф/х</v>
          </cell>
          <cell r="D286" t="str">
            <v>С.Синдаров</v>
          </cell>
          <cell r="E286" t="str">
            <v>Зафаробод</v>
          </cell>
          <cell r="F286">
            <v>14200</v>
          </cell>
          <cell r="G286">
            <v>0</v>
          </cell>
          <cell r="H286">
            <v>7</v>
          </cell>
        </row>
        <row r="287">
          <cell r="A287">
            <v>564</v>
          </cell>
          <cell r="B287" t="str">
            <v>Оллон бобо</v>
          </cell>
          <cell r="C287" t="str">
            <v>ф/х</v>
          </cell>
          <cell r="D287" t="str">
            <v>С.Синдаров</v>
          </cell>
          <cell r="E287" t="str">
            <v>Зафаробод</v>
          </cell>
          <cell r="F287">
            <v>30000</v>
          </cell>
          <cell r="G287">
            <v>0</v>
          </cell>
          <cell r="H287">
            <v>1</v>
          </cell>
        </row>
        <row r="288">
          <cell r="A288">
            <v>565</v>
          </cell>
          <cell r="B288" t="str">
            <v>Олтин дала</v>
          </cell>
          <cell r="C288" t="str">
            <v>ф/х</v>
          </cell>
          <cell r="D288" t="str">
            <v>С.Синдаров</v>
          </cell>
          <cell r="E288" t="str">
            <v>Зафаробод</v>
          </cell>
          <cell r="F288">
            <v>58000</v>
          </cell>
          <cell r="G288">
            <v>0</v>
          </cell>
          <cell r="H288">
            <v>5</v>
          </cell>
        </row>
        <row r="289">
          <cell r="A289">
            <v>566</v>
          </cell>
          <cell r="B289" t="str">
            <v>Олтин тош сулоласи</v>
          </cell>
          <cell r="C289" t="str">
            <v>ф/х</v>
          </cell>
          <cell r="D289" t="str">
            <v>С.Синдаров</v>
          </cell>
          <cell r="E289" t="str">
            <v>Зафаробод</v>
          </cell>
          <cell r="F289">
            <v>55800</v>
          </cell>
          <cell r="G289">
            <v>0</v>
          </cell>
          <cell r="H289">
            <v>6</v>
          </cell>
        </row>
        <row r="290">
          <cell r="A290">
            <v>567</v>
          </cell>
          <cell r="B290" t="str">
            <v>Олтинбек</v>
          </cell>
          <cell r="C290" t="str">
            <v>ф/х</v>
          </cell>
          <cell r="D290" t="str">
            <v>С.Синдаров</v>
          </cell>
          <cell r="E290" t="str">
            <v>Зафаробод</v>
          </cell>
          <cell r="F290">
            <v>53800</v>
          </cell>
          <cell r="G290">
            <v>0</v>
          </cell>
          <cell r="H290">
            <v>6</v>
          </cell>
        </row>
        <row r="291">
          <cell r="A291">
            <v>568</v>
          </cell>
          <cell r="B291" t="str">
            <v>Омон-Диёрбек</v>
          </cell>
          <cell r="C291" t="str">
            <v>ф/х</v>
          </cell>
          <cell r="D291" t="str">
            <v>С.Синдаров</v>
          </cell>
          <cell r="E291" t="str">
            <v>Зафаробод</v>
          </cell>
          <cell r="F291">
            <v>28500</v>
          </cell>
          <cell r="G291">
            <v>0</v>
          </cell>
          <cell r="H291">
            <v>5</v>
          </cell>
        </row>
        <row r="292">
          <cell r="A292">
            <v>569</v>
          </cell>
          <cell r="B292" t="str">
            <v>Орзукул Сувонов</v>
          </cell>
          <cell r="C292" t="str">
            <v>ф/х</v>
          </cell>
          <cell r="D292" t="str">
            <v>С.Синдаров</v>
          </cell>
          <cell r="E292" t="str">
            <v>Зафаробод</v>
          </cell>
          <cell r="F292">
            <v>71000</v>
          </cell>
          <cell r="G292">
            <v>0</v>
          </cell>
          <cell r="H292">
            <v>5</v>
          </cell>
        </row>
        <row r="293">
          <cell r="A293">
            <v>570</v>
          </cell>
          <cell r="B293" t="str">
            <v>Отамбой бобо</v>
          </cell>
          <cell r="C293" t="str">
            <v>ф/х</v>
          </cell>
          <cell r="D293" t="str">
            <v>С.Синдаров</v>
          </cell>
          <cell r="E293" t="str">
            <v>Зафаробод</v>
          </cell>
          <cell r="F293">
            <v>49000</v>
          </cell>
          <cell r="G293">
            <v>0</v>
          </cell>
          <cell r="H293">
            <v>6</v>
          </cell>
        </row>
        <row r="294">
          <cell r="A294">
            <v>571</v>
          </cell>
          <cell r="B294" t="str">
            <v>Равшан</v>
          </cell>
          <cell r="C294" t="str">
            <v>ф/х</v>
          </cell>
          <cell r="D294" t="str">
            <v>С.Синдаров</v>
          </cell>
          <cell r="E294" t="str">
            <v>Зафаробод</v>
          </cell>
          <cell r="F294">
            <v>21500</v>
          </cell>
          <cell r="G294">
            <v>0</v>
          </cell>
          <cell r="H294">
            <v>6</v>
          </cell>
        </row>
        <row r="295">
          <cell r="A295">
            <v>572</v>
          </cell>
          <cell r="B295" t="str">
            <v>Рахмонжон бобо</v>
          </cell>
          <cell r="C295" t="str">
            <v>ф/х</v>
          </cell>
          <cell r="D295" t="str">
            <v>С.Синдаров</v>
          </cell>
          <cell r="E295" t="str">
            <v>Зафаробод</v>
          </cell>
          <cell r="F295">
            <v>39300</v>
          </cell>
          <cell r="G295">
            <v>0</v>
          </cell>
          <cell r="H295">
            <v>6</v>
          </cell>
        </row>
        <row r="296">
          <cell r="A296">
            <v>573</v>
          </cell>
          <cell r="B296" t="str">
            <v xml:space="preserve">Сайёджон </v>
          </cell>
          <cell r="C296" t="str">
            <v>ф/х</v>
          </cell>
          <cell r="D296" t="str">
            <v>С.Синдаров</v>
          </cell>
          <cell r="E296" t="str">
            <v>Зафаробод</v>
          </cell>
          <cell r="F296">
            <v>39100</v>
          </cell>
          <cell r="G296">
            <v>0</v>
          </cell>
          <cell r="H296">
            <v>8</v>
          </cell>
        </row>
        <row r="297">
          <cell r="A297">
            <v>574</v>
          </cell>
          <cell r="B297" t="str">
            <v>Сайодон-Султони</v>
          </cell>
          <cell r="C297" t="str">
            <v>ф/х</v>
          </cell>
          <cell r="D297" t="str">
            <v>С.Синдаров</v>
          </cell>
          <cell r="E297" t="str">
            <v>Зафаробод</v>
          </cell>
          <cell r="F297">
            <v>54200</v>
          </cell>
          <cell r="G297">
            <v>0</v>
          </cell>
          <cell r="H297">
            <v>5</v>
          </cell>
        </row>
        <row r="298">
          <cell r="A298">
            <v>575</v>
          </cell>
          <cell r="B298" t="str">
            <v>Салохиддин невараси-Элчин</v>
          </cell>
          <cell r="C298" t="str">
            <v>ф/х</v>
          </cell>
          <cell r="D298" t="str">
            <v>С.Синдаров</v>
          </cell>
          <cell r="E298" t="str">
            <v>Зафаробод</v>
          </cell>
          <cell r="F298">
            <v>51400</v>
          </cell>
          <cell r="G298">
            <v>0</v>
          </cell>
          <cell r="H298">
            <v>8</v>
          </cell>
        </row>
        <row r="299">
          <cell r="A299">
            <v>576</v>
          </cell>
          <cell r="B299" t="str">
            <v>Сафаржон</v>
          </cell>
          <cell r="C299" t="str">
            <v>ф/х</v>
          </cell>
          <cell r="D299" t="str">
            <v>С.Синдаров</v>
          </cell>
          <cell r="E299" t="str">
            <v>Зафаробод</v>
          </cell>
          <cell r="F299">
            <v>38800</v>
          </cell>
          <cell r="G299">
            <v>0</v>
          </cell>
          <cell r="H299">
            <v>8</v>
          </cell>
        </row>
        <row r="300">
          <cell r="A300">
            <v>577</v>
          </cell>
          <cell r="B300" t="str">
            <v>Саховатли Алп</v>
          </cell>
          <cell r="C300" t="str">
            <v>ф/х</v>
          </cell>
          <cell r="D300" t="str">
            <v>С.Синдаров</v>
          </cell>
          <cell r="E300" t="str">
            <v>Зафаробод</v>
          </cell>
          <cell r="F300">
            <v>38500</v>
          </cell>
          <cell r="G300">
            <v>0</v>
          </cell>
          <cell r="H300">
            <v>6</v>
          </cell>
        </row>
        <row r="301">
          <cell r="A301">
            <v>578</v>
          </cell>
          <cell r="B301" t="str">
            <v>Сохил</v>
          </cell>
          <cell r="C301" t="str">
            <v>ф/х</v>
          </cell>
          <cell r="D301" t="str">
            <v>С.Синдаров</v>
          </cell>
          <cell r="E301" t="str">
            <v>Зафаробод</v>
          </cell>
          <cell r="F301">
            <v>26100</v>
          </cell>
          <cell r="G301">
            <v>0</v>
          </cell>
          <cell r="H301">
            <v>8</v>
          </cell>
        </row>
        <row r="302">
          <cell r="A302">
            <v>579</v>
          </cell>
          <cell r="B302" t="str">
            <v>Султон-Ниён</v>
          </cell>
          <cell r="C302" t="str">
            <v>ф/х</v>
          </cell>
          <cell r="D302" t="str">
            <v>С.Синдаров</v>
          </cell>
          <cell r="E302" t="str">
            <v>Зафаробод</v>
          </cell>
          <cell r="F302">
            <v>25800</v>
          </cell>
          <cell r="G302">
            <v>0</v>
          </cell>
          <cell r="H302">
            <v>3</v>
          </cell>
        </row>
        <row r="303">
          <cell r="A303">
            <v>580</v>
          </cell>
          <cell r="B303" t="str">
            <v>Тегирмон арик-Сой</v>
          </cell>
          <cell r="C303" t="str">
            <v>ф/х</v>
          </cell>
          <cell r="D303" t="str">
            <v>С.Синдаров</v>
          </cell>
          <cell r="E303" t="str">
            <v>Зафаробод</v>
          </cell>
          <cell r="F303">
            <v>84500</v>
          </cell>
          <cell r="G303">
            <v>0</v>
          </cell>
          <cell r="H303">
            <v>4</v>
          </cell>
        </row>
        <row r="304">
          <cell r="A304">
            <v>581</v>
          </cell>
          <cell r="B304" t="str">
            <v>Темир-Мираббос</v>
          </cell>
          <cell r="C304" t="str">
            <v>ф/х</v>
          </cell>
          <cell r="D304" t="str">
            <v>С.Синдаров</v>
          </cell>
          <cell r="E304" t="str">
            <v>Зафаробод</v>
          </cell>
          <cell r="F304">
            <v>55200</v>
          </cell>
          <cell r="G304">
            <v>0</v>
          </cell>
          <cell r="H304">
            <v>4</v>
          </cell>
        </row>
        <row r="305">
          <cell r="A305">
            <v>582</v>
          </cell>
          <cell r="B305" t="str">
            <v>Тошкент</v>
          </cell>
          <cell r="C305" t="str">
            <v>ф/х</v>
          </cell>
          <cell r="D305" t="str">
            <v>С.Синдаров</v>
          </cell>
          <cell r="E305" t="str">
            <v>Зафаробод</v>
          </cell>
          <cell r="F305">
            <v>57600</v>
          </cell>
          <cell r="G305">
            <v>0</v>
          </cell>
          <cell r="H305">
            <v>7</v>
          </cell>
        </row>
        <row r="306">
          <cell r="A306">
            <v>583</v>
          </cell>
          <cell r="B306" t="str">
            <v>Тулпор</v>
          </cell>
          <cell r="C306" t="str">
            <v>ф/х</v>
          </cell>
          <cell r="D306" t="str">
            <v>С.Синдаров</v>
          </cell>
          <cell r="E306" t="str">
            <v>Зафаробод</v>
          </cell>
          <cell r="F306">
            <v>22900</v>
          </cell>
          <cell r="G306">
            <v>0</v>
          </cell>
          <cell r="H306">
            <v>4</v>
          </cell>
        </row>
        <row r="307">
          <cell r="A307">
            <v>584</v>
          </cell>
          <cell r="B307" t="str">
            <v>Турабек-Уйгун</v>
          </cell>
          <cell r="C307" t="str">
            <v>ф/х</v>
          </cell>
          <cell r="D307" t="str">
            <v>С.Синдаров</v>
          </cell>
          <cell r="E307" t="str">
            <v>Зафаробод</v>
          </cell>
          <cell r="F307">
            <v>56700</v>
          </cell>
          <cell r="G307">
            <v>0</v>
          </cell>
          <cell r="H307">
            <v>5</v>
          </cell>
        </row>
        <row r="308">
          <cell r="A308">
            <v>585</v>
          </cell>
          <cell r="B308" t="str">
            <v>Туртовлон</v>
          </cell>
          <cell r="C308" t="str">
            <v>ф/х</v>
          </cell>
          <cell r="D308" t="str">
            <v>С.Синдаров</v>
          </cell>
          <cell r="E308" t="str">
            <v>Зафаробод</v>
          </cell>
          <cell r="F308">
            <v>10500</v>
          </cell>
          <cell r="G308">
            <v>0</v>
          </cell>
          <cell r="H308">
            <v>3</v>
          </cell>
        </row>
        <row r="309">
          <cell r="A309">
            <v>586</v>
          </cell>
          <cell r="B309" t="str">
            <v>Тутли булок</v>
          </cell>
          <cell r="C309" t="str">
            <v>ф/х</v>
          </cell>
          <cell r="D309" t="str">
            <v>С.Синдаров</v>
          </cell>
          <cell r="E309" t="str">
            <v>Зафаробод</v>
          </cell>
          <cell r="F309">
            <v>36300</v>
          </cell>
          <cell r="G309">
            <v>0</v>
          </cell>
          <cell r="H309">
            <v>3</v>
          </cell>
        </row>
        <row r="310">
          <cell r="A310">
            <v>587</v>
          </cell>
          <cell r="B310" t="str">
            <v>Узлат</v>
          </cell>
          <cell r="C310" t="str">
            <v>ф/х</v>
          </cell>
          <cell r="D310" t="str">
            <v>С.Синдаров</v>
          </cell>
          <cell r="E310" t="str">
            <v>Зафаробод</v>
          </cell>
          <cell r="F310">
            <v>26100</v>
          </cell>
          <cell r="G310">
            <v>0</v>
          </cell>
          <cell r="H310">
            <v>3</v>
          </cell>
        </row>
        <row r="311">
          <cell r="A311">
            <v>588</v>
          </cell>
          <cell r="B311" t="str">
            <v>Уктамжон</v>
          </cell>
          <cell r="C311" t="str">
            <v>ф/х</v>
          </cell>
          <cell r="D311" t="str">
            <v>С.Синдаров</v>
          </cell>
          <cell r="E311" t="str">
            <v>Зафаробод</v>
          </cell>
          <cell r="F311">
            <v>69300</v>
          </cell>
          <cell r="G311">
            <v>0</v>
          </cell>
          <cell r="H311">
            <v>3</v>
          </cell>
        </row>
        <row r="312">
          <cell r="A312">
            <v>589</v>
          </cell>
          <cell r="B312" t="str">
            <v>Уткир Боходир</v>
          </cell>
          <cell r="C312" t="str">
            <v>ф/х</v>
          </cell>
          <cell r="D312" t="str">
            <v>С.Синдаров</v>
          </cell>
          <cell r="E312" t="str">
            <v>Зафаробод</v>
          </cell>
          <cell r="F312">
            <v>61500</v>
          </cell>
          <cell r="G312">
            <v>0</v>
          </cell>
          <cell r="H312">
            <v>8</v>
          </cell>
        </row>
        <row r="313">
          <cell r="A313">
            <v>590</v>
          </cell>
          <cell r="B313" t="str">
            <v>Ухум</v>
          </cell>
          <cell r="C313" t="str">
            <v>ф/х</v>
          </cell>
          <cell r="D313" t="str">
            <v>С.Синдаров</v>
          </cell>
          <cell r="E313" t="str">
            <v>Зафаробод</v>
          </cell>
          <cell r="F313">
            <v>41200</v>
          </cell>
          <cell r="G313">
            <v>0</v>
          </cell>
          <cell r="H313">
            <v>5</v>
          </cell>
        </row>
        <row r="314">
          <cell r="A314">
            <v>591</v>
          </cell>
          <cell r="B314" t="str">
            <v>Фидокор ёшлар</v>
          </cell>
          <cell r="C314" t="str">
            <v>ф/х</v>
          </cell>
          <cell r="D314" t="str">
            <v>С.Синдаров</v>
          </cell>
          <cell r="E314" t="str">
            <v>Зафаробод</v>
          </cell>
          <cell r="F314">
            <v>28800</v>
          </cell>
          <cell r="G314">
            <v>0</v>
          </cell>
          <cell r="H314">
            <v>5</v>
          </cell>
        </row>
        <row r="315">
          <cell r="A315">
            <v>592</v>
          </cell>
          <cell r="B315" t="str">
            <v>Фориш</v>
          </cell>
          <cell r="C315" t="str">
            <v>ф/х</v>
          </cell>
          <cell r="D315" t="str">
            <v>С.Синдаров</v>
          </cell>
          <cell r="E315" t="str">
            <v>Зафаробод</v>
          </cell>
          <cell r="F315">
            <v>30400</v>
          </cell>
          <cell r="G315">
            <v>0</v>
          </cell>
          <cell r="H315">
            <v>4</v>
          </cell>
        </row>
        <row r="316">
          <cell r="A316">
            <v>593</v>
          </cell>
          <cell r="B316" t="str">
            <v>Фориш дунёси</v>
          </cell>
          <cell r="C316" t="str">
            <v>ф/х</v>
          </cell>
          <cell r="D316" t="str">
            <v>С.Синдаров</v>
          </cell>
          <cell r="E316" t="str">
            <v>Зафаробод</v>
          </cell>
          <cell r="F316">
            <v>63000</v>
          </cell>
          <cell r="G316">
            <v>0</v>
          </cell>
          <cell r="H316">
            <v>3</v>
          </cell>
        </row>
        <row r="317">
          <cell r="A317">
            <v>594</v>
          </cell>
          <cell r="B317" t="str">
            <v>Фуркат-Жума</v>
          </cell>
          <cell r="C317" t="str">
            <v>ф/х</v>
          </cell>
          <cell r="D317" t="str">
            <v>С.Синдаров</v>
          </cell>
          <cell r="E317" t="str">
            <v>Зафаробод</v>
          </cell>
          <cell r="F317">
            <v>28400</v>
          </cell>
          <cell r="G317">
            <v>0</v>
          </cell>
          <cell r="H317">
            <v>9</v>
          </cell>
        </row>
        <row r="318">
          <cell r="A318">
            <v>595</v>
          </cell>
          <cell r="B318" t="str">
            <v>Хасанжон</v>
          </cell>
          <cell r="C318" t="str">
            <v>ф/х</v>
          </cell>
          <cell r="D318" t="str">
            <v>С.Синдаров</v>
          </cell>
          <cell r="E318" t="str">
            <v>Зафаробод</v>
          </cell>
          <cell r="F318">
            <v>58600</v>
          </cell>
          <cell r="G318">
            <v>0</v>
          </cell>
          <cell r="H318">
            <v>6</v>
          </cell>
        </row>
        <row r="319">
          <cell r="A319">
            <v>596</v>
          </cell>
          <cell r="B319" t="str">
            <v>Хошим ота</v>
          </cell>
          <cell r="C319" t="str">
            <v>ф/х</v>
          </cell>
          <cell r="D319" t="str">
            <v>С.Синдаров</v>
          </cell>
          <cell r="E319" t="str">
            <v>Зафаробод</v>
          </cell>
          <cell r="F319">
            <v>36000</v>
          </cell>
          <cell r="G319">
            <v>0</v>
          </cell>
          <cell r="H319">
            <v>7</v>
          </cell>
        </row>
        <row r="320">
          <cell r="A320">
            <v>597</v>
          </cell>
          <cell r="B320" t="str">
            <v>Хумоин шох</v>
          </cell>
          <cell r="C320" t="str">
            <v>ф/х</v>
          </cell>
          <cell r="D320" t="str">
            <v>С.Синдаров</v>
          </cell>
          <cell r="E320" t="str">
            <v>Зафаробод</v>
          </cell>
          <cell r="F320">
            <v>27300</v>
          </cell>
          <cell r="G320">
            <v>0</v>
          </cell>
          <cell r="H320">
            <v>6</v>
          </cell>
        </row>
        <row r="321">
          <cell r="A321">
            <v>598</v>
          </cell>
          <cell r="B321" t="str">
            <v>Хуроз ота</v>
          </cell>
          <cell r="C321" t="str">
            <v>ф/х</v>
          </cell>
          <cell r="D321" t="str">
            <v>С.Синдаров</v>
          </cell>
          <cell r="E321" t="str">
            <v>Зафаробод</v>
          </cell>
          <cell r="F321">
            <v>47100</v>
          </cell>
          <cell r="G321">
            <v>0</v>
          </cell>
          <cell r="H321">
            <v>4</v>
          </cell>
        </row>
        <row r="322">
          <cell r="A322">
            <v>599</v>
          </cell>
          <cell r="B322" t="str">
            <v>Чиборлик-Исроил</v>
          </cell>
          <cell r="C322" t="str">
            <v>ф/х</v>
          </cell>
          <cell r="D322" t="str">
            <v>С.Синдаров</v>
          </cell>
          <cell r="E322" t="str">
            <v>Зафаробод</v>
          </cell>
          <cell r="F322">
            <v>28800</v>
          </cell>
          <cell r="G322">
            <v>0</v>
          </cell>
          <cell r="H322">
            <v>4</v>
          </cell>
        </row>
        <row r="323">
          <cell r="A323">
            <v>600</v>
          </cell>
          <cell r="B323" t="str">
            <v>Шарип ота</v>
          </cell>
          <cell r="C323" t="str">
            <v>ф/х</v>
          </cell>
          <cell r="D323" t="str">
            <v>С.Синдаров</v>
          </cell>
          <cell r="E323" t="str">
            <v>Зафаробод</v>
          </cell>
          <cell r="F323">
            <v>22700</v>
          </cell>
          <cell r="G323">
            <v>0</v>
          </cell>
          <cell r="H323">
            <v>6</v>
          </cell>
        </row>
        <row r="324">
          <cell r="A324">
            <v>601</v>
          </cell>
          <cell r="B324" t="str">
            <v>Шароф</v>
          </cell>
          <cell r="C324" t="str">
            <v>ф/х</v>
          </cell>
          <cell r="D324" t="str">
            <v>С.Синдаров</v>
          </cell>
          <cell r="E324" t="str">
            <v>Зафаробод</v>
          </cell>
          <cell r="F324">
            <v>46400</v>
          </cell>
          <cell r="G324">
            <v>0</v>
          </cell>
          <cell r="H324">
            <v>4</v>
          </cell>
        </row>
        <row r="325">
          <cell r="A325">
            <v>602</v>
          </cell>
          <cell r="B325" t="str">
            <v>Шахзод</v>
          </cell>
          <cell r="C325" t="str">
            <v>ф/х</v>
          </cell>
          <cell r="D325" t="str">
            <v>С.Синдаров</v>
          </cell>
          <cell r="E325" t="str">
            <v>Зафаробод</v>
          </cell>
          <cell r="F325">
            <v>76500</v>
          </cell>
          <cell r="G325">
            <v>0</v>
          </cell>
          <cell r="H325">
            <v>6</v>
          </cell>
        </row>
        <row r="326">
          <cell r="A326">
            <v>603</v>
          </cell>
          <cell r="B326" t="str">
            <v>Шеркул бобо</v>
          </cell>
          <cell r="C326" t="str">
            <v>ф/х</v>
          </cell>
          <cell r="D326" t="str">
            <v>С.Синдаров</v>
          </cell>
          <cell r="E326" t="str">
            <v>Зафаробод</v>
          </cell>
          <cell r="F326">
            <v>17000</v>
          </cell>
          <cell r="G326">
            <v>0</v>
          </cell>
          <cell r="H326">
            <v>2</v>
          </cell>
        </row>
        <row r="327">
          <cell r="A327">
            <v>604</v>
          </cell>
          <cell r="B327" t="str">
            <v>Шер-Сарбон-Юсуф</v>
          </cell>
          <cell r="C327" t="str">
            <v>ф/х</v>
          </cell>
          <cell r="D327" t="str">
            <v>С.Синдаров</v>
          </cell>
          <cell r="E327" t="str">
            <v>Зафаробод</v>
          </cell>
          <cell r="F327">
            <v>137000</v>
          </cell>
          <cell r="G327">
            <v>0</v>
          </cell>
          <cell r="H327">
            <v>4</v>
          </cell>
        </row>
        <row r="328">
          <cell r="A328">
            <v>605</v>
          </cell>
          <cell r="B328" t="str">
            <v>Шинжон</v>
          </cell>
          <cell r="C328" t="str">
            <v>ф/х</v>
          </cell>
          <cell r="D328" t="str">
            <v>С.Синдаров</v>
          </cell>
          <cell r="E328" t="str">
            <v>Зафаробод</v>
          </cell>
          <cell r="F328">
            <v>39000</v>
          </cell>
          <cell r="G328">
            <v>0</v>
          </cell>
          <cell r="H328">
            <v>7</v>
          </cell>
        </row>
        <row r="329">
          <cell r="A329">
            <v>606</v>
          </cell>
          <cell r="B329" t="str">
            <v>Ширгайон-Хурмо</v>
          </cell>
          <cell r="C329" t="str">
            <v>ф/х</v>
          </cell>
          <cell r="D329" t="str">
            <v>С.Синдаров</v>
          </cell>
          <cell r="E329" t="str">
            <v>Зафаробод</v>
          </cell>
          <cell r="F329">
            <v>34400</v>
          </cell>
          <cell r="G329">
            <v>0</v>
          </cell>
          <cell r="H329">
            <v>8</v>
          </cell>
        </row>
        <row r="330">
          <cell r="A330">
            <v>607</v>
          </cell>
          <cell r="B330" t="str">
            <v>Шомурод-Тадбиркор</v>
          </cell>
          <cell r="C330" t="str">
            <v>ф/х</v>
          </cell>
          <cell r="D330" t="str">
            <v>С.Синдаров</v>
          </cell>
          <cell r="E330" t="str">
            <v>Зафаробод</v>
          </cell>
          <cell r="F330">
            <v>82000</v>
          </cell>
          <cell r="G330">
            <v>0</v>
          </cell>
          <cell r="H330">
            <v>8</v>
          </cell>
        </row>
        <row r="331">
          <cell r="A331">
            <v>608</v>
          </cell>
          <cell r="B331" t="str">
            <v>Элдор-Али-Маржон</v>
          </cell>
          <cell r="C331" t="str">
            <v>ф/х</v>
          </cell>
          <cell r="D331" t="str">
            <v>С.Синдаров</v>
          </cell>
          <cell r="E331" t="str">
            <v>Зафаробод</v>
          </cell>
          <cell r="F331">
            <v>41100</v>
          </cell>
          <cell r="G331">
            <v>0</v>
          </cell>
          <cell r="H331">
            <v>8</v>
          </cell>
        </row>
        <row r="332">
          <cell r="A332">
            <v>609</v>
          </cell>
          <cell r="B332" t="str">
            <v>Элмуроджон</v>
          </cell>
          <cell r="C332" t="str">
            <v>ф/х</v>
          </cell>
          <cell r="D332" t="str">
            <v>С.Синдаров</v>
          </cell>
          <cell r="E332" t="str">
            <v>Зафаробод</v>
          </cell>
          <cell r="F332">
            <v>18300</v>
          </cell>
          <cell r="G332">
            <v>0</v>
          </cell>
          <cell r="H332">
            <v>8</v>
          </cell>
        </row>
        <row r="333">
          <cell r="A333">
            <v>610</v>
          </cell>
          <cell r="B333" t="str">
            <v>Эрхон-Омон</v>
          </cell>
          <cell r="C333" t="str">
            <v>ф/х</v>
          </cell>
          <cell r="D333" t="str">
            <v>С.Синдаров</v>
          </cell>
          <cell r="E333" t="str">
            <v>Зафаробод</v>
          </cell>
          <cell r="F333">
            <v>14600</v>
          </cell>
          <cell r="G333">
            <v>0</v>
          </cell>
          <cell r="H333">
            <v>5</v>
          </cell>
        </row>
        <row r="334">
          <cell r="A334">
            <v>611</v>
          </cell>
          <cell r="B334" t="str">
            <v>Эшбулди</v>
          </cell>
          <cell r="C334" t="str">
            <v>ф/х</v>
          </cell>
          <cell r="D334" t="str">
            <v>С.Синдаров</v>
          </cell>
          <cell r="E334" t="str">
            <v>Зафаробод</v>
          </cell>
          <cell r="F334">
            <v>64700</v>
          </cell>
          <cell r="G334">
            <v>0</v>
          </cell>
          <cell r="H334">
            <v>3</v>
          </cell>
        </row>
        <row r="335">
          <cell r="A335">
            <v>612</v>
          </cell>
          <cell r="B335" t="str">
            <v>Янги-Аср</v>
          </cell>
          <cell r="C335" t="str">
            <v>ф/х</v>
          </cell>
          <cell r="D335" t="str">
            <v>С.Синдаров</v>
          </cell>
          <cell r="E335" t="str">
            <v>Зафаробод</v>
          </cell>
          <cell r="F335">
            <v>19500</v>
          </cell>
          <cell r="G335">
            <v>0</v>
          </cell>
          <cell r="H335">
            <v>4</v>
          </cell>
        </row>
        <row r="336">
          <cell r="A336">
            <v>613</v>
          </cell>
          <cell r="B336" t="str">
            <v>Янгиобод</v>
          </cell>
          <cell r="C336" t="str">
            <v>ф/х</v>
          </cell>
          <cell r="D336" t="str">
            <v>С.Синдаров</v>
          </cell>
          <cell r="E336" t="str">
            <v>Зафаробод</v>
          </cell>
          <cell r="F336">
            <v>35000</v>
          </cell>
          <cell r="G336">
            <v>0</v>
          </cell>
          <cell r="H336">
            <v>7</v>
          </cell>
        </row>
        <row r="337">
          <cell r="A337">
            <v>351</v>
          </cell>
          <cell r="B337" t="str">
            <v xml:space="preserve">А К А </v>
          </cell>
          <cell r="C337" t="str">
            <v>ф/х</v>
          </cell>
          <cell r="D337" t="str">
            <v>С.Рахимов</v>
          </cell>
          <cell r="E337" t="str">
            <v>Зафаробод</v>
          </cell>
          <cell r="F337">
            <v>225000</v>
          </cell>
          <cell r="G337">
            <v>0</v>
          </cell>
          <cell r="H337">
            <v>0</v>
          </cell>
          <cell r="I337">
            <v>17</v>
          </cell>
        </row>
        <row r="338">
          <cell r="A338">
            <v>352</v>
          </cell>
          <cell r="B338" t="str">
            <v>Абдугаффоров Кучим</v>
          </cell>
          <cell r="C338" t="str">
            <v>ф/х</v>
          </cell>
          <cell r="D338" t="str">
            <v>С.Рахимов</v>
          </cell>
          <cell r="E338" t="str">
            <v>Зафаробод</v>
          </cell>
          <cell r="F338">
            <v>20800</v>
          </cell>
          <cell r="G338">
            <v>0</v>
          </cell>
          <cell r="H338">
            <v>0</v>
          </cell>
          <cell r="I338">
            <v>10</v>
          </cell>
        </row>
        <row r="339">
          <cell r="A339">
            <v>353</v>
          </cell>
          <cell r="B339" t="str">
            <v>Абдураззок</v>
          </cell>
          <cell r="C339" t="str">
            <v>ф/х</v>
          </cell>
          <cell r="D339" t="str">
            <v>С.Рахимов</v>
          </cell>
          <cell r="E339" t="str">
            <v>Зафаробод</v>
          </cell>
          <cell r="F339">
            <v>46900</v>
          </cell>
          <cell r="G339">
            <v>0</v>
          </cell>
          <cell r="H339">
            <v>0</v>
          </cell>
          <cell r="I339">
            <v>10</v>
          </cell>
        </row>
        <row r="340">
          <cell r="A340">
            <v>354</v>
          </cell>
          <cell r="B340" t="str">
            <v>Аброрбек</v>
          </cell>
          <cell r="C340" t="str">
            <v>ф/х</v>
          </cell>
          <cell r="D340" t="str">
            <v>С.Рахимов</v>
          </cell>
          <cell r="E340" t="str">
            <v>Зафаробод</v>
          </cell>
          <cell r="F340">
            <v>24600</v>
          </cell>
          <cell r="G340">
            <v>0</v>
          </cell>
          <cell r="H340">
            <v>0</v>
          </cell>
          <cell r="I340">
            <v>12</v>
          </cell>
        </row>
        <row r="341">
          <cell r="A341">
            <v>355</v>
          </cell>
          <cell r="B341" t="str">
            <v>Азамат</v>
          </cell>
          <cell r="C341" t="str">
            <v>ф/х</v>
          </cell>
          <cell r="D341" t="str">
            <v>С.Рахимов</v>
          </cell>
          <cell r="E341" t="str">
            <v>Зафаробод</v>
          </cell>
          <cell r="F341">
            <v>65500</v>
          </cell>
          <cell r="G341">
            <v>0</v>
          </cell>
          <cell r="H341">
            <v>0</v>
          </cell>
          <cell r="I341">
            <v>5</v>
          </cell>
        </row>
        <row r="342">
          <cell r="A342">
            <v>356</v>
          </cell>
          <cell r="B342" t="str">
            <v>Азлартепа</v>
          </cell>
          <cell r="C342" t="str">
            <v>ф/х</v>
          </cell>
          <cell r="D342" t="str">
            <v>С.Рахимов</v>
          </cell>
          <cell r="E342" t="str">
            <v>Зафаробод</v>
          </cell>
          <cell r="F342">
            <v>29000</v>
          </cell>
          <cell r="G342">
            <v>0</v>
          </cell>
          <cell r="H342">
            <v>0</v>
          </cell>
          <cell r="I342">
            <v>12</v>
          </cell>
        </row>
        <row r="343">
          <cell r="A343">
            <v>357</v>
          </cell>
          <cell r="B343" t="str">
            <v>Ачил бобо</v>
          </cell>
          <cell r="C343" t="str">
            <v>ф/х</v>
          </cell>
          <cell r="D343" t="str">
            <v>С.Рахимов</v>
          </cell>
          <cell r="E343" t="str">
            <v>Зафаробод</v>
          </cell>
          <cell r="F343">
            <v>30500</v>
          </cell>
          <cell r="G343">
            <v>0</v>
          </cell>
          <cell r="H343">
            <v>0</v>
          </cell>
          <cell r="I343">
            <v>10</v>
          </cell>
        </row>
        <row r="344">
          <cell r="A344">
            <v>358</v>
          </cell>
          <cell r="B344" t="str">
            <v>Б А М</v>
          </cell>
          <cell r="C344" t="str">
            <v>ф/х</v>
          </cell>
          <cell r="D344" t="str">
            <v>С.Рахимов</v>
          </cell>
          <cell r="E344" t="str">
            <v>Зафаробод</v>
          </cell>
          <cell r="F344">
            <v>36300</v>
          </cell>
          <cell r="G344">
            <v>0</v>
          </cell>
          <cell r="H344">
            <v>0</v>
          </cell>
          <cell r="I344">
            <v>8</v>
          </cell>
        </row>
        <row r="345">
          <cell r="A345">
            <v>359</v>
          </cell>
          <cell r="B345" t="str">
            <v>Балки эл нур</v>
          </cell>
          <cell r="C345" t="str">
            <v>ф/х</v>
          </cell>
          <cell r="D345" t="str">
            <v>С.Рахимов</v>
          </cell>
          <cell r="E345" t="str">
            <v>Зафаробод</v>
          </cell>
          <cell r="F345">
            <v>30400</v>
          </cell>
          <cell r="G345">
            <v>0</v>
          </cell>
          <cell r="H345">
            <v>0</v>
          </cell>
          <cell r="I345">
            <v>8</v>
          </cell>
        </row>
        <row r="346">
          <cell r="A346">
            <v>360</v>
          </cell>
          <cell r="B346" t="str">
            <v>Бахром ота</v>
          </cell>
          <cell r="C346" t="str">
            <v>ф/х</v>
          </cell>
          <cell r="D346" t="str">
            <v>С.Рахимов</v>
          </cell>
          <cell r="E346" t="str">
            <v>Зафаробод</v>
          </cell>
          <cell r="F346">
            <v>44800</v>
          </cell>
          <cell r="G346">
            <v>0</v>
          </cell>
          <cell r="H346">
            <v>0</v>
          </cell>
          <cell r="I346">
            <v>10</v>
          </cell>
        </row>
        <row r="347">
          <cell r="A347">
            <v>361</v>
          </cell>
          <cell r="B347" t="str">
            <v>Бек-1</v>
          </cell>
          <cell r="C347" t="str">
            <v>ф/х</v>
          </cell>
          <cell r="D347" t="str">
            <v>С.Рахимов</v>
          </cell>
          <cell r="E347" t="str">
            <v>Зафаробод</v>
          </cell>
          <cell r="F347">
            <v>49100</v>
          </cell>
          <cell r="G347">
            <v>0</v>
          </cell>
          <cell r="H347">
            <v>0</v>
          </cell>
          <cell r="I347">
            <v>12</v>
          </cell>
        </row>
        <row r="348">
          <cell r="A348">
            <v>362</v>
          </cell>
          <cell r="B348" t="str">
            <v>Беш-бола</v>
          </cell>
          <cell r="C348" t="str">
            <v>ф/х</v>
          </cell>
          <cell r="D348" t="str">
            <v>С.Рахимов</v>
          </cell>
          <cell r="E348" t="str">
            <v>Зафаробод</v>
          </cell>
          <cell r="F348">
            <v>92100</v>
          </cell>
          <cell r="G348">
            <v>0</v>
          </cell>
          <cell r="H348">
            <v>0</v>
          </cell>
          <cell r="I348">
            <v>15</v>
          </cell>
        </row>
        <row r="349">
          <cell r="A349">
            <v>363</v>
          </cell>
          <cell r="B349" t="str">
            <v>Бобокалон</v>
          </cell>
          <cell r="C349" t="str">
            <v>ф/х</v>
          </cell>
          <cell r="D349" t="str">
            <v>С.Рахимов</v>
          </cell>
          <cell r="E349" t="str">
            <v>Зафаробод</v>
          </cell>
          <cell r="F349">
            <v>50300</v>
          </cell>
          <cell r="G349">
            <v>0</v>
          </cell>
          <cell r="H349">
            <v>0</v>
          </cell>
          <cell r="I349">
            <v>12</v>
          </cell>
        </row>
        <row r="350">
          <cell r="A350">
            <v>364</v>
          </cell>
          <cell r="B350" t="str">
            <v>Боливойкарвон</v>
          </cell>
          <cell r="C350" t="str">
            <v>ф/х</v>
          </cell>
          <cell r="D350" t="str">
            <v>С.Рахимов</v>
          </cell>
          <cell r="E350" t="str">
            <v>Зафаробод</v>
          </cell>
          <cell r="F350">
            <v>36500</v>
          </cell>
          <cell r="G350">
            <v>0</v>
          </cell>
          <cell r="H350">
            <v>0</v>
          </cell>
          <cell r="I350">
            <v>12</v>
          </cell>
        </row>
        <row r="351">
          <cell r="A351">
            <v>365</v>
          </cell>
          <cell r="B351" t="str">
            <v>Булунгур</v>
          </cell>
          <cell r="C351" t="str">
            <v>ф/х</v>
          </cell>
          <cell r="D351" t="str">
            <v>С.Рахимов</v>
          </cell>
          <cell r="E351" t="str">
            <v>Зафаробод</v>
          </cell>
          <cell r="F351">
            <v>120000</v>
          </cell>
          <cell r="G351">
            <v>0</v>
          </cell>
          <cell r="H351">
            <v>0</v>
          </cell>
          <cell r="I351">
            <v>10</v>
          </cell>
        </row>
        <row r="352">
          <cell r="A352">
            <v>366</v>
          </cell>
          <cell r="B352" t="str">
            <v>Бунёд-1</v>
          </cell>
          <cell r="C352" t="str">
            <v>ф/х</v>
          </cell>
          <cell r="D352" t="str">
            <v>С.Рахимов</v>
          </cell>
          <cell r="E352" t="str">
            <v>Зафаробод</v>
          </cell>
          <cell r="F352">
            <v>34100</v>
          </cell>
          <cell r="G352">
            <v>0</v>
          </cell>
          <cell r="H352">
            <v>0</v>
          </cell>
          <cell r="I352">
            <v>11</v>
          </cell>
        </row>
        <row r="353">
          <cell r="A353">
            <v>367</v>
          </cell>
          <cell r="B353" t="str">
            <v>Бурчакли</v>
          </cell>
          <cell r="C353" t="str">
            <v>ф/х</v>
          </cell>
          <cell r="D353" t="str">
            <v>С.Рахимов</v>
          </cell>
          <cell r="E353" t="str">
            <v>Зафаробод</v>
          </cell>
          <cell r="F353">
            <v>21000</v>
          </cell>
          <cell r="G353">
            <v>0</v>
          </cell>
          <cell r="H353">
            <v>0</v>
          </cell>
          <cell r="I353">
            <v>11</v>
          </cell>
        </row>
        <row r="354">
          <cell r="A354">
            <v>368</v>
          </cell>
          <cell r="B354" t="str">
            <v>Вали-Эл-Нур</v>
          </cell>
          <cell r="C354" t="str">
            <v>ф/х</v>
          </cell>
          <cell r="D354" t="str">
            <v>С.Рахимов</v>
          </cell>
          <cell r="E354" t="str">
            <v>Зафаробод</v>
          </cell>
          <cell r="F354">
            <v>9000</v>
          </cell>
          <cell r="G354">
            <v>0</v>
          </cell>
          <cell r="H354">
            <v>0</v>
          </cell>
          <cell r="I354">
            <v>12</v>
          </cell>
        </row>
        <row r="355">
          <cell r="A355">
            <v>369</v>
          </cell>
          <cell r="B355" t="str">
            <v>Гайрат-1</v>
          </cell>
          <cell r="C355" t="str">
            <v>ф/х</v>
          </cell>
          <cell r="D355" t="str">
            <v>С.Рахимов</v>
          </cell>
          <cell r="E355" t="str">
            <v>Зафаробод</v>
          </cell>
          <cell r="F355">
            <v>20200</v>
          </cell>
          <cell r="G355">
            <v>0</v>
          </cell>
          <cell r="H355">
            <v>0</v>
          </cell>
          <cell r="I355">
            <v>10</v>
          </cell>
        </row>
        <row r="356">
          <cell r="A356">
            <v>370</v>
          </cell>
          <cell r="B356" t="str">
            <v>Голибжон</v>
          </cell>
          <cell r="C356" t="str">
            <v>ф/х</v>
          </cell>
          <cell r="D356" t="str">
            <v>С.Рахимов</v>
          </cell>
          <cell r="E356" t="str">
            <v>Зафаробод</v>
          </cell>
          <cell r="F356">
            <v>31000</v>
          </cell>
          <cell r="G356">
            <v>0</v>
          </cell>
          <cell r="H356">
            <v>0</v>
          </cell>
          <cell r="I356">
            <v>10</v>
          </cell>
        </row>
        <row r="357">
          <cell r="A357">
            <v>371</v>
          </cell>
          <cell r="B357" t="str">
            <v>Гулзор</v>
          </cell>
          <cell r="C357" t="str">
            <v>ф/х</v>
          </cell>
          <cell r="D357" t="str">
            <v>С.Рахимов</v>
          </cell>
          <cell r="E357" t="str">
            <v>Зафаробод</v>
          </cell>
          <cell r="F357">
            <v>69800</v>
          </cell>
          <cell r="G357">
            <v>0</v>
          </cell>
          <cell r="H357">
            <v>0</v>
          </cell>
          <cell r="I357">
            <v>8</v>
          </cell>
        </row>
        <row r="358">
          <cell r="A358">
            <v>372</v>
          </cell>
          <cell r="B358" t="str">
            <v>Гулхона</v>
          </cell>
          <cell r="C358" t="str">
            <v>ф/х</v>
          </cell>
          <cell r="D358" t="str">
            <v>С.Рахимов</v>
          </cell>
          <cell r="E358" t="str">
            <v>Зафаробод</v>
          </cell>
          <cell r="F358">
            <v>42800</v>
          </cell>
          <cell r="G358">
            <v>0</v>
          </cell>
          <cell r="H358">
            <v>0</v>
          </cell>
          <cell r="I358">
            <v>10</v>
          </cell>
        </row>
        <row r="359">
          <cell r="A359">
            <v>373</v>
          </cell>
          <cell r="B359" t="str">
            <v>Давлат</v>
          </cell>
          <cell r="C359" t="str">
            <v>ф/х</v>
          </cell>
          <cell r="D359" t="str">
            <v>С.Рахимов</v>
          </cell>
          <cell r="E359" t="str">
            <v>Зафаробод</v>
          </cell>
          <cell r="F359">
            <v>43700</v>
          </cell>
          <cell r="G359">
            <v>0</v>
          </cell>
          <cell r="H359">
            <v>0</v>
          </cell>
          <cell r="I359">
            <v>12</v>
          </cell>
        </row>
        <row r="360">
          <cell r="A360">
            <v>374</v>
          </cell>
          <cell r="B360" t="str">
            <v>Ёнбоштут</v>
          </cell>
          <cell r="C360" t="str">
            <v>ф/х</v>
          </cell>
          <cell r="D360" t="str">
            <v>С.Рахимов</v>
          </cell>
          <cell r="E360" t="str">
            <v>Зафаробод</v>
          </cell>
          <cell r="F360">
            <v>40100</v>
          </cell>
          <cell r="G360">
            <v>0</v>
          </cell>
          <cell r="H360">
            <v>0</v>
          </cell>
          <cell r="I360">
            <v>12</v>
          </cell>
        </row>
        <row r="361">
          <cell r="A361">
            <v>375</v>
          </cell>
          <cell r="B361" t="str">
            <v>Жасурбек</v>
          </cell>
          <cell r="C361" t="str">
            <v>ф/х</v>
          </cell>
          <cell r="D361" t="str">
            <v>С.Рахимов</v>
          </cell>
          <cell r="E361" t="str">
            <v>Зафаробод</v>
          </cell>
          <cell r="F361">
            <v>44900</v>
          </cell>
          <cell r="G361">
            <v>0</v>
          </cell>
          <cell r="H361">
            <v>0</v>
          </cell>
          <cell r="I361">
            <v>10</v>
          </cell>
        </row>
        <row r="362">
          <cell r="A362">
            <v>376</v>
          </cell>
          <cell r="B362" t="str">
            <v>Жомбой</v>
          </cell>
          <cell r="C362" t="str">
            <v>ф/х</v>
          </cell>
          <cell r="D362" t="str">
            <v>С.Рахимов</v>
          </cell>
          <cell r="E362" t="str">
            <v>Зафаробод</v>
          </cell>
          <cell r="F362">
            <v>78000</v>
          </cell>
          <cell r="G362">
            <v>0</v>
          </cell>
          <cell r="H362">
            <v>0</v>
          </cell>
          <cell r="I362">
            <v>7</v>
          </cell>
        </row>
        <row r="363">
          <cell r="A363">
            <v>377</v>
          </cell>
          <cell r="B363" t="str">
            <v>Журабой ота</v>
          </cell>
          <cell r="C363" t="str">
            <v>ф/х</v>
          </cell>
          <cell r="D363" t="str">
            <v>С.Рахимов</v>
          </cell>
          <cell r="E363" t="str">
            <v>Зафаробод</v>
          </cell>
          <cell r="F363">
            <v>7800</v>
          </cell>
          <cell r="G363">
            <v>0</v>
          </cell>
          <cell r="H363">
            <v>0</v>
          </cell>
          <cell r="I363">
            <v>10</v>
          </cell>
        </row>
        <row r="364">
          <cell r="A364">
            <v>378</v>
          </cell>
          <cell r="B364" t="str">
            <v>Илхом-11</v>
          </cell>
          <cell r="C364" t="str">
            <v>ф/х</v>
          </cell>
          <cell r="D364" t="str">
            <v>С.Рахимов</v>
          </cell>
          <cell r="E364" t="str">
            <v>Зафаробод</v>
          </cell>
          <cell r="F364">
            <v>56400</v>
          </cell>
          <cell r="G364">
            <v>0</v>
          </cell>
          <cell r="H364">
            <v>0</v>
          </cell>
          <cell r="I364">
            <v>11</v>
          </cell>
        </row>
        <row r="365">
          <cell r="A365">
            <v>379</v>
          </cell>
          <cell r="B365" t="str">
            <v>Имронбек</v>
          </cell>
          <cell r="C365" t="str">
            <v>ф/х</v>
          </cell>
          <cell r="D365" t="str">
            <v>С.Рахимов</v>
          </cell>
          <cell r="E365" t="str">
            <v>Зафаробод</v>
          </cell>
          <cell r="F365">
            <v>31700</v>
          </cell>
          <cell r="G365">
            <v>0</v>
          </cell>
          <cell r="H365">
            <v>0</v>
          </cell>
          <cell r="I365">
            <v>8</v>
          </cell>
        </row>
        <row r="366">
          <cell r="A366">
            <v>380</v>
          </cell>
          <cell r="B366" t="str">
            <v>Инб Саттор</v>
          </cell>
          <cell r="C366" t="str">
            <v>ф/х</v>
          </cell>
          <cell r="D366" t="str">
            <v>С.Рахимов</v>
          </cell>
          <cell r="E366" t="str">
            <v>Зафаробод</v>
          </cell>
          <cell r="F366">
            <v>33200</v>
          </cell>
          <cell r="G366">
            <v>0</v>
          </cell>
          <cell r="H366">
            <v>0</v>
          </cell>
          <cell r="I366">
            <v>10</v>
          </cell>
        </row>
        <row r="367">
          <cell r="A367">
            <v>381</v>
          </cell>
          <cell r="B367" t="str">
            <v>Ином</v>
          </cell>
          <cell r="C367" t="str">
            <v>ф/х</v>
          </cell>
          <cell r="D367" t="str">
            <v>С.Рахимов</v>
          </cell>
          <cell r="E367" t="str">
            <v>Зафаробод</v>
          </cell>
          <cell r="F367">
            <v>63400</v>
          </cell>
          <cell r="G367">
            <v>0</v>
          </cell>
          <cell r="H367">
            <v>0</v>
          </cell>
          <cell r="I367">
            <v>16</v>
          </cell>
        </row>
        <row r="368">
          <cell r="A368">
            <v>382</v>
          </cell>
          <cell r="B368" t="str">
            <v>Ислом</v>
          </cell>
          <cell r="C368" t="str">
            <v>ф/х</v>
          </cell>
          <cell r="D368" t="str">
            <v>С.Рахимов</v>
          </cell>
          <cell r="E368" t="str">
            <v>Зафаробод</v>
          </cell>
          <cell r="F368">
            <v>44400</v>
          </cell>
          <cell r="G368">
            <v>0</v>
          </cell>
          <cell r="H368">
            <v>0</v>
          </cell>
          <cell r="I368">
            <v>8</v>
          </cell>
        </row>
        <row r="369">
          <cell r="A369">
            <v>383</v>
          </cell>
          <cell r="B369" t="str">
            <v>Исмойил ота</v>
          </cell>
          <cell r="C369" t="str">
            <v>ф/х</v>
          </cell>
          <cell r="D369" t="str">
            <v>С.Рахимов</v>
          </cell>
          <cell r="E369" t="str">
            <v>Зафаробод</v>
          </cell>
          <cell r="F369">
            <v>70400</v>
          </cell>
          <cell r="G369">
            <v>0</v>
          </cell>
          <cell r="H369">
            <v>0</v>
          </cell>
          <cell r="I369">
            <v>12</v>
          </cell>
        </row>
        <row r="370">
          <cell r="A370">
            <v>384</v>
          </cell>
          <cell r="B370" t="str">
            <v>Йулдош ота</v>
          </cell>
          <cell r="C370" t="str">
            <v>ф/х</v>
          </cell>
          <cell r="D370" t="str">
            <v>С.Рахимов</v>
          </cell>
          <cell r="E370" t="str">
            <v>Зафаробод</v>
          </cell>
          <cell r="F370">
            <v>160000</v>
          </cell>
          <cell r="G370">
            <v>0</v>
          </cell>
          <cell r="H370">
            <v>0</v>
          </cell>
          <cell r="I370">
            <v>7</v>
          </cell>
        </row>
        <row r="371">
          <cell r="A371">
            <v>385</v>
          </cell>
          <cell r="B371" t="str">
            <v>Камалак рамзи</v>
          </cell>
          <cell r="C371" t="str">
            <v>ф/х</v>
          </cell>
          <cell r="D371" t="str">
            <v>С.Рахимов</v>
          </cell>
          <cell r="E371" t="str">
            <v>Зафаробод</v>
          </cell>
          <cell r="F371">
            <v>75700</v>
          </cell>
          <cell r="G371">
            <v>0</v>
          </cell>
          <cell r="H371">
            <v>0</v>
          </cell>
          <cell r="I371">
            <v>10</v>
          </cell>
        </row>
        <row r="372">
          <cell r="A372">
            <v>386</v>
          </cell>
          <cell r="B372" t="str">
            <v>Карим ота</v>
          </cell>
          <cell r="C372" t="str">
            <v>ф/х</v>
          </cell>
          <cell r="D372" t="str">
            <v>С.Рахимов</v>
          </cell>
          <cell r="E372" t="str">
            <v>Зафаробод</v>
          </cell>
          <cell r="F372">
            <v>54300</v>
          </cell>
          <cell r="G372">
            <v>0</v>
          </cell>
          <cell r="H372">
            <v>0</v>
          </cell>
          <cell r="I372">
            <v>10</v>
          </cell>
        </row>
        <row r="373">
          <cell r="A373">
            <v>387</v>
          </cell>
          <cell r="B373" t="str">
            <v>Катортол</v>
          </cell>
          <cell r="C373" t="str">
            <v>ф/х</v>
          </cell>
          <cell r="D373" t="str">
            <v>С.Рахимов</v>
          </cell>
          <cell r="E373" t="str">
            <v>Зафаробод</v>
          </cell>
          <cell r="F373">
            <v>52300</v>
          </cell>
          <cell r="G373">
            <v>0</v>
          </cell>
          <cell r="H373">
            <v>0</v>
          </cell>
          <cell r="I373">
            <v>10</v>
          </cell>
        </row>
        <row r="374">
          <cell r="A374">
            <v>388</v>
          </cell>
          <cell r="B374" t="str">
            <v>Кирсадок</v>
          </cell>
          <cell r="C374" t="str">
            <v>ф/х</v>
          </cell>
          <cell r="D374" t="str">
            <v>С.Рахимов</v>
          </cell>
          <cell r="E374" t="str">
            <v>Зафаробод</v>
          </cell>
          <cell r="F374">
            <v>14600</v>
          </cell>
          <cell r="G374">
            <v>0</v>
          </cell>
          <cell r="H374">
            <v>0</v>
          </cell>
          <cell r="I374">
            <v>10</v>
          </cell>
        </row>
        <row r="375">
          <cell r="A375">
            <v>389</v>
          </cell>
          <cell r="B375" t="str">
            <v>Колган сир</v>
          </cell>
          <cell r="C375" t="str">
            <v>ф/х</v>
          </cell>
          <cell r="D375" t="str">
            <v>С.Рахимов</v>
          </cell>
          <cell r="E375" t="str">
            <v>Зафаробод</v>
          </cell>
          <cell r="F375">
            <v>56400</v>
          </cell>
          <cell r="G375">
            <v>0</v>
          </cell>
          <cell r="H375">
            <v>0</v>
          </cell>
          <cell r="I375">
            <v>4</v>
          </cell>
        </row>
        <row r="376">
          <cell r="A376">
            <v>390</v>
          </cell>
          <cell r="B376" t="str">
            <v>Конгли</v>
          </cell>
          <cell r="C376" t="str">
            <v>ф/х</v>
          </cell>
          <cell r="D376" t="str">
            <v>С.Рахимов</v>
          </cell>
          <cell r="E376" t="str">
            <v>Зафаробод</v>
          </cell>
          <cell r="F376">
            <v>386100</v>
          </cell>
          <cell r="G376">
            <v>0</v>
          </cell>
          <cell r="H376">
            <v>0</v>
          </cell>
          <cell r="I376">
            <v>10</v>
          </cell>
        </row>
        <row r="377">
          <cell r="A377">
            <v>391</v>
          </cell>
          <cell r="B377" t="str">
            <v>Корабой</v>
          </cell>
          <cell r="C377" t="str">
            <v>ф/х</v>
          </cell>
          <cell r="D377" t="str">
            <v>С.Рахимов</v>
          </cell>
          <cell r="E377" t="str">
            <v>Зафаробод</v>
          </cell>
          <cell r="F377">
            <v>41300</v>
          </cell>
          <cell r="G377">
            <v>0</v>
          </cell>
          <cell r="H377">
            <v>0</v>
          </cell>
          <cell r="I377">
            <v>12</v>
          </cell>
        </row>
        <row r="378">
          <cell r="A378">
            <v>392</v>
          </cell>
          <cell r="B378" t="str">
            <v>Коракуйли</v>
          </cell>
          <cell r="C378" t="str">
            <v>ф/х</v>
          </cell>
          <cell r="D378" t="str">
            <v>С.Рахимов</v>
          </cell>
          <cell r="E378" t="str">
            <v>Зафаробод</v>
          </cell>
          <cell r="F378">
            <v>19800</v>
          </cell>
          <cell r="G378">
            <v>0</v>
          </cell>
          <cell r="H378">
            <v>0</v>
          </cell>
          <cell r="I378">
            <v>12</v>
          </cell>
        </row>
        <row r="379">
          <cell r="A379">
            <v>393</v>
          </cell>
          <cell r="B379" t="str">
            <v>Курик</v>
          </cell>
          <cell r="C379" t="str">
            <v>ф/х</v>
          </cell>
          <cell r="D379" t="str">
            <v>С.Рахимов</v>
          </cell>
          <cell r="E379" t="str">
            <v>Зафаробод</v>
          </cell>
          <cell r="F379">
            <v>19500</v>
          </cell>
          <cell r="G379">
            <v>0</v>
          </cell>
          <cell r="H379">
            <v>0</v>
          </cell>
          <cell r="I379">
            <v>15</v>
          </cell>
        </row>
        <row r="380">
          <cell r="A380">
            <v>394</v>
          </cell>
          <cell r="B380" t="str">
            <v>Лазизбек-Азиз</v>
          </cell>
          <cell r="C380" t="str">
            <v>ф/х</v>
          </cell>
          <cell r="D380" t="str">
            <v>С.Рахимов</v>
          </cell>
          <cell r="E380" t="str">
            <v>Зафаробод</v>
          </cell>
          <cell r="F380">
            <v>17300</v>
          </cell>
          <cell r="G380">
            <v>0</v>
          </cell>
          <cell r="H380">
            <v>0</v>
          </cell>
          <cell r="I380">
            <v>15</v>
          </cell>
        </row>
        <row r="381">
          <cell r="A381">
            <v>395</v>
          </cell>
          <cell r="B381" t="str">
            <v>Лангар</v>
          </cell>
          <cell r="C381" t="str">
            <v>ф/х</v>
          </cell>
          <cell r="D381" t="str">
            <v>С.Рахимов</v>
          </cell>
          <cell r="E381" t="str">
            <v>Зафаробод</v>
          </cell>
          <cell r="F381">
            <v>45800</v>
          </cell>
          <cell r="G381">
            <v>0</v>
          </cell>
          <cell r="H381">
            <v>0</v>
          </cell>
          <cell r="I381">
            <v>12</v>
          </cell>
        </row>
        <row r="382">
          <cell r="A382">
            <v>396</v>
          </cell>
          <cell r="B382" t="str">
            <v>Латифжон</v>
          </cell>
          <cell r="C382" t="str">
            <v>ф/х</v>
          </cell>
          <cell r="D382" t="str">
            <v>С.Рахимов</v>
          </cell>
          <cell r="E382" t="str">
            <v>Зафаробод</v>
          </cell>
          <cell r="F382">
            <v>23300</v>
          </cell>
          <cell r="G382">
            <v>0</v>
          </cell>
          <cell r="H382">
            <v>0</v>
          </cell>
          <cell r="I382">
            <v>11</v>
          </cell>
        </row>
        <row r="383">
          <cell r="A383">
            <v>397</v>
          </cell>
          <cell r="B383" t="str">
            <v>Мактаб-3</v>
          </cell>
          <cell r="C383" t="str">
            <v>ф/х</v>
          </cell>
          <cell r="D383" t="str">
            <v>С.Рахимов</v>
          </cell>
          <cell r="E383" t="str">
            <v>Зафаробод</v>
          </cell>
          <cell r="F383">
            <v>25000</v>
          </cell>
          <cell r="G383">
            <v>0</v>
          </cell>
          <cell r="H383">
            <v>0</v>
          </cell>
          <cell r="I383">
            <v>12</v>
          </cell>
        </row>
        <row r="384">
          <cell r="A384">
            <v>398</v>
          </cell>
          <cell r="B384" t="str">
            <v>Мамат ота</v>
          </cell>
          <cell r="C384" t="str">
            <v>ф/х</v>
          </cell>
          <cell r="D384" t="str">
            <v>С.Рахимов</v>
          </cell>
          <cell r="E384" t="str">
            <v>Зафаробод</v>
          </cell>
          <cell r="F384">
            <v>39000</v>
          </cell>
          <cell r="G384">
            <v>0</v>
          </cell>
          <cell r="H384">
            <v>0</v>
          </cell>
          <cell r="I384">
            <v>5</v>
          </cell>
        </row>
        <row r="385">
          <cell r="A385">
            <v>399</v>
          </cell>
          <cell r="B385" t="str">
            <v>Маматкул ота</v>
          </cell>
          <cell r="C385" t="str">
            <v>ф/х</v>
          </cell>
          <cell r="D385" t="str">
            <v>С.Рахимов</v>
          </cell>
          <cell r="E385" t="str">
            <v>Зафаробод</v>
          </cell>
          <cell r="F385">
            <v>66600</v>
          </cell>
          <cell r="G385">
            <v>0</v>
          </cell>
          <cell r="H385">
            <v>0</v>
          </cell>
          <cell r="I385">
            <v>12</v>
          </cell>
        </row>
        <row r="386">
          <cell r="A386">
            <v>400</v>
          </cell>
          <cell r="B386" t="str">
            <v>Мансур ота</v>
          </cell>
          <cell r="C386" t="str">
            <v>ф/х</v>
          </cell>
          <cell r="D386" t="str">
            <v>С.Рахимов</v>
          </cell>
          <cell r="E386" t="str">
            <v>Зафаробод</v>
          </cell>
          <cell r="F386">
            <v>56400</v>
          </cell>
          <cell r="G386">
            <v>0</v>
          </cell>
          <cell r="H386">
            <v>0</v>
          </cell>
          <cell r="I386">
            <v>8</v>
          </cell>
        </row>
        <row r="387">
          <cell r="A387">
            <v>401</v>
          </cell>
          <cell r="B387" t="str">
            <v>Мимино</v>
          </cell>
          <cell r="C387" t="str">
            <v>ф/х</v>
          </cell>
          <cell r="D387" t="str">
            <v>С.Рахимов</v>
          </cell>
          <cell r="E387" t="str">
            <v>Зафаробод</v>
          </cell>
          <cell r="F387">
            <v>14200</v>
          </cell>
          <cell r="G387">
            <v>0</v>
          </cell>
          <cell r="H387">
            <v>0</v>
          </cell>
          <cell r="I387">
            <v>13</v>
          </cell>
        </row>
        <row r="388">
          <cell r="A388">
            <v>402</v>
          </cell>
          <cell r="B388" t="str">
            <v>Минишкор</v>
          </cell>
          <cell r="C388" t="str">
            <v>ф/х</v>
          </cell>
          <cell r="D388" t="str">
            <v>С.Рахимов</v>
          </cell>
          <cell r="E388" t="str">
            <v>Зафаробод</v>
          </cell>
          <cell r="F388">
            <v>72000</v>
          </cell>
          <cell r="G388">
            <v>0</v>
          </cell>
          <cell r="H388">
            <v>0</v>
          </cell>
          <cell r="I388">
            <v>8</v>
          </cell>
        </row>
        <row r="389">
          <cell r="A389">
            <v>403</v>
          </cell>
          <cell r="B389" t="str">
            <v>Мирали</v>
          </cell>
          <cell r="C389" t="str">
            <v>ф/х</v>
          </cell>
          <cell r="D389" t="str">
            <v>С.Рахимов</v>
          </cell>
          <cell r="E389" t="str">
            <v>Зафаробод</v>
          </cell>
          <cell r="F389">
            <v>57900</v>
          </cell>
          <cell r="G389">
            <v>0</v>
          </cell>
          <cell r="H389">
            <v>0</v>
          </cell>
          <cell r="I389">
            <v>5</v>
          </cell>
        </row>
        <row r="390">
          <cell r="A390">
            <v>404</v>
          </cell>
          <cell r="B390" t="str">
            <v>Мироб</v>
          </cell>
          <cell r="C390" t="str">
            <v>ф/х</v>
          </cell>
          <cell r="D390" t="str">
            <v>С.Рахимов</v>
          </cell>
          <cell r="E390" t="str">
            <v>Зафаробод</v>
          </cell>
          <cell r="F390">
            <v>20200</v>
          </cell>
          <cell r="G390">
            <v>0</v>
          </cell>
          <cell r="H390">
            <v>0</v>
          </cell>
          <cell r="I390">
            <v>12</v>
          </cell>
        </row>
        <row r="391">
          <cell r="A391">
            <v>405</v>
          </cell>
          <cell r="B391" t="str">
            <v>Мойбулок</v>
          </cell>
          <cell r="C391" t="str">
            <v>ф/х</v>
          </cell>
          <cell r="D391" t="str">
            <v>С.Рахимов</v>
          </cell>
          <cell r="E391" t="str">
            <v>Зафаробод</v>
          </cell>
          <cell r="F391">
            <v>33800</v>
          </cell>
          <cell r="G391">
            <v>0</v>
          </cell>
          <cell r="H391">
            <v>0</v>
          </cell>
          <cell r="I391">
            <v>10</v>
          </cell>
        </row>
        <row r="392">
          <cell r="A392">
            <v>406</v>
          </cell>
          <cell r="B392" t="str">
            <v>Молгузар</v>
          </cell>
          <cell r="C392" t="str">
            <v>ф/х</v>
          </cell>
          <cell r="D392" t="str">
            <v>С.Рахимов</v>
          </cell>
          <cell r="E392" t="str">
            <v>Зафаробод</v>
          </cell>
          <cell r="F392">
            <v>57900</v>
          </cell>
          <cell r="G392">
            <v>0</v>
          </cell>
          <cell r="H392">
            <v>0</v>
          </cell>
          <cell r="I392">
            <v>10</v>
          </cell>
        </row>
        <row r="393">
          <cell r="A393">
            <v>407</v>
          </cell>
          <cell r="B393" t="str">
            <v>Музаффар</v>
          </cell>
          <cell r="C393" t="str">
            <v>ф/х</v>
          </cell>
          <cell r="D393" t="str">
            <v>С.Рахимов</v>
          </cell>
          <cell r="E393" t="str">
            <v>Зафаробод</v>
          </cell>
          <cell r="F393">
            <v>128000</v>
          </cell>
          <cell r="G393">
            <v>0</v>
          </cell>
          <cell r="H393">
            <v>0</v>
          </cell>
          <cell r="I393">
            <v>12</v>
          </cell>
        </row>
        <row r="394">
          <cell r="A394">
            <v>408</v>
          </cell>
          <cell r="B394" t="str">
            <v>Мунар ота</v>
          </cell>
          <cell r="C394" t="str">
            <v>ф/х</v>
          </cell>
          <cell r="D394" t="str">
            <v>С.Рахимов</v>
          </cell>
          <cell r="E394" t="str">
            <v>Зафаробод</v>
          </cell>
          <cell r="F394">
            <v>39000</v>
          </cell>
          <cell r="G394">
            <v>0</v>
          </cell>
          <cell r="H394">
            <v>0</v>
          </cell>
          <cell r="I394">
            <v>12</v>
          </cell>
        </row>
        <row r="395">
          <cell r="A395">
            <v>409</v>
          </cell>
          <cell r="B395" t="str">
            <v>Мухаммаджон</v>
          </cell>
          <cell r="C395" t="str">
            <v>ф/х</v>
          </cell>
          <cell r="D395" t="str">
            <v>С.Рахимов</v>
          </cell>
          <cell r="E395" t="str">
            <v>Зафаробод</v>
          </cell>
          <cell r="F395">
            <v>29000</v>
          </cell>
          <cell r="G395">
            <v>0</v>
          </cell>
          <cell r="H395">
            <v>0</v>
          </cell>
          <cell r="I395">
            <v>5</v>
          </cell>
        </row>
        <row r="396">
          <cell r="A396">
            <v>410</v>
          </cell>
          <cell r="B396" t="str">
            <v>Нахрач</v>
          </cell>
          <cell r="C396" t="str">
            <v>ф/х</v>
          </cell>
          <cell r="D396" t="str">
            <v>С.Рахимов</v>
          </cell>
          <cell r="E396" t="str">
            <v>Зафаробод</v>
          </cell>
          <cell r="F396">
            <v>72000</v>
          </cell>
          <cell r="G396">
            <v>0</v>
          </cell>
          <cell r="H396">
            <v>0</v>
          </cell>
          <cell r="I396">
            <v>10</v>
          </cell>
        </row>
        <row r="397">
          <cell r="A397">
            <v>411</v>
          </cell>
          <cell r="B397" t="str">
            <v>Ниёзмат</v>
          </cell>
          <cell r="C397" t="str">
            <v>ф/х</v>
          </cell>
          <cell r="D397" t="str">
            <v>С.Рахимов</v>
          </cell>
          <cell r="E397" t="str">
            <v>Зафаробод</v>
          </cell>
          <cell r="F397">
            <v>58800</v>
          </cell>
          <cell r="G397">
            <v>0</v>
          </cell>
          <cell r="H397">
            <v>0</v>
          </cell>
          <cell r="I397">
            <v>13</v>
          </cell>
        </row>
        <row r="398">
          <cell r="A398">
            <v>412</v>
          </cell>
          <cell r="B398" t="str">
            <v>Номозбой</v>
          </cell>
          <cell r="C398" t="str">
            <v>ф/х</v>
          </cell>
          <cell r="D398" t="str">
            <v>С.Рахимов</v>
          </cell>
          <cell r="E398" t="str">
            <v>Зафаробод</v>
          </cell>
          <cell r="F398">
            <v>50700</v>
          </cell>
          <cell r="G398">
            <v>0</v>
          </cell>
          <cell r="H398">
            <v>0</v>
          </cell>
          <cell r="I398">
            <v>5</v>
          </cell>
        </row>
        <row r="399">
          <cell r="A399">
            <v>413</v>
          </cell>
          <cell r="B399" t="str">
            <v>Нуркобил ота</v>
          </cell>
          <cell r="C399" t="str">
            <v>ф/х</v>
          </cell>
          <cell r="D399" t="str">
            <v>С.Рахимов</v>
          </cell>
          <cell r="E399" t="str">
            <v>Зафаробод</v>
          </cell>
          <cell r="F399">
            <v>41000</v>
          </cell>
          <cell r="G399">
            <v>0</v>
          </cell>
          <cell r="H399">
            <v>0</v>
          </cell>
          <cell r="I399">
            <v>12</v>
          </cell>
        </row>
        <row r="400">
          <cell r="A400">
            <v>414</v>
          </cell>
          <cell r="B400" t="str">
            <v>Нурмон</v>
          </cell>
          <cell r="C400" t="str">
            <v>ф/х</v>
          </cell>
          <cell r="D400" t="str">
            <v>С.Рахимов</v>
          </cell>
          <cell r="E400" t="str">
            <v>Зафаробод</v>
          </cell>
          <cell r="F400">
            <v>22400</v>
          </cell>
          <cell r="G400">
            <v>0</v>
          </cell>
          <cell r="H400">
            <v>0</v>
          </cell>
          <cell r="I400">
            <v>10</v>
          </cell>
        </row>
        <row r="401">
          <cell r="A401">
            <v>415</v>
          </cell>
          <cell r="B401" t="str">
            <v>Одил-1</v>
          </cell>
          <cell r="C401" t="str">
            <v>ф/х</v>
          </cell>
          <cell r="D401" t="str">
            <v>С.Рахимов</v>
          </cell>
          <cell r="E401" t="str">
            <v>Зафаробод</v>
          </cell>
          <cell r="F401">
            <v>14100</v>
          </cell>
          <cell r="G401">
            <v>0</v>
          </cell>
          <cell r="H401">
            <v>0</v>
          </cell>
          <cell r="I401">
            <v>10</v>
          </cell>
        </row>
        <row r="402">
          <cell r="A402">
            <v>416</v>
          </cell>
          <cell r="B402" t="str">
            <v>Ойкор</v>
          </cell>
          <cell r="C402" t="str">
            <v>ф/х</v>
          </cell>
          <cell r="D402" t="str">
            <v>С.Рахимов</v>
          </cell>
          <cell r="E402" t="str">
            <v>Зафаробод</v>
          </cell>
          <cell r="F402">
            <v>18500</v>
          </cell>
          <cell r="G402">
            <v>0</v>
          </cell>
          <cell r="H402">
            <v>0</v>
          </cell>
          <cell r="I402">
            <v>11</v>
          </cell>
        </row>
        <row r="403">
          <cell r="A403">
            <v>417</v>
          </cell>
          <cell r="B403" t="str">
            <v>Окдарё</v>
          </cell>
          <cell r="C403" t="str">
            <v>ф/х</v>
          </cell>
          <cell r="D403" t="str">
            <v>С.Рахимов</v>
          </cell>
          <cell r="E403" t="str">
            <v>Зафаробод</v>
          </cell>
          <cell r="F403">
            <v>41900</v>
          </cell>
          <cell r="G403">
            <v>0</v>
          </cell>
          <cell r="H403">
            <v>0</v>
          </cell>
          <cell r="I403">
            <v>10</v>
          </cell>
        </row>
        <row r="404">
          <cell r="A404">
            <v>418</v>
          </cell>
          <cell r="B404" t="str">
            <v>Окчигол</v>
          </cell>
          <cell r="C404" t="str">
            <v>ф/х</v>
          </cell>
          <cell r="D404" t="str">
            <v>С.Рахимов</v>
          </cell>
          <cell r="E404" t="str">
            <v>Зафаробод</v>
          </cell>
          <cell r="F404">
            <v>28000</v>
          </cell>
          <cell r="G404">
            <v>0</v>
          </cell>
          <cell r="H404">
            <v>0</v>
          </cell>
          <cell r="I404">
            <v>10</v>
          </cell>
        </row>
        <row r="405">
          <cell r="A405">
            <v>419</v>
          </cell>
          <cell r="B405" t="str">
            <v>Панжиписар</v>
          </cell>
          <cell r="C405" t="str">
            <v>ф/х</v>
          </cell>
          <cell r="D405" t="str">
            <v>С.Рахимов</v>
          </cell>
          <cell r="E405" t="str">
            <v>Зафаробод</v>
          </cell>
          <cell r="F405">
            <v>19800</v>
          </cell>
          <cell r="G405">
            <v>0</v>
          </cell>
          <cell r="H405">
            <v>0</v>
          </cell>
          <cell r="I405">
            <v>12</v>
          </cell>
        </row>
        <row r="406">
          <cell r="A406">
            <v>420</v>
          </cell>
          <cell r="B406" t="str">
            <v>Паригашт</v>
          </cell>
          <cell r="C406" t="str">
            <v>ф/х</v>
          </cell>
          <cell r="D406" t="str">
            <v>С.Рахимов</v>
          </cell>
          <cell r="E406" t="str">
            <v>Зафаробод</v>
          </cell>
          <cell r="F406">
            <v>21800</v>
          </cell>
          <cell r="G406">
            <v>0</v>
          </cell>
          <cell r="H406">
            <v>0</v>
          </cell>
          <cell r="I406">
            <v>5</v>
          </cell>
        </row>
        <row r="407">
          <cell r="A407">
            <v>421</v>
          </cell>
          <cell r="B407" t="str">
            <v>Пулотбулок</v>
          </cell>
          <cell r="C407" t="str">
            <v>ф/х</v>
          </cell>
          <cell r="D407" t="str">
            <v>С.Рахимов</v>
          </cell>
          <cell r="E407" t="str">
            <v>Зафаробод</v>
          </cell>
          <cell r="F407">
            <v>16200</v>
          </cell>
          <cell r="G407">
            <v>0</v>
          </cell>
          <cell r="H407">
            <v>0</v>
          </cell>
          <cell r="I407">
            <v>10</v>
          </cell>
        </row>
        <row r="408">
          <cell r="A408">
            <v>422</v>
          </cell>
          <cell r="B408" t="str">
            <v>Раззок бобо</v>
          </cell>
          <cell r="C408" t="str">
            <v>ф/х</v>
          </cell>
          <cell r="D408" t="str">
            <v>С.Рахимов</v>
          </cell>
          <cell r="E408" t="str">
            <v>Зафаробод</v>
          </cell>
          <cell r="F408">
            <v>27700</v>
          </cell>
          <cell r="G408">
            <v>0</v>
          </cell>
          <cell r="H408">
            <v>0</v>
          </cell>
          <cell r="I408">
            <v>12</v>
          </cell>
        </row>
        <row r="409">
          <cell r="A409">
            <v>423</v>
          </cell>
          <cell r="B409" t="str">
            <v>Рахима она</v>
          </cell>
          <cell r="C409" t="str">
            <v>ф/х</v>
          </cell>
          <cell r="D409" t="str">
            <v>С.Рахимов</v>
          </cell>
          <cell r="E409" t="str">
            <v>Зафаробод</v>
          </cell>
          <cell r="F409">
            <v>9100</v>
          </cell>
          <cell r="G409">
            <v>0</v>
          </cell>
          <cell r="H409">
            <v>0</v>
          </cell>
          <cell r="I409">
            <v>12</v>
          </cell>
        </row>
        <row r="410">
          <cell r="A410">
            <v>424</v>
          </cell>
          <cell r="B410" t="str">
            <v>Рашид ота</v>
          </cell>
          <cell r="C410" t="str">
            <v>ф/х</v>
          </cell>
          <cell r="D410" t="str">
            <v>С.Рахимов</v>
          </cell>
          <cell r="E410" t="str">
            <v>Зафаробод</v>
          </cell>
          <cell r="F410">
            <v>41900</v>
          </cell>
          <cell r="G410">
            <v>0</v>
          </cell>
          <cell r="H410">
            <v>0</v>
          </cell>
          <cell r="I410">
            <v>10</v>
          </cell>
        </row>
        <row r="411">
          <cell r="A411">
            <v>425</v>
          </cell>
          <cell r="B411" t="str">
            <v>Сайхунобод</v>
          </cell>
          <cell r="C411" t="str">
            <v>ф/х</v>
          </cell>
          <cell r="D411" t="str">
            <v>С.Рахимов</v>
          </cell>
          <cell r="E411" t="str">
            <v>Зафаробод</v>
          </cell>
          <cell r="F411">
            <v>58600</v>
          </cell>
          <cell r="G411">
            <v>0</v>
          </cell>
          <cell r="H411">
            <v>0</v>
          </cell>
          <cell r="I411">
            <v>6</v>
          </cell>
        </row>
        <row r="412">
          <cell r="A412">
            <v>426</v>
          </cell>
          <cell r="B412" t="str">
            <v>Саман тойчок</v>
          </cell>
          <cell r="C412" t="str">
            <v>ф/х</v>
          </cell>
          <cell r="D412" t="str">
            <v>С.Рахимов</v>
          </cell>
          <cell r="E412" t="str">
            <v>Зафаробод</v>
          </cell>
          <cell r="F412">
            <v>35100</v>
          </cell>
          <cell r="G412">
            <v>0</v>
          </cell>
          <cell r="H412">
            <v>0</v>
          </cell>
          <cell r="I412">
            <v>12</v>
          </cell>
        </row>
        <row r="413">
          <cell r="A413">
            <v>427</v>
          </cell>
          <cell r="B413" t="str">
            <v>Самандар</v>
          </cell>
          <cell r="C413" t="str">
            <v>ф/х</v>
          </cell>
          <cell r="D413" t="str">
            <v>С.Рахимов</v>
          </cell>
          <cell r="E413" t="str">
            <v>Зафаробод</v>
          </cell>
          <cell r="F413">
            <v>32200</v>
          </cell>
          <cell r="G413">
            <v>0</v>
          </cell>
          <cell r="H413">
            <v>0</v>
          </cell>
          <cell r="I413">
            <v>10</v>
          </cell>
        </row>
        <row r="414">
          <cell r="A414">
            <v>428</v>
          </cell>
          <cell r="B414" t="str">
            <v>Саман-Чаман</v>
          </cell>
          <cell r="C414" t="str">
            <v>ф/х</v>
          </cell>
          <cell r="D414" t="str">
            <v>С.Рахимов</v>
          </cell>
          <cell r="E414" t="str">
            <v>Зафаробод</v>
          </cell>
          <cell r="F414">
            <v>64900</v>
          </cell>
          <cell r="G414">
            <v>0</v>
          </cell>
          <cell r="H414">
            <v>0</v>
          </cell>
          <cell r="I414">
            <v>8</v>
          </cell>
        </row>
        <row r="415">
          <cell r="A415">
            <v>429</v>
          </cell>
          <cell r="B415" t="str">
            <v>Сангзор</v>
          </cell>
          <cell r="C415" t="str">
            <v>ф/х</v>
          </cell>
          <cell r="D415" t="str">
            <v>С.Рахимов</v>
          </cell>
          <cell r="E415" t="str">
            <v>Зафаробод</v>
          </cell>
          <cell r="F415">
            <v>17600</v>
          </cell>
          <cell r="G415">
            <v>0</v>
          </cell>
          <cell r="H415">
            <v>0</v>
          </cell>
          <cell r="I415">
            <v>9</v>
          </cell>
        </row>
        <row r="416">
          <cell r="A416">
            <v>431</v>
          </cell>
          <cell r="B416" t="str">
            <v>Сентоб беш</v>
          </cell>
          <cell r="C416" t="str">
            <v>ф/х</v>
          </cell>
          <cell r="D416" t="str">
            <v>С.Рахимов</v>
          </cell>
          <cell r="E416" t="str">
            <v>Зафаробод</v>
          </cell>
          <cell r="F416">
            <v>29300</v>
          </cell>
          <cell r="G416">
            <v>0</v>
          </cell>
          <cell r="H416">
            <v>0</v>
          </cell>
          <cell r="I416">
            <v>10</v>
          </cell>
        </row>
        <row r="417">
          <cell r="A417">
            <v>432</v>
          </cell>
          <cell r="B417" t="str">
            <v>Соатой она</v>
          </cell>
          <cell r="C417" t="str">
            <v>ф/х</v>
          </cell>
          <cell r="D417" t="str">
            <v>С.Рахимов</v>
          </cell>
          <cell r="E417" t="str">
            <v>Зафаробод</v>
          </cell>
          <cell r="F417">
            <v>29300</v>
          </cell>
          <cell r="G417">
            <v>0</v>
          </cell>
          <cell r="H417">
            <v>0</v>
          </cell>
          <cell r="I417">
            <v>8</v>
          </cell>
        </row>
        <row r="418">
          <cell r="A418">
            <v>433</v>
          </cell>
          <cell r="B418" t="str">
            <v>Собир</v>
          </cell>
          <cell r="C418" t="str">
            <v>ф/х</v>
          </cell>
          <cell r="D418" t="str">
            <v>С.Рахимов</v>
          </cell>
          <cell r="E418" t="str">
            <v>Зафаробод</v>
          </cell>
          <cell r="F418">
            <v>36400</v>
          </cell>
          <cell r="G418">
            <v>0</v>
          </cell>
          <cell r="H418">
            <v>0</v>
          </cell>
          <cell r="I418">
            <v>8</v>
          </cell>
        </row>
        <row r="419">
          <cell r="A419">
            <v>434</v>
          </cell>
          <cell r="B419" t="str">
            <v>Солин</v>
          </cell>
          <cell r="C419" t="str">
            <v>ф/х</v>
          </cell>
          <cell r="D419" t="str">
            <v>С.Рахимов</v>
          </cell>
          <cell r="E419" t="str">
            <v>Зафаробод</v>
          </cell>
          <cell r="F419">
            <v>65400</v>
          </cell>
          <cell r="G419">
            <v>0</v>
          </cell>
          <cell r="H419">
            <v>0</v>
          </cell>
          <cell r="I419">
            <v>10</v>
          </cell>
        </row>
        <row r="420">
          <cell r="A420">
            <v>435</v>
          </cell>
          <cell r="B420" t="str">
            <v>Султон</v>
          </cell>
          <cell r="C420" t="str">
            <v>ф/х</v>
          </cell>
          <cell r="D420" t="str">
            <v>С.Рахимов</v>
          </cell>
          <cell r="E420" t="str">
            <v>Зафаробод</v>
          </cell>
          <cell r="F420">
            <v>44400</v>
          </cell>
          <cell r="G420">
            <v>0</v>
          </cell>
          <cell r="H420">
            <v>0</v>
          </cell>
          <cell r="I420">
            <v>10</v>
          </cell>
        </row>
        <row r="421">
          <cell r="A421">
            <v>436</v>
          </cell>
          <cell r="B421" t="str">
            <v>Султон-1</v>
          </cell>
          <cell r="C421" t="str">
            <v>ф/х</v>
          </cell>
          <cell r="D421" t="str">
            <v>С.Рахимов</v>
          </cell>
          <cell r="E421" t="str">
            <v>Зафаробод</v>
          </cell>
          <cell r="F421">
            <v>25400</v>
          </cell>
          <cell r="G421">
            <v>0</v>
          </cell>
          <cell r="H421">
            <v>0</v>
          </cell>
          <cell r="I421">
            <v>10</v>
          </cell>
        </row>
        <row r="422">
          <cell r="A422">
            <v>437</v>
          </cell>
          <cell r="B422" t="str">
            <v>Сулувкургон</v>
          </cell>
          <cell r="C422" t="str">
            <v>ф/х</v>
          </cell>
          <cell r="D422" t="str">
            <v>С.Рахимов</v>
          </cell>
          <cell r="E422" t="str">
            <v>Зафаробод</v>
          </cell>
          <cell r="F422">
            <v>108800</v>
          </cell>
          <cell r="G422">
            <v>0</v>
          </cell>
          <cell r="H422">
            <v>0</v>
          </cell>
          <cell r="I422">
            <v>10</v>
          </cell>
        </row>
        <row r="423">
          <cell r="A423">
            <v>438</v>
          </cell>
          <cell r="B423" t="str">
            <v>Такали</v>
          </cell>
          <cell r="C423" t="str">
            <v>ф/х</v>
          </cell>
          <cell r="D423" t="str">
            <v>С.Рахимов</v>
          </cell>
          <cell r="E423" t="str">
            <v>Зафаробод</v>
          </cell>
          <cell r="F423">
            <v>130800</v>
          </cell>
          <cell r="G423">
            <v>0</v>
          </cell>
          <cell r="H423">
            <v>0</v>
          </cell>
          <cell r="I423">
            <v>12</v>
          </cell>
        </row>
        <row r="424">
          <cell r="A424">
            <v>439</v>
          </cell>
          <cell r="B424" t="str">
            <v>Тангир ота</v>
          </cell>
          <cell r="C424" t="str">
            <v>ф/х</v>
          </cell>
          <cell r="D424" t="str">
            <v>С.Рахимов</v>
          </cell>
          <cell r="E424" t="str">
            <v>Зафаробод</v>
          </cell>
          <cell r="F424">
            <v>67100</v>
          </cell>
          <cell r="G424">
            <v>0</v>
          </cell>
          <cell r="H424">
            <v>0</v>
          </cell>
          <cell r="I424">
            <v>10</v>
          </cell>
        </row>
        <row r="425">
          <cell r="A425">
            <v>440</v>
          </cell>
          <cell r="B425" t="str">
            <v>Тегирмон</v>
          </cell>
          <cell r="C425" t="str">
            <v>ф/х</v>
          </cell>
          <cell r="D425" t="str">
            <v>С.Рахимов</v>
          </cell>
          <cell r="E425" t="str">
            <v>Зафаробод</v>
          </cell>
          <cell r="F425">
            <v>67800</v>
          </cell>
          <cell r="G425">
            <v>0</v>
          </cell>
          <cell r="H425">
            <v>0</v>
          </cell>
          <cell r="I425">
            <v>12</v>
          </cell>
        </row>
        <row r="426">
          <cell r="A426">
            <v>441</v>
          </cell>
          <cell r="B426" t="str">
            <v>Темурбек</v>
          </cell>
          <cell r="C426" t="str">
            <v>ф/х</v>
          </cell>
          <cell r="D426" t="str">
            <v>С.Рахимов</v>
          </cell>
          <cell r="E426" t="str">
            <v>Зафаробод</v>
          </cell>
          <cell r="F426">
            <v>42500</v>
          </cell>
          <cell r="G426">
            <v>0</v>
          </cell>
          <cell r="H426">
            <v>0</v>
          </cell>
          <cell r="I426">
            <v>10</v>
          </cell>
        </row>
        <row r="427">
          <cell r="A427">
            <v>442</v>
          </cell>
          <cell r="B427" t="str">
            <v>Тогай</v>
          </cell>
          <cell r="C427" t="str">
            <v>ф/х</v>
          </cell>
          <cell r="D427" t="str">
            <v>С.Рахимов</v>
          </cell>
          <cell r="E427" t="str">
            <v>Зафаробод</v>
          </cell>
          <cell r="F427">
            <v>155000</v>
          </cell>
          <cell r="G427">
            <v>0</v>
          </cell>
          <cell r="H427">
            <v>0</v>
          </cell>
          <cell r="I427">
            <v>8</v>
          </cell>
        </row>
        <row r="428">
          <cell r="A428">
            <v>443</v>
          </cell>
          <cell r="B428" t="str">
            <v>Тожибой</v>
          </cell>
          <cell r="C428" t="str">
            <v>ф/х</v>
          </cell>
          <cell r="D428" t="str">
            <v>С.Рахимов</v>
          </cell>
          <cell r="E428" t="str">
            <v>Зафаробод</v>
          </cell>
          <cell r="F428">
            <v>42000</v>
          </cell>
          <cell r="G428">
            <v>0</v>
          </cell>
          <cell r="H428">
            <v>0</v>
          </cell>
          <cell r="I428">
            <v>12</v>
          </cell>
        </row>
        <row r="429">
          <cell r="A429">
            <v>444</v>
          </cell>
          <cell r="B429" t="str">
            <v>Тошбек-1</v>
          </cell>
          <cell r="C429" t="str">
            <v>ф/х</v>
          </cell>
          <cell r="D429" t="str">
            <v>С.Рахимов</v>
          </cell>
          <cell r="E429" t="str">
            <v>Зафаробод</v>
          </cell>
          <cell r="F429">
            <v>20000</v>
          </cell>
          <cell r="G429">
            <v>0</v>
          </cell>
          <cell r="H429">
            <v>0</v>
          </cell>
          <cell r="I429">
            <v>10</v>
          </cell>
        </row>
        <row r="430">
          <cell r="A430">
            <v>445</v>
          </cell>
          <cell r="B430" t="str">
            <v>Тоштемир ота</v>
          </cell>
          <cell r="C430" t="str">
            <v>ф/х</v>
          </cell>
          <cell r="D430" t="str">
            <v>С.Рахимов</v>
          </cell>
          <cell r="E430" t="str">
            <v>Зафаробод</v>
          </cell>
          <cell r="F430">
            <v>136200</v>
          </cell>
          <cell r="G430">
            <v>0</v>
          </cell>
          <cell r="H430">
            <v>0</v>
          </cell>
          <cell r="I430">
            <v>5</v>
          </cell>
        </row>
        <row r="431">
          <cell r="A431">
            <v>446</v>
          </cell>
          <cell r="B431" t="str">
            <v>Турсун ота</v>
          </cell>
          <cell r="C431" t="str">
            <v>ф/х</v>
          </cell>
          <cell r="D431" t="str">
            <v>С.Рахимов</v>
          </cell>
          <cell r="E431" t="str">
            <v>Зафаробод</v>
          </cell>
          <cell r="F431">
            <v>81300</v>
          </cell>
          <cell r="G431">
            <v>0</v>
          </cell>
          <cell r="H431">
            <v>0</v>
          </cell>
          <cell r="I431">
            <v>11</v>
          </cell>
        </row>
        <row r="432">
          <cell r="A432">
            <v>447</v>
          </cell>
          <cell r="B432" t="str">
            <v>Улугбек-1</v>
          </cell>
          <cell r="C432" t="str">
            <v>ф/х</v>
          </cell>
          <cell r="D432" t="str">
            <v>С.Рахимов</v>
          </cell>
          <cell r="E432" t="str">
            <v>Зафаробод</v>
          </cell>
          <cell r="F432">
            <v>54300</v>
          </cell>
          <cell r="G432">
            <v>0</v>
          </cell>
          <cell r="H432">
            <v>0</v>
          </cell>
          <cell r="I432">
            <v>15</v>
          </cell>
        </row>
        <row r="433">
          <cell r="A433">
            <v>448</v>
          </cell>
          <cell r="B433" t="str">
            <v>Урганжи</v>
          </cell>
          <cell r="C433" t="str">
            <v>ф/х</v>
          </cell>
          <cell r="D433" t="str">
            <v>С.Рахимов</v>
          </cell>
          <cell r="E433" t="str">
            <v>Зафаробод</v>
          </cell>
          <cell r="F433">
            <v>27000</v>
          </cell>
          <cell r="G433">
            <v>0</v>
          </cell>
          <cell r="H433">
            <v>0</v>
          </cell>
          <cell r="I433">
            <v>12</v>
          </cell>
        </row>
        <row r="434">
          <cell r="A434">
            <v>449</v>
          </cell>
          <cell r="B434" t="str">
            <v>Урокли</v>
          </cell>
          <cell r="C434" t="str">
            <v>ф/х</v>
          </cell>
          <cell r="D434" t="str">
            <v>С.Рахимов</v>
          </cell>
          <cell r="E434" t="str">
            <v>Зафаробод</v>
          </cell>
          <cell r="F434">
            <v>39000</v>
          </cell>
          <cell r="G434">
            <v>0</v>
          </cell>
          <cell r="H434">
            <v>0</v>
          </cell>
          <cell r="I434">
            <v>10</v>
          </cell>
        </row>
        <row r="435">
          <cell r="A435">
            <v>450</v>
          </cell>
          <cell r="B435" t="str">
            <v>Урол ота</v>
          </cell>
          <cell r="C435" t="str">
            <v>ф/х</v>
          </cell>
          <cell r="D435" t="str">
            <v>С.Рахимов</v>
          </cell>
          <cell r="E435" t="str">
            <v>Зафаробод</v>
          </cell>
          <cell r="F435">
            <v>10600</v>
          </cell>
          <cell r="G435">
            <v>0</v>
          </cell>
          <cell r="H435">
            <v>0</v>
          </cell>
          <cell r="I435">
            <v>8</v>
          </cell>
        </row>
        <row r="436">
          <cell r="A436">
            <v>451</v>
          </cell>
          <cell r="B436" t="str">
            <v>Устук</v>
          </cell>
          <cell r="C436" t="str">
            <v>ф/х</v>
          </cell>
          <cell r="D436" t="str">
            <v>С.Рахимов</v>
          </cell>
          <cell r="E436" t="str">
            <v>Зафаробод</v>
          </cell>
          <cell r="F436">
            <v>45800</v>
          </cell>
          <cell r="G436">
            <v>0</v>
          </cell>
          <cell r="H436">
            <v>0</v>
          </cell>
          <cell r="I436">
            <v>10</v>
          </cell>
        </row>
        <row r="437">
          <cell r="A437">
            <v>452</v>
          </cell>
          <cell r="B437" t="str">
            <v>Устук-1</v>
          </cell>
          <cell r="C437" t="str">
            <v>ф/х</v>
          </cell>
          <cell r="D437" t="str">
            <v>С.Рахимов</v>
          </cell>
          <cell r="E437" t="str">
            <v>Зафаробод</v>
          </cell>
          <cell r="F437">
            <v>85200</v>
          </cell>
          <cell r="G437">
            <v>0</v>
          </cell>
          <cell r="H437">
            <v>0</v>
          </cell>
          <cell r="I437">
            <v>8</v>
          </cell>
        </row>
        <row r="438">
          <cell r="A438">
            <v>453</v>
          </cell>
          <cell r="B438" t="str">
            <v>Уткирбек</v>
          </cell>
          <cell r="C438" t="str">
            <v>ф/х</v>
          </cell>
          <cell r="D438" t="str">
            <v>С.Рахимов</v>
          </cell>
          <cell r="E438" t="str">
            <v>Зафаробод</v>
          </cell>
          <cell r="F438">
            <v>19500</v>
          </cell>
          <cell r="G438">
            <v>0</v>
          </cell>
          <cell r="H438">
            <v>0</v>
          </cell>
          <cell r="I438">
            <v>11</v>
          </cell>
        </row>
        <row r="439">
          <cell r="A439">
            <v>454</v>
          </cell>
          <cell r="B439" t="str">
            <v>Учкунжон</v>
          </cell>
          <cell r="C439" t="str">
            <v>ф/х</v>
          </cell>
          <cell r="D439" t="str">
            <v>С.Рахимов</v>
          </cell>
          <cell r="E439" t="str">
            <v>Зафаробод</v>
          </cell>
          <cell r="F439">
            <v>22300</v>
          </cell>
          <cell r="G439">
            <v>0</v>
          </cell>
          <cell r="H439">
            <v>0</v>
          </cell>
          <cell r="I439">
            <v>11</v>
          </cell>
        </row>
        <row r="440">
          <cell r="A440">
            <v>455</v>
          </cell>
          <cell r="B440" t="str">
            <v>Хайт ота</v>
          </cell>
          <cell r="C440" t="str">
            <v>ф/х</v>
          </cell>
          <cell r="D440" t="str">
            <v>С.Рахимов</v>
          </cell>
          <cell r="E440" t="str">
            <v>Зафаробод</v>
          </cell>
          <cell r="F440">
            <v>76800</v>
          </cell>
          <cell r="G440">
            <v>0</v>
          </cell>
          <cell r="H440">
            <v>0</v>
          </cell>
          <cell r="I440">
            <v>8</v>
          </cell>
        </row>
        <row r="441">
          <cell r="A441">
            <v>456</v>
          </cell>
          <cell r="B441" t="str">
            <v>Хаким</v>
          </cell>
          <cell r="C441" t="str">
            <v>ф/х</v>
          </cell>
          <cell r="D441" t="str">
            <v>С.Рахимов</v>
          </cell>
          <cell r="E441" t="str">
            <v>Зафаробод</v>
          </cell>
          <cell r="F441">
            <v>58500</v>
          </cell>
          <cell r="G441">
            <v>0</v>
          </cell>
          <cell r="H441">
            <v>0</v>
          </cell>
          <cell r="I441">
            <v>8</v>
          </cell>
        </row>
        <row r="442">
          <cell r="A442">
            <v>457</v>
          </cell>
          <cell r="B442" t="str">
            <v>Хожек-А</v>
          </cell>
          <cell r="C442" t="str">
            <v>ф/х</v>
          </cell>
          <cell r="D442" t="str">
            <v>С.Рахимов</v>
          </cell>
          <cell r="E442" t="str">
            <v>Зафаробод</v>
          </cell>
          <cell r="F442">
            <v>52600</v>
          </cell>
          <cell r="G442">
            <v>0</v>
          </cell>
          <cell r="H442">
            <v>0</v>
          </cell>
          <cell r="I442">
            <v>10</v>
          </cell>
        </row>
        <row r="443">
          <cell r="A443">
            <v>458</v>
          </cell>
          <cell r="B443" t="str">
            <v xml:space="preserve">Холикул </v>
          </cell>
          <cell r="C443" t="str">
            <v>ф/х</v>
          </cell>
          <cell r="D443" t="str">
            <v>С.Рахимов</v>
          </cell>
          <cell r="E443" t="str">
            <v>Зафаробод</v>
          </cell>
          <cell r="F443">
            <v>24000</v>
          </cell>
          <cell r="G443">
            <v>0</v>
          </cell>
          <cell r="H443">
            <v>0</v>
          </cell>
          <cell r="I443">
            <v>10</v>
          </cell>
        </row>
        <row r="444">
          <cell r="A444">
            <v>459</v>
          </cell>
          <cell r="B444" t="str">
            <v>Холмумин бобо</v>
          </cell>
          <cell r="C444" t="str">
            <v>ф/х</v>
          </cell>
          <cell r="D444" t="str">
            <v>С.Рахимов</v>
          </cell>
          <cell r="E444" t="str">
            <v>Зафаробод</v>
          </cell>
          <cell r="F444">
            <v>149700</v>
          </cell>
          <cell r="G444">
            <v>0</v>
          </cell>
          <cell r="H444">
            <v>0</v>
          </cell>
          <cell r="I444">
            <v>10</v>
          </cell>
        </row>
        <row r="445">
          <cell r="A445">
            <v>460</v>
          </cell>
          <cell r="B445" t="str">
            <v>Хосил ота</v>
          </cell>
          <cell r="C445" t="str">
            <v>ф/х</v>
          </cell>
          <cell r="D445" t="str">
            <v>С.Рахимов</v>
          </cell>
          <cell r="E445" t="str">
            <v>Зафаробод</v>
          </cell>
          <cell r="F445">
            <v>37400</v>
          </cell>
          <cell r="G445">
            <v>0</v>
          </cell>
          <cell r="H445">
            <v>0</v>
          </cell>
          <cell r="I445">
            <v>8</v>
          </cell>
        </row>
        <row r="446">
          <cell r="A446">
            <v>461</v>
          </cell>
          <cell r="B446" t="str">
            <v>Хотам ота</v>
          </cell>
          <cell r="C446" t="str">
            <v>ф/х</v>
          </cell>
          <cell r="D446" t="str">
            <v>С.Рахимов</v>
          </cell>
          <cell r="E446" t="str">
            <v>Зафаробод</v>
          </cell>
          <cell r="F446">
            <v>67700</v>
          </cell>
          <cell r="G446">
            <v>0</v>
          </cell>
          <cell r="H446">
            <v>0</v>
          </cell>
          <cell r="I446">
            <v>9</v>
          </cell>
        </row>
        <row r="447">
          <cell r="A447">
            <v>462</v>
          </cell>
          <cell r="B447" t="str">
            <v>Худоёр</v>
          </cell>
          <cell r="C447" t="str">
            <v>ф/х</v>
          </cell>
          <cell r="D447" t="str">
            <v>С.Рахимов</v>
          </cell>
          <cell r="E447" t="str">
            <v>Зафаробод</v>
          </cell>
          <cell r="F447">
            <v>32500</v>
          </cell>
          <cell r="G447">
            <v>0</v>
          </cell>
          <cell r="H447">
            <v>0</v>
          </cell>
          <cell r="I447">
            <v>10</v>
          </cell>
        </row>
        <row r="448">
          <cell r="A448">
            <v>463</v>
          </cell>
          <cell r="B448" t="str">
            <v>Худойберди ота1</v>
          </cell>
          <cell r="C448" t="str">
            <v>ф/х</v>
          </cell>
          <cell r="D448" t="str">
            <v>С.Рахимов</v>
          </cell>
          <cell r="E448" t="str">
            <v>Зафаробод</v>
          </cell>
          <cell r="F448">
            <v>43600</v>
          </cell>
          <cell r="G448">
            <v>0</v>
          </cell>
          <cell r="H448">
            <v>0</v>
          </cell>
          <cell r="I448">
            <v>10</v>
          </cell>
        </row>
        <row r="449">
          <cell r="A449">
            <v>464</v>
          </cell>
          <cell r="B449" t="str">
            <v>Чангал</v>
          </cell>
          <cell r="C449" t="str">
            <v>ф/х</v>
          </cell>
          <cell r="D449" t="str">
            <v>С.Рахимов</v>
          </cell>
          <cell r="E449" t="str">
            <v>Зафаробод</v>
          </cell>
          <cell r="F449">
            <v>62700</v>
          </cell>
          <cell r="G449">
            <v>0</v>
          </cell>
          <cell r="H449">
            <v>0</v>
          </cell>
          <cell r="I449">
            <v>13</v>
          </cell>
        </row>
        <row r="450">
          <cell r="A450">
            <v>465</v>
          </cell>
          <cell r="B450" t="str">
            <v>Чанок</v>
          </cell>
          <cell r="C450" t="str">
            <v>ф/х</v>
          </cell>
          <cell r="D450" t="str">
            <v>С.Рахимов</v>
          </cell>
          <cell r="E450" t="str">
            <v>Зафаробод</v>
          </cell>
          <cell r="F450">
            <v>58500</v>
          </cell>
          <cell r="G450">
            <v>0</v>
          </cell>
          <cell r="H450">
            <v>0</v>
          </cell>
          <cell r="I450">
            <v>6</v>
          </cell>
        </row>
        <row r="451">
          <cell r="A451">
            <v>466</v>
          </cell>
          <cell r="B451" t="str">
            <v>Четсув</v>
          </cell>
          <cell r="C451" t="str">
            <v>ф/х</v>
          </cell>
          <cell r="D451" t="str">
            <v>С.Рахимов</v>
          </cell>
          <cell r="E451" t="str">
            <v>Зафаробод</v>
          </cell>
          <cell r="F451">
            <v>46100</v>
          </cell>
          <cell r="G451">
            <v>0</v>
          </cell>
          <cell r="H451">
            <v>0</v>
          </cell>
          <cell r="I451">
            <v>10</v>
          </cell>
        </row>
        <row r="452">
          <cell r="A452">
            <v>467</v>
          </cell>
          <cell r="B452" t="str">
            <v>Чорва-Адир</v>
          </cell>
          <cell r="C452" t="str">
            <v>ф/х</v>
          </cell>
          <cell r="D452" t="str">
            <v>С.Рахимов</v>
          </cell>
          <cell r="E452" t="str">
            <v>Зафаробод</v>
          </cell>
          <cell r="F452">
            <v>26700</v>
          </cell>
          <cell r="G452">
            <v>0</v>
          </cell>
          <cell r="H452">
            <v>0</v>
          </cell>
          <cell r="I452">
            <v>16</v>
          </cell>
        </row>
        <row r="453">
          <cell r="A453">
            <v>468</v>
          </cell>
          <cell r="B453" t="str">
            <v>Чуя</v>
          </cell>
          <cell r="C453" t="str">
            <v>ф/х</v>
          </cell>
          <cell r="D453" t="str">
            <v>С.Рахимов</v>
          </cell>
          <cell r="E453" t="str">
            <v>Зафаробод</v>
          </cell>
          <cell r="F453">
            <v>33200</v>
          </cell>
          <cell r="G453">
            <v>0</v>
          </cell>
          <cell r="H453">
            <v>0</v>
          </cell>
          <cell r="I453">
            <v>15</v>
          </cell>
        </row>
        <row r="454">
          <cell r="A454">
            <v>469</v>
          </cell>
          <cell r="B454" t="str">
            <v>Шахзод-Элнур</v>
          </cell>
          <cell r="C454" t="str">
            <v>ф/х</v>
          </cell>
          <cell r="D454" t="str">
            <v>С.Рахимов</v>
          </cell>
          <cell r="E454" t="str">
            <v>Зафаробод</v>
          </cell>
          <cell r="F454">
            <v>56700</v>
          </cell>
          <cell r="G454">
            <v>0</v>
          </cell>
          <cell r="H454">
            <v>0</v>
          </cell>
          <cell r="I454">
            <v>8</v>
          </cell>
        </row>
        <row r="455">
          <cell r="A455">
            <v>470</v>
          </cell>
          <cell r="B455" t="str">
            <v>Шербек</v>
          </cell>
          <cell r="C455" t="str">
            <v>ф/х</v>
          </cell>
          <cell r="D455" t="str">
            <v>С.Рахимов</v>
          </cell>
          <cell r="E455" t="str">
            <v>Зафаробод</v>
          </cell>
          <cell r="F455">
            <v>79700</v>
          </cell>
          <cell r="G455">
            <v>0</v>
          </cell>
          <cell r="H455">
            <v>0</v>
          </cell>
          <cell r="I455">
            <v>15</v>
          </cell>
        </row>
        <row r="456">
          <cell r="A456">
            <v>471</v>
          </cell>
          <cell r="B456" t="str">
            <v>Шерзод -1</v>
          </cell>
          <cell r="C456" t="str">
            <v>ф/х</v>
          </cell>
          <cell r="D456" t="str">
            <v>С.Рахимов</v>
          </cell>
          <cell r="E456" t="str">
            <v>Зафаробод</v>
          </cell>
          <cell r="F456">
            <v>134600</v>
          </cell>
          <cell r="G456">
            <v>0</v>
          </cell>
          <cell r="H456">
            <v>0</v>
          </cell>
          <cell r="I456">
            <v>8</v>
          </cell>
        </row>
        <row r="457">
          <cell r="A457">
            <v>472</v>
          </cell>
          <cell r="B457" t="str">
            <v>Шойзок ота</v>
          </cell>
          <cell r="C457" t="str">
            <v>ф/х</v>
          </cell>
          <cell r="D457" t="str">
            <v>С.Рахимов</v>
          </cell>
          <cell r="E457" t="str">
            <v>Зафаробод</v>
          </cell>
          <cell r="F457">
            <v>37400</v>
          </cell>
          <cell r="G457">
            <v>0</v>
          </cell>
          <cell r="H457">
            <v>0</v>
          </cell>
          <cell r="I457">
            <v>8</v>
          </cell>
        </row>
        <row r="458">
          <cell r="A458">
            <v>473</v>
          </cell>
          <cell r="B458" t="str">
            <v>Шокир Симабоев</v>
          </cell>
          <cell r="C458" t="str">
            <v>ф/х</v>
          </cell>
          <cell r="D458" t="str">
            <v>С.Рахимов</v>
          </cell>
          <cell r="E458" t="str">
            <v>Зафаробод</v>
          </cell>
          <cell r="F458">
            <v>64800</v>
          </cell>
          <cell r="G458">
            <v>0</v>
          </cell>
          <cell r="H458">
            <v>0</v>
          </cell>
          <cell r="I458">
            <v>10</v>
          </cell>
        </row>
        <row r="459">
          <cell r="A459">
            <v>474</v>
          </cell>
          <cell r="B459" t="str">
            <v>Шохрух</v>
          </cell>
          <cell r="C459" t="str">
            <v>ф/х</v>
          </cell>
          <cell r="D459" t="str">
            <v>С.Рахимов</v>
          </cell>
          <cell r="E459" t="str">
            <v>Зафаробод</v>
          </cell>
          <cell r="F459">
            <v>111700</v>
          </cell>
          <cell r="G459">
            <v>0</v>
          </cell>
          <cell r="H459">
            <v>0</v>
          </cell>
          <cell r="I459">
            <v>11</v>
          </cell>
        </row>
        <row r="460">
          <cell r="A460">
            <v>475</v>
          </cell>
          <cell r="B460" t="str">
            <v>Э. Нормуродов</v>
          </cell>
          <cell r="C460" t="str">
            <v>ф/х</v>
          </cell>
          <cell r="D460" t="str">
            <v>С.Рахимов</v>
          </cell>
          <cell r="E460" t="str">
            <v>Зафаробод</v>
          </cell>
          <cell r="F460">
            <v>43200</v>
          </cell>
          <cell r="G460">
            <v>0</v>
          </cell>
          <cell r="H460">
            <v>0</v>
          </cell>
          <cell r="I460">
            <v>10</v>
          </cell>
        </row>
        <row r="461">
          <cell r="A461">
            <v>476</v>
          </cell>
          <cell r="B461" t="str">
            <v>Элдор-Кобилович</v>
          </cell>
          <cell r="C461" t="str">
            <v>ф/х</v>
          </cell>
          <cell r="D461" t="str">
            <v>С.Рахимов</v>
          </cell>
          <cell r="E461" t="str">
            <v>Зафаробод</v>
          </cell>
          <cell r="F461">
            <v>27600</v>
          </cell>
          <cell r="G461">
            <v>0</v>
          </cell>
          <cell r="H461">
            <v>0</v>
          </cell>
          <cell r="I461">
            <v>12</v>
          </cell>
        </row>
        <row r="462">
          <cell r="A462">
            <v>477</v>
          </cell>
          <cell r="B462" t="str">
            <v>Элмурод ота</v>
          </cell>
          <cell r="C462" t="str">
            <v>ф/х</v>
          </cell>
          <cell r="D462" t="str">
            <v>С.Рахимов</v>
          </cell>
          <cell r="E462" t="str">
            <v>Зафаробод</v>
          </cell>
          <cell r="F462">
            <v>63200</v>
          </cell>
          <cell r="G462">
            <v>0</v>
          </cell>
          <cell r="H462">
            <v>0</v>
          </cell>
          <cell r="I462">
            <v>12</v>
          </cell>
        </row>
        <row r="463">
          <cell r="A463">
            <v>478</v>
          </cell>
          <cell r="B463" t="str">
            <v>Эшкобил ота</v>
          </cell>
          <cell r="C463" t="str">
            <v>ф/х</v>
          </cell>
          <cell r="D463" t="str">
            <v>С.Рахимов</v>
          </cell>
          <cell r="E463" t="str">
            <v>Зафаробод</v>
          </cell>
          <cell r="F463">
            <v>66600</v>
          </cell>
          <cell r="G463">
            <v>0</v>
          </cell>
          <cell r="H463">
            <v>0</v>
          </cell>
          <cell r="I463">
            <v>12</v>
          </cell>
        </row>
        <row r="464">
          <cell r="A464">
            <v>479</v>
          </cell>
          <cell r="B464" t="str">
            <v>Эшкувват ота</v>
          </cell>
          <cell r="C464" t="str">
            <v>ф/х</v>
          </cell>
          <cell r="D464" t="str">
            <v>С.Рахимов</v>
          </cell>
          <cell r="E464" t="str">
            <v>Зафаробод</v>
          </cell>
          <cell r="F464">
            <v>31500</v>
          </cell>
          <cell r="G464">
            <v>0</v>
          </cell>
          <cell r="H464">
            <v>0</v>
          </cell>
          <cell r="I464">
            <v>9</v>
          </cell>
        </row>
        <row r="465">
          <cell r="A465">
            <v>480</v>
          </cell>
          <cell r="B465" t="str">
            <v>Юсуф</v>
          </cell>
          <cell r="C465" t="str">
            <v>ф/х</v>
          </cell>
          <cell r="D465" t="str">
            <v>С.Рахимов</v>
          </cell>
          <cell r="E465" t="str">
            <v>Зафаробод</v>
          </cell>
          <cell r="F465">
            <v>24000</v>
          </cell>
          <cell r="G465">
            <v>0</v>
          </cell>
          <cell r="H465">
            <v>0</v>
          </cell>
          <cell r="I465">
            <v>13</v>
          </cell>
        </row>
        <row r="466">
          <cell r="A466">
            <v>481</v>
          </cell>
          <cell r="B466" t="str">
            <v>Янги той</v>
          </cell>
          <cell r="C466" t="str">
            <v>ф/х</v>
          </cell>
          <cell r="D466" t="str">
            <v>С.Рахимов</v>
          </cell>
          <cell r="E466" t="str">
            <v>Зафаробод</v>
          </cell>
          <cell r="F466">
            <v>33600</v>
          </cell>
          <cell r="G466">
            <v>0</v>
          </cell>
          <cell r="H466">
            <v>0</v>
          </cell>
          <cell r="I466">
            <v>13</v>
          </cell>
        </row>
        <row r="467">
          <cell r="A467">
            <v>482</v>
          </cell>
          <cell r="B467" t="str">
            <v>Янги тонг</v>
          </cell>
          <cell r="C467" t="str">
            <v>ф/х</v>
          </cell>
          <cell r="D467" t="str">
            <v>С.Рахимов</v>
          </cell>
          <cell r="E467" t="str">
            <v>Зафаробод</v>
          </cell>
          <cell r="F467">
            <v>69900</v>
          </cell>
          <cell r="G467">
            <v>0</v>
          </cell>
          <cell r="H467">
            <v>0</v>
          </cell>
          <cell r="I467">
            <v>12</v>
          </cell>
        </row>
        <row r="468">
          <cell r="A468">
            <v>430</v>
          </cell>
          <cell r="B468" t="str">
            <v>Сафар</v>
          </cell>
          <cell r="C468" t="str">
            <v>б/т</v>
          </cell>
          <cell r="D468" t="str">
            <v>С.Рахимов</v>
          </cell>
          <cell r="E468" t="str">
            <v>Зафаробод</v>
          </cell>
          <cell r="F468">
            <v>29000</v>
          </cell>
          <cell r="G468">
            <v>0</v>
          </cell>
          <cell r="H468">
            <v>0</v>
          </cell>
          <cell r="I468">
            <v>12</v>
          </cell>
        </row>
        <row r="469">
          <cell r="A469">
            <v>152</v>
          </cell>
          <cell r="B469" t="str">
            <v>Акажон</v>
          </cell>
          <cell r="C469" t="str">
            <v>ф/х</v>
          </cell>
          <cell r="D469" t="str">
            <v>Охунбобоев</v>
          </cell>
          <cell r="E469" t="str">
            <v>Зафаробод</v>
          </cell>
          <cell r="F469">
            <v>37900</v>
          </cell>
          <cell r="G469">
            <v>0</v>
          </cell>
          <cell r="H469">
            <v>9</v>
          </cell>
        </row>
        <row r="470">
          <cell r="A470">
            <v>153</v>
          </cell>
          <cell r="B470" t="str">
            <v>Алишер-Э</v>
          </cell>
          <cell r="C470" t="str">
            <v>ф/х</v>
          </cell>
          <cell r="D470" t="str">
            <v>Охунбобоев</v>
          </cell>
          <cell r="E470" t="str">
            <v>Зафаробод</v>
          </cell>
          <cell r="F470">
            <v>23000</v>
          </cell>
          <cell r="G470">
            <v>0</v>
          </cell>
          <cell r="H470">
            <v>10</v>
          </cell>
        </row>
        <row r="471">
          <cell r="A471">
            <v>154</v>
          </cell>
          <cell r="B471" t="str">
            <v>Анвар</v>
          </cell>
          <cell r="C471" t="str">
            <v>ф/х</v>
          </cell>
          <cell r="D471" t="str">
            <v>Охунбобоев</v>
          </cell>
          <cell r="E471" t="str">
            <v>Зафаробод</v>
          </cell>
          <cell r="F471">
            <v>52000</v>
          </cell>
          <cell r="G471">
            <v>0</v>
          </cell>
          <cell r="H471">
            <v>0</v>
          </cell>
          <cell r="I471">
            <v>18</v>
          </cell>
        </row>
        <row r="472">
          <cell r="A472">
            <v>155</v>
          </cell>
          <cell r="B472" t="str">
            <v>Арзи ота</v>
          </cell>
          <cell r="C472" t="str">
            <v>ф/х</v>
          </cell>
          <cell r="D472" t="str">
            <v>Охунбобоев</v>
          </cell>
          <cell r="E472" t="str">
            <v>Зафаробод</v>
          </cell>
          <cell r="F472">
            <v>19000</v>
          </cell>
          <cell r="G472">
            <v>0</v>
          </cell>
          <cell r="H472">
            <v>0</v>
          </cell>
          <cell r="I472">
            <v>17</v>
          </cell>
        </row>
        <row r="473">
          <cell r="A473">
            <v>156</v>
          </cell>
          <cell r="B473" t="str">
            <v>Асил бобо</v>
          </cell>
          <cell r="C473" t="str">
            <v>ф/х</v>
          </cell>
          <cell r="D473" t="str">
            <v>Охунбобоев</v>
          </cell>
          <cell r="E473" t="str">
            <v>Зафаробод</v>
          </cell>
          <cell r="F473">
            <v>90000</v>
          </cell>
          <cell r="G473">
            <v>0</v>
          </cell>
          <cell r="H473">
            <v>9</v>
          </cell>
        </row>
        <row r="474">
          <cell r="A474">
            <v>157</v>
          </cell>
          <cell r="B474" t="str">
            <v>Ахбор</v>
          </cell>
          <cell r="C474" t="str">
            <v>ф/х</v>
          </cell>
          <cell r="D474" t="str">
            <v>Охунбобоев</v>
          </cell>
          <cell r="E474" t="str">
            <v>Зафаробод</v>
          </cell>
          <cell r="F474">
            <v>39000</v>
          </cell>
          <cell r="G474">
            <v>0</v>
          </cell>
          <cell r="H474">
            <v>10</v>
          </cell>
        </row>
        <row r="475">
          <cell r="A475">
            <v>158</v>
          </cell>
          <cell r="B475" t="str">
            <v>Ахмад Зоир</v>
          </cell>
          <cell r="C475" t="str">
            <v>ф/х</v>
          </cell>
          <cell r="D475" t="str">
            <v>Охунбобоев</v>
          </cell>
          <cell r="E475" t="str">
            <v>Зафаробод</v>
          </cell>
          <cell r="F475">
            <v>20300</v>
          </cell>
          <cell r="G475">
            <v>0</v>
          </cell>
          <cell r="H475">
            <v>10</v>
          </cell>
        </row>
        <row r="476">
          <cell r="A476">
            <v>159</v>
          </cell>
          <cell r="B476" t="str">
            <v>Б.Каршиев</v>
          </cell>
          <cell r="C476" t="str">
            <v>ф/х</v>
          </cell>
          <cell r="D476" t="str">
            <v>Охунбобоев</v>
          </cell>
          <cell r="E476" t="str">
            <v>Зафаробод</v>
          </cell>
          <cell r="F476">
            <v>18700</v>
          </cell>
          <cell r="G476">
            <v>0</v>
          </cell>
          <cell r="H476">
            <v>0</v>
          </cell>
          <cell r="I476">
            <v>17</v>
          </cell>
        </row>
        <row r="477">
          <cell r="A477">
            <v>160</v>
          </cell>
          <cell r="B477" t="str">
            <v>Байрамбек</v>
          </cell>
          <cell r="C477" t="str">
            <v>ф/х</v>
          </cell>
          <cell r="D477" t="str">
            <v>Охунбобоев</v>
          </cell>
          <cell r="E477" t="str">
            <v>Зафаробод</v>
          </cell>
          <cell r="F477">
            <v>34800</v>
          </cell>
          <cell r="G477">
            <v>0</v>
          </cell>
          <cell r="H477">
            <v>10</v>
          </cell>
        </row>
        <row r="478">
          <cell r="A478">
            <v>161</v>
          </cell>
          <cell r="B478" t="str">
            <v>Барчиной</v>
          </cell>
          <cell r="C478" t="str">
            <v>ф/х</v>
          </cell>
          <cell r="D478" t="str">
            <v>Охунбобоев</v>
          </cell>
          <cell r="E478" t="str">
            <v>Зафаробод</v>
          </cell>
          <cell r="F478">
            <v>16400</v>
          </cell>
          <cell r="G478">
            <v>0</v>
          </cell>
          <cell r="H478">
            <v>0</v>
          </cell>
          <cell r="I478">
            <v>18</v>
          </cell>
        </row>
        <row r="479">
          <cell r="A479">
            <v>162</v>
          </cell>
          <cell r="B479" t="str">
            <v>Бахмал</v>
          </cell>
          <cell r="C479" t="str">
            <v>ф/х</v>
          </cell>
          <cell r="D479" t="str">
            <v>Охунбобоев</v>
          </cell>
          <cell r="E479" t="str">
            <v>Зафаробод</v>
          </cell>
          <cell r="F479">
            <v>48000</v>
          </cell>
          <cell r="G479">
            <v>0</v>
          </cell>
          <cell r="H479">
            <v>12</v>
          </cell>
        </row>
        <row r="480">
          <cell r="A480">
            <v>163</v>
          </cell>
          <cell r="B480" t="str">
            <v>Баходир</v>
          </cell>
          <cell r="C480" t="str">
            <v>ф/х</v>
          </cell>
          <cell r="D480" t="str">
            <v>Охунбобоев</v>
          </cell>
          <cell r="E480" t="str">
            <v>Зафаробод</v>
          </cell>
          <cell r="F480">
            <v>24000</v>
          </cell>
          <cell r="G480">
            <v>0</v>
          </cell>
          <cell r="H480">
            <v>10</v>
          </cell>
        </row>
        <row r="481">
          <cell r="A481">
            <v>164</v>
          </cell>
          <cell r="B481" t="str">
            <v>Бекхайдар</v>
          </cell>
          <cell r="C481" t="str">
            <v>ф/х</v>
          </cell>
          <cell r="D481" t="str">
            <v>Охунбобоев</v>
          </cell>
          <cell r="E481" t="str">
            <v>Зафаробод</v>
          </cell>
          <cell r="F481">
            <v>17300</v>
          </cell>
          <cell r="G481">
            <v>0</v>
          </cell>
          <cell r="H481">
            <v>0</v>
          </cell>
          <cell r="I481">
            <v>17</v>
          </cell>
        </row>
        <row r="482">
          <cell r="A482">
            <v>165</v>
          </cell>
          <cell r="B482" t="str">
            <v>Бекшерхон</v>
          </cell>
          <cell r="C482" t="str">
            <v>ф/х</v>
          </cell>
          <cell r="D482" t="str">
            <v>Охунбобоев</v>
          </cell>
          <cell r="E482" t="str">
            <v>Зафаробод</v>
          </cell>
          <cell r="F482">
            <v>44500</v>
          </cell>
          <cell r="G482">
            <v>0</v>
          </cell>
          <cell r="H482">
            <v>0</v>
          </cell>
          <cell r="I482">
            <v>18</v>
          </cell>
        </row>
        <row r="483">
          <cell r="A483">
            <v>166</v>
          </cell>
          <cell r="B483" t="str">
            <v>Бердак</v>
          </cell>
          <cell r="C483" t="str">
            <v>ф/х</v>
          </cell>
          <cell r="D483" t="str">
            <v>Охунбобоев</v>
          </cell>
          <cell r="E483" t="str">
            <v>Зафаробод</v>
          </cell>
          <cell r="F483">
            <v>97500</v>
          </cell>
          <cell r="G483">
            <v>0</v>
          </cell>
          <cell r="H483">
            <v>10</v>
          </cell>
        </row>
        <row r="484">
          <cell r="A484">
            <v>167</v>
          </cell>
          <cell r="B484" t="str">
            <v>Бехруз-1</v>
          </cell>
          <cell r="C484" t="str">
            <v>ф/х</v>
          </cell>
          <cell r="D484" t="str">
            <v>Охунбобоев</v>
          </cell>
          <cell r="E484" t="str">
            <v>Зафаробод</v>
          </cell>
          <cell r="F484">
            <v>6300</v>
          </cell>
          <cell r="G484">
            <v>0</v>
          </cell>
          <cell r="H484">
            <v>10</v>
          </cell>
        </row>
        <row r="485">
          <cell r="A485">
            <v>168</v>
          </cell>
          <cell r="B485" t="str">
            <v>Биби Хадича</v>
          </cell>
          <cell r="C485" t="str">
            <v>ф/х</v>
          </cell>
          <cell r="D485" t="str">
            <v>Охунбобоев</v>
          </cell>
          <cell r="E485" t="str">
            <v>Зафаробод</v>
          </cell>
          <cell r="F485">
            <v>51600</v>
          </cell>
          <cell r="G485">
            <v>0</v>
          </cell>
          <cell r="H485">
            <v>10</v>
          </cell>
        </row>
        <row r="486">
          <cell r="A486">
            <v>169</v>
          </cell>
          <cell r="B486" t="str">
            <v>Бобои Бахри</v>
          </cell>
          <cell r="C486" t="str">
            <v>ф/х</v>
          </cell>
          <cell r="D486" t="str">
            <v>Охунбобоев</v>
          </cell>
          <cell r="E486" t="str">
            <v>Зафаробод</v>
          </cell>
          <cell r="F486">
            <v>19200</v>
          </cell>
          <cell r="G486">
            <v>0</v>
          </cell>
          <cell r="H486">
            <v>10</v>
          </cell>
        </row>
        <row r="487">
          <cell r="A487">
            <v>170</v>
          </cell>
          <cell r="B487" t="str">
            <v>Боботуй</v>
          </cell>
          <cell r="C487" t="str">
            <v>ф/х</v>
          </cell>
          <cell r="D487" t="str">
            <v>Охунбобоев</v>
          </cell>
          <cell r="E487" t="str">
            <v>Зафаробод</v>
          </cell>
          <cell r="F487">
            <v>17200</v>
          </cell>
          <cell r="G487">
            <v>0</v>
          </cell>
          <cell r="H487">
            <v>10</v>
          </cell>
        </row>
        <row r="488">
          <cell r="A488">
            <v>171</v>
          </cell>
          <cell r="B488" t="str">
            <v>Бобур</v>
          </cell>
          <cell r="C488" t="str">
            <v>ф/х</v>
          </cell>
          <cell r="D488" t="str">
            <v>Охунбобоев</v>
          </cell>
          <cell r="E488" t="str">
            <v>Зафаробод</v>
          </cell>
          <cell r="F488">
            <v>136000</v>
          </cell>
          <cell r="G488">
            <v>0</v>
          </cell>
          <cell r="H488">
            <v>10</v>
          </cell>
        </row>
        <row r="489">
          <cell r="A489">
            <v>172</v>
          </cell>
          <cell r="B489" t="str">
            <v>Бобур тадбиркор</v>
          </cell>
          <cell r="C489" t="str">
            <v>ф/х</v>
          </cell>
          <cell r="D489" t="str">
            <v>Охунбобоев</v>
          </cell>
          <cell r="E489" t="str">
            <v>Зафаробод</v>
          </cell>
          <cell r="F489">
            <v>13600</v>
          </cell>
          <cell r="G489">
            <v>0</v>
          </cell>
          <cell r="H489">
            <v>0</v>
          </cell>
          <cell r="I489">
            <v>12</v>
          </cell>
        </row>
        <row r="490">
          <cell r="A490">
            <v>173</v>
          </cell>
          <cell r="B490" t="str">
            <v>Богбоши</v>
          </cell>
          <cell r="C490" t="str">
            <v>ф/х</v>
          </cell>
          <cell r="D490" t="str">
            <v>Охунбобоев</v>
          </cell>
          <cell r="E490" t="str">
            <v>Зафаробод</v>
          </cell>
          <cell r="F490">
            <v>45700</v>
          </cell>
          <cell r="G490">
            <v>0</v>
          </cell>
          <cell r="H490">
            <v>11</v>
          </cell>
        </row>
        <row r="491">
          <cell r="A491">
            <v>174</v>
          </cell>
          <cell r="B491" t="str">
            <v>Богдон</v>
          </cell>
          <cell r="C491" t="str">
            <v>ф/х</v>
          </cell>
          <cell r="D491" t="str">
            <v>Охунбобоев</v>
          </cell>
          <cell r="E491" t="str">
            <v>Зафаробод</v>
          </cell>
          <cell r="F491">
            <v>46600</v>
          </cell>
          <cell r="G491">
            <v>0</v>
          </cell>
          <cell r="H491">
            <v>0</v>
          </cell>
          <cell r="I491">
            <v>18</v>
          </cell>
        </row>
        <row r="492">
          <cell r="A492">
            <v>175</v>
          </cell>
          <cell r="B492" t="str">
            <v>Бозорбой</v>
          </cell>
          <cell r="C492" t="str">
            <v>ф/х</v>
          </cell>
          <cell r="D492" t="str">
            <v>Охунбобоев</v>
          </cell>
          <cell r="E492" t="str">
            <v>Зафаробод</v>
          </cell>
          <cell r="F492">
            <v>32000</v>
          </cell>
          <cell r="G492">
            <v>0</v>
          </cell>
          <cell r="H492">
            <v>0</v>
          </cell>
          <cell r="I492">
            <v>19</v>
          </cell>
        </row>
        <row r="493">
          <cell r="A493">
            <v>176</v>
          </cell>
          <cell r="B493" t="str">
            <v>Бойака-Хусайн</v>
          </cell>
          <cell r="C493" t="str">
            <v>ф/х</v>
          </cell>
          <cell r="D493" t="str">
            <v>Охунбобоев</v>
          </cell>
          <cell r="E493" t="str">
            <v>Зафаробод</v>
          </cell>
          <cell r="F493">
            <v>9800</v>
          </cell>
          <cell r="G493">
            <v>0</v>
          </cell>
          <cell r="H493">
            <v>8</v>
          </cell>
        </row>
        <row r="494">
          <cell r="A494">
            <v>177</v>
          </cell>
          <cell r="B494" t="str">
            <v>Болибек</v>
          </cell>
          <cell r="C494" t="str">
            <v>ф/х</v>
          </cell>
          <cell r="D494" t="str">
            <v>Охунбобоев</v>
          </cell>
          <cell r="E494" t="str">
            <v>Зафаробод</v>
          </cell>
          <cell r="F494">
            <v>26000</v>
          </cell>
          <cell r="G494">
            <v>0</v>
          </cell>
          <cell r="H494">
            <v>10</v>
          </cell>
        </row>
        <row r="495">
          <cell r="A495">
            <v>178</v>
          </cell>
          <cell r="B495" t="str">
            <v>Болтаев Жахонгир</v>
          </cell>
          <cell r="C495" t="str">
            <v>ф/х</v>
          </cell>
          <cell r="D495" t="str">
            <v>Охунбобоев</v>
          </cell>
          <cell r="E495" t="str">
            <v>Зафаробод</v>
          </cell>
          <cell r="F495">
            <v>17600</v>
          </cell>
          <cell r="G495">
            <v>0</v>
          </cell>
          <cell r="H495">
            <v>0</v>
          </cell>
          <cell r="I495">
            <v>17</v>
          </cell>
        </row>
        <row r="496">
          <cell r="A496">
            <v>179</v>
          </cell>
          <cell r="B496" t="str">
            <v>Борот Ханжар</v>
          </cell>
          <cell r="C496" t="str">
            <v>ф/х</v>
          </cell>
          <cell r="D496" t="str">
            <v>Охунбобоев</v>
          </cell>
          <cell r="E496" t="str">
            <v>Зафаробод</v>
          </cell>
          <cell r="F496">
            <v>32200</v>
          </cell>
          <cell r="G496">
            <v>0</v>
          </cell>
          <cell r="H496">
            <v>11</v>
          </cell>
        </row>
        <row r="497">
          <cell r="A497">
            <v>180</v>
          </cell>
          <cell r="B497" t="str">
            <v>Ботир</v>
          </cell>
          <cell r="C497" t="str">
            <v>ф/х</v>
          </cell>
          <cell r="D497" t="str">
            <v>Охунбобоев</v>
          </cell>
          <cell r="E497" t="str">
            <v>Зафаробод</v>
          </cell>
          <cell r="F497">
            <v>36600</v>
          </cell>
          <cell r="G497">
            <v>0</v>
          </cell>
          <cell r="H497">
            <v>10</v>
          </cell>
        </row>
        <row r="498">
          <cell r="A498">
            <v>181</v>
          </cell>
          <cell r="B498" t="str">
            <v>Бурхонзода</v>
          </cell>
          <cell r="C498" t="str">
            <v>ф/х</v>
          </cell>
          <cell r="D498" t="str">
            <v>Охунбобоев</v>
          </cell>
          <cell r="E498" t="str">
            <v>Зафаробод</v>
          </cell>
          <cell r="F498">
            <v>15400</v>
          </cell>
          <cell r="G498">
            <v>0</v>
          </cell>
          <cell r="H498">
            <v>9</v>
          </cell>
        </row>
        <row r="499">
          <cell r="A499">
            <v>182</v>
          </cell>
          <cell r="B499" t="str">
            <v>Вохид Дустим</v>
          </cell>
          <cell r="C499" t="str">
            <v>ф/х</v>
          </cell>
          <cell r="D499" t="str">
            <v>Охунбобоев</v>
          </cell>
          <cell r="E499" t="str">
            <v>Зафаробод</v>
          </cell>
          <cell r="F499">
            <v>18600</v>
          </cell>
          <cell r="G499">
            <v>0</v>
          </cell>
          <cell r="H499">
            <v>10</v>
          </cell>
        </row>
        <row r="500">
          <cell r="A500">
            <v>183</v>
          </cell>
          <cell r="B500" t="str">
            <v>Галаба</v>
          </cell>
          <cell r="C500" t="str">
            <v>ф/х</v>
          </cell>
          <cell r="D500" t="str">
            <v>Охунбобоев</v>
          </cell>
          <cell r="E500" t="str">
            <v>Зафаробод</v>
          </cell>
          <cell r="F500">
            <v>44600</v>
          </cell>
          <cell r="G500">
            <v>0</v>
          </cell>
          <cell r="H500">
            <v>11</v>
          </cell>
        </row>
        <row r="501">
          <cell r="A501">
            <v>184</v>
          </cell>
          <cell r="B501" t="str">
            <v>Галлаорол-S</v>
          </cell>
          <cell r="C501" t="str">
            <v>ф/х</v>
          </cell>
          <cell r="D501" t="str">
            <v>Охунбобоев</v>
          </cell>
          <cell r="E501" t="str">
            <v>Зафаробод</v>
          </cell>
          <cell r="F501">
            <v>23600</v>
          </cell>
          <cell r="G501">
            <v>0</v>
          </cell>
          <cell r="H501">
            <v>10</v>
          </cell>
        </row>
        <row r="502">
          <cell r="A502">
            <v>185</v>
          </cell>
          <cell r="B502" t="str">
            <v>Гиркук</v>
          </cell>
          <cell r="C502" t="str">
            <v>ф/х</v>
          </cell>
          <cell r="D502" t="str">
            <v>Охунбобоев</v>
          </cell>
          <cell r="E502" t="str">
            <v>Зафаробод</v>
          </cell>
          <cell r="F502">
            <v>15500</v>
          </cell>
          <cell r="G502">
            <v>0</v>
          </cell>
          <cell r="H502">
            <v>0</v>
          </cell>
          <cell r="I502">
            <v>17</v>
          </cell>
        </row>
        <row r="503">
          <cell r="A503">
            <v>186</v>
          </cell>
          <cell r="B503" t="str">
            <v>Гладислис</v>
          </cell>
          <cell r="C503" t="str">
            <v>ф/х</v>
          </cell>
          <cell r="D503" t="str">
            <v>Охунбобоев</v>
          </cell>
          <cell r="E503" t="str">
            <v>Зафаробод</v>
          </cell>
          <cell r="F503">
            <v>31000</v>
          </cell>
          <cell r="G503">
            <v>0</v>
          </cell>
          <cell r="H503">
            <v>10</v>
          </cell>
        </row>
        <row r="504">
          <cell r="A504">
            <v>187</v>
          </cell>
          <cell r="B504" t="str">
            <v>Дадажон</v>
          </cell>
          <cell r="C504" t="str">
            <v>ф/х</v>
          </cell>
          <cell r="D504" t="str">
            <v>Охунбобоев</v>
          </cell>
          <cell r="E504" t="str">
            <v>Зафаробод</v>
          </cell>
          <cell r="F504">
            <v>39800</v>
          </cell>
          <cell r="G504">
            <v>0</v>
          </cell>
          <cell r="H504">
            <v>10</v>
          </cell>
        </row>
        <row r="505">
          <cell r="A505">
            <v>188</v>
          </cell>
          <cell r="B505" t="str">
            <v>Дилшод</v>
          </cell>
          <cell r="C505" t="str">
            <v>ф/х</v>
          </cell>
          <cell r="D505" t="str">
            <v>Охунбобоев</v>
          </cell>
          <cell r="E505" t="str">
            <v>Зафаробод</v>
          </cell>
          <cell r="F505">
            <v>57000</v>
          </cell>
          <cell r="G505">
            <v>0</v>
          </cell>
          <cell r="H505">
            <v>10</v>
          </cell>
        </row>
        <row r="506">
          <cell r="A506">
            <v>189</v>
          </cell>
          <cell r="B506" t="str">
            <v>Довур</v>
          </cell>
          <cell r="C506" t="str">
            <v>ф/х</v>
          </cell>
          <cell r="D506" t="str">
            <v>Охунбобоев</v>
          </cell>
          <cell r="E506" t="str">
            <v>Зафаробод</v>
          </cell>
          <cell r="F506">
            <v>37500</v>
          </cell>
          <cell r="G506">
            <v>0</v>
          </cell>
          <cell r="H506">
            <v>0</v>
          </cell>
          <cell r="I506">
            <v>17</v>
          </cell>
        </row>
        <row r="507">
          <cell r="A507">
            <v>190</v>
          </cell>
          <cell r="B507" t="str">
            <v>Дониёр</v>
          </cell>
          <cell r="C507" t="str">
            <v>ф/х</v>
          </cell>
          <cell r="D507" t="str">
            <v>Охунбобоев</v>
          </cell>
          <cell r="E507" t="str">
            <v>Зафаробод</v>
          </cell>
          <cell r="F507">
            <v>33600</v>
          </cell>
          <cell r="G507">
            <v>0</v>
          </cell>
          <cell r="H507">
            <v>10</v>
          </cell>
        </row>
        <row r="508">
          <cell r="A508">
            <v>191</v>
          </cell>
          <cell r="B508" t="str">
            <v>Доно бобо</v>
          </cell>
          <cell r="C508" t="str">
            <v>ф/х</v>
          </cell>
          <cell r="D508" t="str">
            <v>Охунбобоев</v>
          </cell>
          <cell r="E508" t="str">
            <v>Зафаробод</v>
          </cell>
          <cell r="F508">
            <v>17600</v>
          </cell>
          <cell r="G508">
            <v>0</v>
          </cell>
          <cell r="H508">
            <v>10</v>
          </cell>
        </row>
        <row r="509">
          <cell r="A509">
            <v>192</v>
          </cell>
          <cell r="B509" t="str">
            <v xml:space="preserve">Достон </v>
          </cell>
          <cell r="C509" t="str">
            <v>ф/х</v>
          </cell>
          <cell r="D509" t="str">
            <v>Охунбобоев</v>
          </cell>
          <cell r="E509" t="str">
            <v>Зафаробод</v>
          </cell>
          <cell r="F509">
            <v>37900</v>
          </cell>
          <cell r="G509">
            <v>0</v>
          </cell>
          <cell r="H509">
            <v>10</v>
          </cell>
        </row>
        <row r="510">
          <cell r="A510">
            <v>193</v>
          </cell>
          <cell r="B510" t="str">
            <v>Дувлон ота</v>
          </cell>
          <cell r="C510" t="str">
            <v>ф/х</v>
          </cell>
          <cell r="D510" t="str">
            <v>Охунбобоев</v>
          </cell>
          <cell r="E510" t="str">
            <v>Зафаробод</v>
          </cell>
          <cell r="F510">
            <v>29300</v>
          </cell>
          <cell r="G510">
            <v>0</v>
          </cell>
          <cell r="H510">
            <v>6</v>
          </cell>
        </row>
        <row r="511">
          <cell r="A511">
            <v>194</v>
          </cell>
          <cell r="B511" t="str">
            <v>Ёмчисой</v>
          </cell>
          <cell r="C511" t="str">
            <v>ф/х</v>
          </cell>
          <cell r="D511" t="str">
            <v>Охунбобоев</v>
          </cell>
          <cell r="E511" t="str">
            <v>Зафаробод</v>
          </cell>
          <cell r="F511">
            <v>15300</v>
          </cell>
          <cell r="G511">
            <v>0</v>
          </cell>
          <cell r="H511">
            <v>10</v>
          </cell>
        </row>
        <row r="512">
          <cell r="A512">
            <v>195</v>
          </cell>
          <cell r="B512" t="str">
            <v>Ёрлакаб бобо</v>
          </cell>
          <cell r="C512" t="str">
            <v>ф/х</v>
          </cell>
          <cell r="D512" t="str">
            <v>Охунбобоев</v>
          </cell>
          <cell r="E512" t="str">
            <v>Зафаробод</v>
          </cell>
          <cell r="F512">
            <v>109200</v>
          </cell>
          <cell r="G512">
            <v>0</v>
          </cell>
          <cell r="H512">
            <v>0</v>
          </cell>
          <cell r="I512">
            <v>10</v>
          </cell>
        </row>
        <row r="513">
          <cell r="A513">
            <v>196</v>
          </cell>
          <cell r="B513" t="str">
            <v>Ёруглик</v>
          </cell>
          <cell r="C513" t="str">
            <v>ф/х</v>
          </cell>
          <cell r="D513" t="str">
            <v>Охунбобоев</v>
          </cell>
          <cell r="E513" t="str">
            <v>Зафаробод</v>
          </cell>
          <cell r="F513">
            <v>50000</v>
          </cell>
          <cell r="G513">
            <v>0</v>
          </cell>
          <cell r="H513">
            <v>10</v>
          </cell>
        </row>
        <row r="514">
          <cell r="A514">
            <v>197</v>
          </cell>
          <cell r="B514" t="str">
            <v>Жасур</v>
          </cell>
          <cell r="C514" t="str">
            <v>ф/х</v>
          </cell>
          <cell r="D514" t="str">
            <v>Охунбобоев</v>
          </cell>
          <cell r="E514" t="str">
            <v>Зафаробод</v>
          </cell>
          <cell r="F514">
            <v>14400</v>
          </cell>
          <cell r="G514">
            <v>0</v>
          </cell>
          <cell r="H514">
            <v>0</v>
          </cell>
          <cell r="I514">
            <v>19</v>
          </cell>
        </row>
        <row r="515">
          <cell r="A515">
            <v>198</v>
          </cell>
          <cell r="B515" t="str">
            <v>Жийрон бобо</v>
          </cell>
          <cell r="C515" t="str">
            <v>ф/х</v>
          </cell>
          <cell r="D515" t="str">
            <v>Охунбобоев</v>
          </cell>
          <cell r="E515" t="str">
            <v>Зафаробод</v>
          </cell>
          <cell r="F515">
            <v>20300</v>
          </cell>
          <cell r="G515">
            <v>0</v>
          </cell>
          <cell r="H515">
            <v>9</v>
          </cell>
        </row>
        <row r="516">
          <cell r="A516">
            <v>199</v>
          </cell>
          <cell r="B516" t="str">
            <v>Жонон</v>
          </cell>
          <cell r="C516" t="str">
            <v>ф/х</v>
          </cell>
          <cell r="D516" t="str">
            <v>Охунбобоев</v>
          </cell>
          <cell r="E516" t="str">
            <v>Зафаробод</v>
          </cell>
          <cell r="F516">
            <v>17300</v>
          </cell>
          <cell r="G516">
            <v>0</v>
          </cell>
          <cell r="H516">
            <v>10</v>
          </cell>
        </row>
        <row r="517">
          <cell r="A517">
            <v>200</v>
          </cell>
          <cell r="B517" t="str">
            <v xml:space="preserve">Жулбек  </v>
          </cell>
          <cell r="C517" t="str">
            <v>ф/х</v>
          </cell>
          <cell r="D517" t="str">
            <v>Охунбобоев</v>
          </cell>
          <cell r="E517" t="str">
            <v>Зафаробод</v>
          </cell>
          <cell r="F517">
            <v>19200</v>
          </cell>
          <cell r="G517">
            <v>0</v>
          </cell>
          <cell r="H517">
            <v>10</v>
          </cell>
        </row>
        <row r="518">
          <cell r="A518">
            <v>201</v>
          </cell>
          <cell r="B518" t="str">
            <v xml:space="preserve">Жулбек ота </v>
          </cell>
          <cell r="C518" t="str">
            <v>ф/х</v>
          </cell>
          <cell r="D518" t="str">
            <v>Охунбобоев</v>
          </cell>
          <cell r="E518" t="str">
            <v>Зафаробод</v>
          </cell>
          <cell r="F518">
            <v>30300</v>
          </cell>
          <cell r="G518">
            <v>0</v>
          </cell>
          <cell r="H518">
            <v>0</v>
          </cell>
          <cell r="I518">
            <v>17</v>
          </cell>
        </row>
        <row r="519">
          <cell r="A519">
            <v>202</v>
          </cell>
          <cell r="B519" t="str">
            <v>Жултойбой</v>
          </cell>
          <cell r="C519" t="str">
            <v>ф/х</v>
          </cell>
          <cell r="D519" t="str">
            <v>Охунбобоев</v>
          </cell>
          <cell r="E519" t="str">
            <v>Зафаробод</v>
          </cell>
          <cell r="F519">
            <v>58000</v>
          </cell>
          <cell r="G519">
            <v>0</v>
          </cell>
          <cell r="H519">
            <v>0</v>
          </cell>
          <cell r="I519">
            <v>17</v>
          </cell>
        </row>
        <row r="520">
          <cell r="A520">
            <v>203</v>
          </cell>
          <cell r="B520" t="str">
            <v>Жумабой угли</v>
          </cell>
          <cell r="C520" t="str">
            <v>ф/х</v>
          </cell>
          <cell r="D520" t="str">
            <v>Охунбобоев</v>
          </cell>
          <cell r="E520" t="str">
            <v>Зафаробод</v>
          </cell>
          <cell r="F520">
            <v>28800</v>
          </cell>
          <cell r="G520">
            <v>0</v>
          </cell>
          <cell r="H520">
            <v>9</v>
          </cell>
        </row>
        <row r="521">
          <cell r="A521">
            <v>204</v>
          </cell>
          <cell r="B521" t="str">
            <v>Жумардон</v>
          </cell>
          <cell r="C521" t="str">
            <v>ф/х</v>
          </cell>
          <cell r="D521" t="str">
            <v>Охунбобоев</v>
          </cell>
          <cell r="E521" t="str">
            <v>Зафаробод</v>
          </cell>
          <cell r="F521">
            <v>17400</v>
          </cell>
          <cell r="G521">
            <v>0</v>
          </cell>
          <cell r="H521">
            <v>0</v>
          </cell>
          <cell r="I521">
            <v>17</v>
          </cell>
        </row>
        <row r="522">
          <cell r="A522">
            <v>205</v>
          </cell>
          <cell r="B522" t="str">
            <v>Зайпин</v>
          </cell>
          <cell r="C522" t="str">
            <v>ф/х</v>
          </cell>
          <cell r="D522" t="str">
            <v>Охунбобоев</v>
          </cell>
          <cell r="E522" t="str">
            <v>Зафаробод</v>
          </cell>
          <cell r="F522">
            <v>18000</v>
          </cell>
          <cell r="G522">
            <v>0</v>
          </cell>
          <cell r="H522">
            <v>10</v>
          </cell>
        </row>
        <row r="523">
          <cell r="A523">
            <v>206</v>
          </cell>
          <cell r="B523" t="str">
            <v>Замин</v>
          </cell>
          <cell r="C523" t="str">
            <v>ф/х</v>
          </cell>
          <cell r="D523" t="str">
            <v>Охунбобоев</v>
          </cell>
          <cell r="E523" t="str">
            <v>Зафаробод</v>
          </cell>
          <cell r="F523">
            <v>24000</v>
          </cell>
          <cell r="G523">
            <v>0</v>
          </cell>
          <cell r="H523">
            <v>8</v>
          </cell>
        </row>
        <row r="524">
          <cell r="A524">
            <v>207</v>
          </cell>
          <cell r="B524" t="str">
            <v>Зулфия-Мохидил</v>
          </cell>
          <cell r="C524" t="str">
            <v>ф/х</v>
          </cell>
          <cell r="D524" t="str">
            <v>Охунбобоев</v>
          </cell>
          <cell r="E524" t="str">
            <v>Зафаробод</v>
          </cell>
          <cell r="F524">
            <v>10200</v>
          </cell>
          <cell r="G524">
            <v>0</v>
          </cell>
          <cell r="H524">
            <v>10</v>
          </cell>
        </row>
        <row r="525">
          <cell r="A525">
            <v>208</v>
          </cell>
          <cell r="B525" t="str">
            <v>Ибн Комил</v>
          </cell>
          <cell r="C525" t="str">
            <v>ф/х</v>
          </cell>
          <cell r="D525" t="str">
            <v>Охунбобоев</v>
          </cell>
          <cell r="E525" t="str">
            <v>Зафаробод</v>
          </cell>
          <cell r="F525">
            <v>17300</v>
          </cell>
          <cell r="G525">
            <v>0</v>
          </cell>
          <cell r="H525">
            <v>10</v>
          </cell>
        </row>
        <row r="526">
          <cell r="A526">
            <v>209</v>
          </cell>
          <cell r="B526" t="str">
            <v>Иброхим</v>
          </cell>
          <cell r="C526" t="str">
            <v>ф/х</v>
          </cell>
          <cell r="D526" t="str">
            <v>Охунбобоев</v>
          </cell>
          <cell r="E526" t="str">
            <v>Зафаробод</v>
          </cell>
          <cell r="F526">
            <v>54000</v>
          </cell>
          <cell r="G526">
            <v>0</v>
          </cell>
          <cell r="H526">
            <v>0</v>
          </cell>
          <cell r="I526">
            <v>12</v>
          </cell>
        </row>
        <row r="527">
          <cell r="A527">
            <v>210</v>
          </cell>
          <cell r="B527" t="str">
            <v>Исмат бобо</v>
          </cell>
          <cell r="C527" t="str">
            <v>ф/х</v>
          </cell>
          <cell r="D527" t="str">
            <v>Охунбобоев</v>
          </cell>
          <cell r="E527" t="str">
            <v>Зафаробод</v>
          </cell>
          <cell r="F527">
            <v>65600</v>
          </cell>
          <cell r="G527">
            <v>0</v>
          </cell>
          <cell r="H527">
            <v>0</v>
          </cell>
          <cell r="I527">
            <v>19</v>
          </cell>
        </row>
        <row r="528">
          <cell r="A528">
            <v>211</v>
          </cell>
          <cell r="B528" t="str">
            <v>Йулдош</v>
          </cell>
          <cell r="C528" t="str">
            <v>ф/х</v>
          </cell>
          <cell r="D528" t="str">
            <v>Охунбобоев</v>
          </cell>
          <cell r="E528" t="str">
            <v>Зафаробод</v>
          </cell>
          <cell r="F528">
            <v>64900</v>
          </cell>
          <cell r="G528">
            <v>0</v>
          </cell>
          <cell r="H528">
            <v>10</v>
          </cell>
        </row>
        <row r="529">
          <cell r="A529">
            <v>212</v>
          </cell>
          <cell r="B529" t="str">
            <v>Йулдош бобо</v>
          </cell>
          <cell r="C529" t="str">
            <v>ф/х</v>
          </cell>
          <cell r="D529" t="str">
            <v>Охунбобоев</v>
          </cell>
          <cell r="E529" t="str">
            <v>Зафаробод</v>
          </cell>
          <cell r="F529">
            <v>31500</v>
          </cell>
          <cell r="G529">
            <v>0</v>
          </cell>
          <cell r="H529">
            <v>10</v>
          </cell>
        </row>
        <row r="530">
          <cell r="A530">
            <v>213</v>
          </cell>
          <cell r="B530" t="str">
            <v>Кадван</v>
          </cell>
          <cell r="C530" t="str">
            <v>ф/х</v>
          </cell>
          <cell r="D530" t="str">
            <v>Охунбобоев</v>
          </cell>
          <cell r="E530" t="str">
            <v>Зафаробод</v>
          </cell>
          <cell r="F530">
            <v>15900</v>
          </cell>
          <cell r="G530">
            <v>0</v>
          </cell>
          <cell r="H530">
            <v>10</v>
          </cell>
        </row>
        <row r="531">
          <cell r="A531">
            <v>214</v>
          </cell>
          <cell r="B531" t="str">
            <v>Калдиргоч</v>
          </cell>
          <cell r="C531" t="str">
            <v>ф/х</v>
          </cell>
          <cell r="D531" t="str">
            <v>Охунбобоев</v>
          </cell>
          <cell r="E531" t="str">
            <v>Зафаробод</v>
          </cell>
          <cell r="F531">
            <v>21500</v>
          </cell>
          <cell r="G531">
            <v>0</v>
          </cell>
          <cell r="H531">
            <v>11</v>
          </cell>
        </row>
        <row r="532">
          <cell r="A532">
            <v>215</v>
          </cell>
          <cell r="B532" t="str">
            <v>Камишзор</v>
          </cell>
          <cell r="C532" t="str">
            <v>ф/х</v>
          </cell>
          <cell r="D532" t="str">
            <v>Охунбобоев</v>
          </cell>
          <cell r="E532" t="str">
            <v>Зафаробод</v>
          </cell>
          <cell r="F532">
            <v>31400</v>
          </cell>
          <cell r="G532">
            <v>0</v>
          </cell>
          <cell r="H532">
            <v>9</v>
          </cell>
        </row>
        <row r="533">
          <cell r="A533">
            <v>216</v>
          </cell>
          <cell r="B533" t="str">
            <v>Камол-Мухммадиев</v>
          </cell>
          <cell r="C533" t="str">
            <v>ф/х</v>
          </cell>
          <cell r="D533" t="str">
            <v>Охунбобоев</v>
          </cell>
          <cell r="E533" t="str">
            <v>Зафаробод</v>
          </cell>
          <cell r="F533">
            <v>84500</v>
          </cell>
          <cell r="G533">
            <v>0</v>
          </cell>
          <cell r="H533">
            <v>0</v>
          </cell>
          <cell r="I533">
            <v>10</v>
          </cell>
        </row>
        <row r="534">
          <cell r="A534">
            <v>217</v>
          </cell>
          <cell r="B534" t="str">
            <v>Карим бобо</v>
          </cell>
          <cell r="C534" t="str">
            <v>ф/х</v>
          </cell>
          <cell r="D534" t="str">
            <v>Охунбобоев</v>
          </cell>
          <cell r="E534" t="str">
            <v>Зафаробод</v>
          </cell>
          <cell r="F534">
            <v>40100</v>
          </cell>
          <cell r="G534">
            <v>0</v>
          </cell>
          <cell r="H534">
            <v>12</v>
          </cell>
        </row>
        <row r="535">
          <cell r="A535">
            <v>218</v>
          </cell>
          <cell r="B535" t="str">
            <v>Кизил коя</v>
          </cell>
          <cell r="C535" t="str">
            <v>ф/х</v>
          </cell>
          <cell r="D535" t="str">
            <v>Охунбобоев</v>
          </cell>
          <cell r="E535" t="str">
            <v>Зафаробод</v>
          </cell>
          <cell r="F535">
            <v>99900</v>
          </cell>
          <cell r="G535">
            <v>0</v>
          </cell>
          <cell r="H535">
            <v>9</v>
          </cell>
        </row>
        <row r="536">
          <cell r="A536">
            <v>219</v>
          </cell>
          <cell r="B536" t="str">
            <v>Кили шаршара</v>
          </cell>
          <cell r="C536" t="str">
            <v>ф/х</v>
          </cell>
          <cell r="D536" t="str">
            <v>Охунбобоев</v>
          </cell>
          <cell r="E536" t="str">
            <v>Зафаробод</v>
          </cell>
          <cell r="F536">
            <v>15100</v>
          </cell>
          <cell r="G536">
            <v>0</v>
          </cell>
          <cell r="H536">
            <v>9</v>
          </cell>
        </row>
        <row r="537">
          <cell r="A537">
            <v>220</v>
          </cell>
          <cell r="B537" t="str">
            <v>Кимёгар</v>
          </cell>
          <cell r="C537" t="str">
            <v>ф/х</v>
          </cell>
          <cell r="D537" t="str">
            <v>Охунбобоев</v>
          </cell>
          <cell r="E537" t="str">
            <v>Зафаробод</v>
          </cell>
          <cell r="F537">
            <v>76800</v>
          </cell>
          <cell r="G537">
            <v>0</v>
          </cell>
          <cell r="H537">
            <v>10</v>
          </cell>
        </row>
        <row r="538">
          <cell r="A538">
            <v>221</v>
          </cell>
          <cell r="B538" t="str">
            <v>Коллеж</v>
          </cell>
          <cell r="C538" t="str">
            <v>ф/х</v>
          </cell>
          <cell r="D538" t="str">
            <v>Охунбобоев</v>
          </cell>
          <cell r="E538" t="str">
            <v>Зафаробод</v>
          </cell>
          <cell r="F538">
            <v>40700</v>
          </cell>
          <cell r="G538">
            <v>0</v>
          </cell>
          <cell r="H538">
            <v>8</v>
          </cell>
        </row>
        <row r="539">
          <cell r="A539">
            <v>222</v>
          </cell>
          <cell r="B539" t="str">
            <v>Комил бобо</v>
          </cell>
          <cell r="C539" t="str">
            <v>ф/х</v>
          </cell>
          <cell r="D539" t="str">
            <v>Охунбобоев</v>
          </cell>
          <cell r="E539" t="str">
            <v>Зафаробод</v>
          </cell>
          <cell r="F539">
            <v>73500</v>
          </cell>
          <cell r="G539">
            <v>0</v>
          </cell>
          <cell r="H539">
            <v>0</v>
          </cell>
          <cell r="I539">
            <v>18</v>
          </cell>
        </row>
        <row r="540">
          <cell r="A540">
            <v>223</v>
          </cell>
          <cell r="B540" t="str">
            <v>Коракисса</v>
          </cell>
          <cell r="C540" t="str">
            <v>ф/х</v>
          </cell>
          <cell r="D540" t="str">
            <v>Охунбобоев</v>
          </cell>
          <cell r="E540" t="str">
            <v>Зафаробод</v>
          </cell>
          <cell r="F540">
            <v>17600</v>
          </cell>
          <cell r="G540">
            <v>0</v>
          </cell>
          <cell r="H540">
            <v>10</v>
          </cell>
        </row>
        <row r="541">
          <cell r="A541">
            <v>224</v>
          </cell>
          <cell r="B541" t="str">
            <v>Кордовон</v>
          </cell>
          <cell r="C541" t="str">
            <v>ф/х</v>
          </cell>
          <cell r="D541" t="str">
            <v>Охунбобоев</v>
          </cell>
          <cell r="E541" t="str">
            <v>Зафаробод</v>
          </cell>
          <cell r="F541">
            <v>35600</v>
          </cell>
          <cell r="G541">
            <v>0</v>
          </cell>
          <cell r="H541">
            <v>10</v>
          </cell>
        </row>
        <row r="542">
          <cell r="A542">
            <v>225</v>
          </cell>
          <cell r="B542" t="str">
            <v>Кудрат бобо</v>
          </cell>
          <cell r="C542" t="str">
            <v>ф/х</v>
          </cell>
          <cell r="D542" t="str">
            <v>Охунбобоев</v>
          </cell>
          <cell r="E542" t="str">
            <v>Зафаробод</v>
          </cell>
          <cell r="F542">
            <v>19200</v>
          </cell>
          <cell r="G542">
            <v>0</v>
          </cell>
          <cell r="H542">
            <v>6</v>
          </cell>
        </row>
        <row r="543">
          <cell r="A543">
            <v>226</v>
          </cell>
          <cell r="B543" t="str">
            <v>Куктош</v>
          </cell>
          <cell r="C543" t="str">
            <v>ф/х</v>
          </cell>
          <cell r="D543" t="str">
            <v>Охунбобоев</v>
          </cell>
          <cell r="E543" t="str">
            <v>Зафаробод</v>
          </cell>
          <cell r="F543">
            <v>15600</v>
          </cell>
          <cell r="G543">
            <v>0</v>
          </cell>
          <cell r="H543">
            <v>10</v>
          </cell>
        </row>
        <row r="544">
          <cell r="A544">
            <v>227</v>
          </cell>
          <cell r="B544" t="str">
            <v>Куп терак</v>
          </cell>
          <cell r="C544" t="str">
            <v>ф/х</v>
          </cell>
          <cell r="D544" t="str">
            <v>Охунбобоев</v>
          </cell>
          <cell r="E544" t="str">
            <v>Зафаробод</v>
          </cell>
          <cell r="F544">
            <v>11500</v>
          </cell>
          <cell r="G544">
            <v>0</v>
          </cell>
          <cell r="H544">
            <v>10</v>
          </cell>
        </row>
        <row r="545">
          <cell r="A545">
            <v>228</v>
          </cell>
          <cell r="B545" t="str">
            <v>Лазиз-Шерзод</v>
          </cell>
          <cell r="C545" t="str">
            <v>ф/х</v>
          </cell>
          <cell r="D545" t="str">
            <v>Охунбобоев</v>
          </cell>
          <cell r="E545" t="str">
            <v>Зафаробод</v>
          </cell>
          <cell r="F545">
            <v>27600</v>
          </cell>
          <cell r="G545">
            <v>0</v>
          </cell>
          <cell r="H545">
            <v>11</v>
          </cell>
        </row>
        <row r="546">
          <cell r="A546">
            <v>229</v>
          </cell>
          <cell r="B546" t="str">
            <v>Маржон1</v>
          </cell>
          <cell r="C546" t="str">
            <v>ф/х</v>
          </cell>
          <cell r="D546" t="str">
            <v>Охунбобоев</v>
          </cell>
          <cell r="E546" t="str">
            <v>Зафаробод</v>
          </cell>
          <cell r="F546">
            <v>109800</v>
          </cell>
          <cell r="G546">
            <v>0</v>
          </cell>
          <cell r="H546">
            <v>0</v>
          </cell>
          <cell r="I546">
            <v>12</v>
          </cell>
        </row>
        <row r="547">
          <cell r="A547">
            <v>230</v>
          </cell>
          <cell r="B547" t="str">
            <v>Махатмурод-Шукур</v>
          </cell>
          <cell r="C547" t="str">
            <v>ф/х</v>
          </cell>
          <cell r="D547" t="str">
            <v>Охунбобоев</v>
          </cell>
          <cell r="E547" t="str">
            <v>Зафаробод</v>
          </cell>
          <cell r="F547">
            <v>11500</v>
          </cell>
          <cell r="G547">
            <v>0</v>
          </cell>
          <cell r="H547">
            <v>10</v>
          </cell>
        </row>
        <row r="548">
          <cell r="A548">
            <v>231</v>
          </cell>
          <cell r="B548" t="str">
            <v>Махмуд ота</v>
          </cell>
          <cell r="C548" t="str">
            <v>ф/х</v>
          </cell>
          <cell r="D548" t="str">
            <v>Охунбобоев</v>
          </cell>
          <cell r="E548" t="str">
            <v>Зафаробод</v>
          </cell>
          <cell r="F548">
            <v>54300</v>
          </cell>
          <cell r="G548">
            <v>0</v>
          </cell>
          <cell r="H548">
            <v>14</v>
          </cell>
        </row>
        <row r="549">
          <cell r="A549">
            <v>232</v>
          </cell>
          <cell r="B549" t="str">
            <v>Махсуда Султоновна</v>
          </cell>
          <cell r="C549" t="str">
            <v>ф/х</v>
          </cell>
          <cell r="D549" t="str">
            <v>Охунбобоев</v>
          </cell>
          <cell r="E549" t="str">
            <v>Зафаробод</v>
          </cell>
          <cell r="F549">
            <v>25000</v>
          </cell>
          <cell r="G549">
            <v>0</v>
          </cell>
          <cell r="H549">
            <v>0</v>
          </cell>
          <cell r="I549">
            <v>16</v>
          </cell>
        </row>
        <row r="550">
          <cell r="A550">
            <v>233</v>
          </cell>
          <cell r="B550" t="str">
            <v>Машраб бобо</v>
          </cell>
          <cell r="C550" t="str">
            <v>ф/х</v>
          </cell>
          <cell r="D550" t="str">
            <v>Охунбобоев</v>
          </cell>
          <cell r="E550" t="str">
            <v>Зафаробод</v>
          </cell>
          <cell r="F550">
            <v>19700</v>
          </cell>
          <cell r="G550">
            <v>0</v>
          </cell>
          <cell r="H550">
            <v>10</v>
          </cell>
        </row>
        <row r="551">
          <cell r="A551">
            <v>234</v>
          </cell>
          <cell r="B551" t="str">
            <v>Машъал</v>
          </cell>
          <cell r="C551" t="str">
            <v>ф/х</v>
          </cell>
          <cell r="D551" t="str">
            <v>Охунбобоев</v>
          </cell>
          <cell r="E551" t="str">
            <v>Зафаробод</v>
          </cell>
          <cell r="F551">
            <v>59000</v>
          </cell>
          <cell r="G551">
            <v>0</v>
          </cell>
          <cell r="H551">
            <v>10</v>
          </cell>
        </row>
        <row r="552">
          <cell r="A552">
            <v>235</v>
          </cell>
          <cell r="B552" t="str">
            <v>Мингбой</v>
          </cell>
          <cell r="C552" t="str">
            <v>ф/х</v>
          </cell>
          <cell r="D552" t="str">
            <v>Охунбобоев</v>
          </cell>
          <cell r="E552" t="str">
            <v>Зафаробод</v>
          </cell>
          <cell r="F552">
            <v>25900</v>
          </cell>
          <cell r="G552">
            <v>0</v>
          </cell>
          <cell r="H552">
            <v>10</v>
          </cell>
        </row>
        <row r="553">
          <cell r="A553">
            <v>236</v>
          </cell>
          <cell r="B553" t="str">
            <v>Мирзаширин</v>
          </cell>
          <cell r="C553" t="str">
            <v>ф/х</v>
          </cell>
          <cell r="D553" t="str">
            <v>Охунбобоев</v>
          </cell>
          <cell r="E553" t="str">
            <v>Зафаробод</v>
          </cell>
          <cell r="F553">
            <v>81300</v>
          </cell>
          <cell r="G553">
            <v>0</v>
          </cell>
          <cell r="H553">
            <v>10</v>
          </cell>
        </row>
        <row r="554">
          <cell r="A554">
            <v>237</v>
          </cell>
          <cell r="B554" t="str">
            <v>Музаффар-А</v>
          </cell>
          <cell r="C554" t="str">
            <v>ф/х</v>
          </cell>
          <cell r="D554" t="str">
            <v>Охунбобоев</v>
          </cell>
          <cell r="E554" t="str">
            <v>Зафаробод</v>
          </cell>
          <cell r="F554">
            <v>35500</v>
          </cell>
          <cell r="G554">
            <v>0</v>
          </cell>
          <cell r="H554">
            <v>10</v>
          </cell>
        </row>
        <row r="555">
          <cell r="A555">
            <v>238</v>
          </cell>
          <cell r="B555" t="str">
            <v>Муким</v>
          </cell>
          <cell r="C555" t="str">
            <v>ф/х</v>
          </cell>
          <cell r="D555" t="str">
            <v>Охунбобоев</v>
          </cell>
          <cell r="E555" t="str">
            <v>Зафаробод</v>
          </cell>
          <cell r="F555">
            <v>134700</v>
          </cell>
          <cell r="G555">
            <v>0</v>
          </cell>
          <cell r="H555">
            <v>0</v>
          </cell>
          <cell r="I555">
            <v>15</v>
          </cell>
        </row>
        <row r="556">
          <cell r="A556">
            <v>239</v>
          </cell>
          <cell r="B556" t="str">
            <v>Муниса</v>
          </cell>
          <cell r="C556" t="str">
            <v>ф/х</v>
          </cell>
          <cell r="D556" t="str">
            <v>Охунбобоев</v>
          </cell>
          <cell r="E556" t="str">
            <v>Зафаробод</v>
          </cell>
          <cell r="F556">
            <v>49300</v>
          </cell>
          <cell r="G556">
            <v>0</v>
          </cell>
          <cell r="H556">
            <v>0</v>
          </cell>
          <cell r="I556">
            <v>19</v>
          </cell>
        </row>
        <row r="557">
          <cell r="A557">
            <v>240</v>
          </cell>
          <cell r="B557" t="str">
            <v>Муслим-Тойир</v>
          </cell>
          <cell r="C557" t="str">
            <v>ф/х</v>
          </cell>
          <cell r="D557" t="str">
            <v>Охунбобоев</v>
          </cell>
          <cell r="E557" t="str">
            <v>Зафаробод</v>
          </cell>
          <cell r="F557">
            <v>12500</v>
          </cell>
          <cell r="G557">
            <v>0</v>
          </cell>
          <cell r="H557">
            <v>10</v>
          </cell>
        </row>
        <row r="558">
          <cell r="A558">
            <v>241</v>
          </cell>
          <cell r="B558" t="str">
            <v>Мухриддин</v>
          </cell>
          <cell r="C558" t="str">
            <v>ф/х</v>
          </cell>
          <cell r="D558" t="str">
            <v>Охунбобоев</v>
          </cell>
          <cell r="E558" t="str">
            <v>Зафаробод</v>
          </cell>
          <cell r="F558">
            <v>34200</v>
          </cell>
          <cell r="G558">
            <v>0</v>
          </cell>
          <cell r="H558">
            <v>0</v>
          </cell>
          <cell r="I558">
            <v>19</v>
          </cell>
        </row>
        <row r="559">
          <cell r="A559">
            <v>242</v>
          </cell>
          <cell r="B559" t="str">
            <v>Навруз</v>
          </cell>
          <cell r="C559" t="str">
            <v>ф/х</v>
          </cell>
          <cell r="D559" t="str">
            <v>Охунбобоев</v>
          </cell>
          <cell r="E559" t="str">
            <v>Зафаробод</v>
          </cell>
          <cell r="F559">
            <v>46000</v>
          </cell>
          <cell r="G559">
            <v>0</v>
          </cell>
          <cell r="H559">
            <v>10</v>
          </cell>
        </row>
        <row r="560">
          <cell r="A560">
            <v>243</v>
          </cell>
          <cell r="B560" t="str">
            <v>Найман</v>
          </cell>
          <cell r="C560" t="str">
            <v>ф/х</v>
          </cell>
          <cell r="D560" t="str">
            <v>Охунбобоев</v>
          </cell>
          <cell r="E560" t="str">
            <v>Зафаробод</v>
          </cell>
          <cell r="F560">
            <v>20500</v>
          </cell>
          <cell r="G560">
            <v>0</v>
          </cell>
          <cell r="H560">
            <v>10</v>
          </cell>
        </row>
        <row r="561">
          <cell r="A561">
            <v>244</v>
          </cell>
          <cell r="B561" t="str">
            <v>Нарзи ота</v>
          </cell>
          <cell r="C561" t="str">
            <v>ф/х</v>
          </cell>
          <cell r="D561" t="str">
            <v>Охунбобоев</v>
          </cell>
          <cell r="E561" t="str">
            <v>Зафаробод</v>
          </cell>
          <cell r="F561">
            <v>13600</v>
          </cell>
          <cell r="G561">
            <v>0</v>
          </cell>
          <cell r="H561">
            <v>6</v>
          </cell>
        </row>
        <row r="562">
          <cell r="A562">
            <v>245</v>
          </cell>
          <cell r="B562" t="str">
            <v>Ниёзали</v>
          </cell>
          <cell r="C562" t="str">
            <v>ф/х</v>
          </cell>
          <cell r="D562" t="str">
            <v>Охунбобоев</v>
          </cell>
          <cell r="E562" t="str">
            <v>Зафаробод</v>
          </cell>
          <cell r="F562">
            <v>17600</v>
          </cell>
          <cell r="G562">
            <v>0</v>
          </cell>
          <cell r="H562">
            <v>0</v>
          </cell>
          <cell r="I562">
            <v>15</v>
          </cell>
        </row>
        <row r="563">
          <cell r="A563">
            <v>246</v>
          </cell>
          <cell r="B563" t="str">
            <v>Норкул бобо-У</v>
          </cell>
          <cell r="C563" t="str">
            <v>ф/х</v>
          </cell>
          <cell r="D563" t="str">
            <v>Охунбобоев</v>
          </cell>
          <cell r="E563" t="str">
            <v>Зафаробод</v>
          </cell>
          <cell r="F563">
            <v>16800</v>
          </cell>
          <cell r="G563">
            <v>0</v>
          </cell>
          <cell r="H563">
            <v>10</v>
          </cell>
        </row>
        <row r="564">
          <cell r="A564">
            <v>248</v>
          </cell>
          <cell r="B564" t="str">
            <v>Нужум</v>
          </cell>
          <cell r="C564" t="str">
            <v>ф/х</v>
          </cell>
          <cell r="D564" t="str">
            <v>Охунбобоев</v>
          </cell>
          <cell r="E564" t="str">
            <v>Зафаробод</v>
          </cell>
          <cell r="F564">
            <v>14600</v>
          </cell>
          <cell r="G564">
            <v>0</v>
          </cell>
          <cell r="H564">
            <v>8</v>
          </cell>
        </row>
        <row r="565">
          <cell r="A565">
            <v>249</v>
          </cell>
          <cell r="B565" t="str">
            <v>Нуруллабек</v>
          </cell>
          <cell r="C565" t="str">
            <v>ф/х</v>
          </cell>
          <cell r="D565" t="str">
            <v>Охунбобоев</v>
          </cell>
          <cell r="E565" t="str">
            <v>Зафаробод</v>
          </cell>
          <cell r="F565">
            <v>67000</v>
          </cell>
          <cell r="G565">
            <v>0</v>
          </cell>
          <cell r="H565">
            <v>0</v>
          </cell>
          <cell r="I565">
            <v>10</v>
          </cell>
        </row>
        <row r="566">
          <cell r="A566">
            <v>250</v>
          </cell>
          <cell r="B566" t="str">
            <v>Обод бобо</v>
          </cell>
          <cell r="C566" t="str">
            <v>ф/х</v>
          </cell>
          <cell r="D566" t="str">
            <v>Охунбобоев</v>
          </cell>
          <cell r="E566" t="str">
            <v>Зафаробод</v>
          </cell>
          <cell r="F566">
            <v>19200</v>
          </cell>
          <cell r="G566">
            <v>0</v>
          </cell>
          <cell r="H566">
            <v>0</v>
          </cell>
          <cell r="I566">
            <v>10</v>
          </cell>
        </row>
        <row r="567">
          <cell r="A567">
            <v>251</v>
          </cell>
          <cell r="B567" t="str">
            <v>Одилахон</v>
          </cell>
          <cell r="C567" t="str">
            <v>ф/х</v>
          </cell>
          <cell r="D567" t="str">
            <v>Охунбобоев</v>
          </cell>
          <cell r="E567" t="str">
            <v>Зафаробод</v>
          </cell>
          <cell r="F567">
            <v>36100</v>
          </cell>
          <cell r="G567">
            <v>0</v>
          </cell>
          <cell r="H567">
            <v>10</v>
          </cell>
        </row>
        <row r="568">
          <cell r="A568">
            <v>252</v>
          </cell>
          <cell r="B568" t="str">
            <v>Ойкумуш она</v>
          </cell>
          <cell r="C568" t="str">
            <v>ф/х</v>
          </cell>
          <cell r="D568" t="str">
            <v>Охунбобоев</v>
          </cell>
          <cell r="E568" t="str">
            <v>Зафаробод</v>
          </cell>
          <cell r="F568">
            <v>31900</v>
          </cell>
          <cell r="G568">
            <v>0</v>
          </cell>
          <cell r="H568">
            <v>14</v>
          </cell>
        </row>
        <row r="569">
          <cell r="A569">
            <v>253</v>
          </cell>
          <cell r="B569" t="str">
            <v>Ок олтин</v>
          </cell>
          <cell r="C569" t="str">
            <v>ф/х</v>
          </cell>
          <cell r="D569" t="str">
            <v>Охунбобоев</v>
          </cell>
          <cell r="E569" t="str">
            <v>Зафаробод</v>
          </cell>
          <cell r="F569">
            <v>37000</v>
          </cell>
          <cell r="G569">
            <v>0</v>
          </cell>
          <cell r="H569">
            <v>12</v>
          </cell>
        </row>
        <row r="570">
          <cell r="A570">
            <v>254</v>
          </cell>
          <cell r="B570" t="str">
            <v>Олимжон</v>
          </cell>
          <cell r="C570" t="str">
            <v>ф/х</v>
          </cell>
          <cell r="D570" t="str">
            <v>Охунбобоев</v>
          </cell>
          <cell r="E570" t="str">
            <v>Зафаробод</v>
          </cell>
          <cell r="F570">
            <v>14000</v>
          </cell>
          <cell r="G570">
            <v>0</v>
          </cell>
          <cell r="H570">
            <v>10</v>
          </cell>
        </row>
        <row r="571">
          <cell r="A571">
            <v>256</v>
          </cell>
          <cell r="B571" t="str">
            <v>Олмасувон</v>
          </cell>
          <cell r="C571" t="str">
            <v>ф/х</v>
          </cell>
          <cell r="D571" t="str">
            <v>Охунбобоев</v>
          </cell>
          <cell r="E571" t="str">
            <v>Зафаробод</v>
          </cell>
          <cell r="F571">
            <v>25800</v>
          </cell>
          <cell r="G571">
            <v>0</v>
          </cell>
          <cell r="H571">
            <v>0</v>
          </cell>
          <cell r="I571">
            <v>17</v>
          </cell>
        </row>
        <row r="572">
          <cell r="A572">
            <v>257</v>
          </cell>
          <cell r="B572" t="str">
            <v>Олтибек</v>
          </cell>
          <cell r="C572" t="str">
            <v>ф/х</v>
          </cell>
          <cell r="D572" t="str">
            <v>Охунбобоев</v>
          </cell>
          <cell r="E572" t="str">
            <v>Зафаробод</v>
          </cell>
          <cell r="F572">
            <v>31600</v>
          </cell>
          <cell r="G572">
            <v>0</v>
          </cell>
          <cell r="H572">
            <v>0</v>
          </cell>
          <cell r="I572">
            <v>17</v>
          </cell>
        </row>
        <row r="573">
          <cell r="A573">
            <v>258</v>
          </cell>
          <cell r="B573" t="str">
            <v>Орзикул</v>
          </cell>
          <cell r="C573" t="str">
            <v>ф/х</v>
          </cell>
          <cell r="D573" t="str">
            <v>Охунбобоев</v>
          </cell>
          <cell r="E573" t="str">
            <v>Зафаробод</v>
          </cell>
          <cell r="F573">
            <v>42500</v>
          </cell>
          <cell r="G573">
            <v>0</v>
          </cell>
          <cell r="H573">
            <v>0</v>
          </cell>
          <cell r="I573">
            <v>16</v>
          </cell>
        </row>
        <row r="574">
          <cell r="A574">
            <v>259</v>
          </cell>
          <cell r="B574" t="str">
            <v>Орион</v>
          </cell>
          <cell r="C574" t="str">
            <v>ф/х</v>
          </cell>
          <cell r="D574" t="str">
            <v>Охунбобоев</v>
          </cell>
          <cell r="E574" t="str">
            <v>Зафаробод</v>
          </cell>
          <cell r="F574">
            <v>23500</v>
          </cell>
          <cell r="G574">
            <v>0</v>
          </cell>
          <cell r="H574">
            <v>12</v>
          </cell>
        </row>
        <row r="575">
          <cell r="A575">
            <v>260</v>
          </cell>
          <cell r="B575" t="str">
            <v>Ортикбой</v>
          </cell>
          <cell r="C575" t="str">
            <v>ф/х</v>
          </cell>
          <cell r="D575" t="str">
            <v>Охунбобоев</v>
          </cell>
          <cell r="E575" t="str">
            <v>Зафаробод</v>
          </cell>
          <cell r="F575">
            <v>19300</v>
          </cell>
          <cell r="G575">
            <v>0</v>
          </cell>
          <cell r="H575">
            <v>10</v>
          </cell>
        </row>
        <row r="576">
          <cell r="A576">
            <v>261</v>
          </cell>
          <cell r="B576" t="str">
            <v>Отабек</v>
          </cell>
          <cell r="C576" t="str">
            <v>ф/х</v>
          </cell>
          <cell r="D576" t="str">
            <v>Охунбобоев</v>
          </cell>
          <cell r="E576" t="str">
            <v>Зафаробод</v>
          </cell>
          <cell r="F576">
            <v>54700</v>
          </cell>
          <cell r="G576">
            <v>0</v>
          </cell>
          <cell r="H576">
            <v>10</v>
          </cell>
        </row>
        <row r="577">
          <cell r="A577">
            <v>262</v>
          </cell>
          <cell r="B577" t="str">
            <v>Отамурод ота</v>
          </cell>
          <cell r="C577" t="str">
            <v>ф/х</v>
          </cell>
          <cell r="D577" t="str">
            <v>Охунбобоев</v>
          </cell>
          <cell r="E577" t="str">
            <v>Зафаробод</v>
          </cell>
          <cell r="F577">
            <v>48000</v>
          </cell>
          <cell r="G577">
            <v>0</v>
          </cell>
          <cell r="H577">
            <v>8</v>
          </cell>
        </row>
        <row r="578">
          <cell r="A578">
            <v>263</v>
          </cell>
          <cell r="B578" t="str">
            <v>Охонгир бобо</v>
          </cell>
          <cell r="C578" t="str">
            <v>ф/х</v>
          </cell>
          <cell r="D578" t="str">
            <v>Охунбобоев</v>
          </cell>
          <cell r="E578" t="str">
            <v>Зафаробод</v>
          </cell>
          <cell r="F578">
            <v>33000</v>
          </cell>
          <cell r="G578">
            <v>0</v>
          </cell>
          <cell r="H578">
            <v>0</v>
          </cell>
          <cell r="I578">
            <v>16</v>
          </cell>
        </row>
        <row r="579">
          <cell r="A579">
            <v>264</v>
          </cell>
          <cell r="B579" t="str">
            <v>Оятилла</v>
          </cell>
          <cell r="C579" t="str">
            <v>ф/х</v>
          </cell>
          <cell r="D579" t="str">
            <v>Охунбобоев</v>
          </cell>
          <cell r="E579" t="str">
            <v>Зафаробод</v>
          </cell>
          <cell r="F579">
            <v>40000</v>
          </cell>
          <cell r="G579">
            <v>0</v>
          </cell>
          <cell r="H579">
            <v>10</v>
          </cell>
        </row>
        <row r="580">
          <cell r="A580">
            <v>265</v>
          </cell>
          <cell r="B580" t="str">
            <v>Панжагушт</v>
          </cell>
          <cell r="C580" t="str">
            <v>ф/х</v>
          </cell>
          <cell r="D580" t="str">
            <v>Охунбобоев</v>
          </cell>
          <cell r="E580" t="str">
            <v>Зафаробод</v>
          </cell>
          <cell r="F580">
            <v>27900</v>
          </cell>
          <cell r="G580">
            <v>0</v>
          </cell>
          <cell r="H580">
            <v>0</v>
          </cell>
          <cell r="I580">
            <v>10</v>
          </cell>
        </row>
        <row r="581">
          <cell r="A581">
            <v>266</v>
          </cell>
          <cell r="B581" t="str">
            <v>Парандоз</v>
          </cell>
          <cell r="C581" t="str">
            <v>ф/х</v>
          </cell>
          <cell r="D581" t="str">
            <v>Охунбобоев</v>
          </cell>
          <cell r="E581" t="str">
            <v>Зафаробод</v>
          </cell>
          <cell r="F581">
            <v>7700</v>
          </cell>
          <cell r="G581">
            <v>0</v>
          </cell>
          <cell r="H581">
            <v>9</v>
          </cell>
        </row>
        <row r="582">
          <cell r="A582">
            <v>267</v>
          </cell>
          <cell r="B582" t="str">
            <v>Пур-нур</v>
          </cell>
          <cell r="C582" t="str">
            <v>ф/х</v>
          </cell>
          <cell r="D582" t="str">
            <v>Охунбобоев</v>
          </cell>
          <cell r="E582" t="str">
            <v>Зафаробод</v>
          </cell>
          <cell r="F582">
            <v>30700</v>
          </cell>
          <cell r="G582">
            <v>0</v>
          </cell>
          <cell r="H582">
            <v>10</v>
          </cell>
        </row>
        <row r="583">
          <cell r="A583">
            <v>268</v>
          </cell>
          <cell r="B583" t="str">
            <v>Р.Тогаев</v>
          </cell>
          <cell r="C583" t="str">
            <v>ф/х</v>
          </cell>
          <cell r="D583" t="str">
            <v>Охунбобоев</v>
          </cell>
          <cell r="E583" t="str">
            <v>Зафаробод</v>
          </cell>
          <cell r="F583">
            <v>90000</v>
          </cell>
          <cell r="G583">
            <v>0</v>
          </cell>
          <cell r="H583">
            <v>0</v>
          </cell>
          <cell r="I583">
            <v>18</v>
          </cell>
        </row>
        <row r="584">
          <cell r="A584">
            <v>269</v>
          </cell>
          <cell r="B584" t="str">
            <v>Раббим бобо</v>
          </cell>
          <cell r="C584" t="str">
            <v>ф/х</v>
          </cell>
          <cell r="D584" t="str">
            <v>Охунбобоев</v>
          </cell>
          <cell r="E584" t="str">
            <v>Зафаробод</v>
          </cell>
          <cell r="F584">
            <v>49900</v>
          </cell>
          <cell r="G584">
            <v>0</v>
          </cell>
          <cell r="H584">
            <v>10</v>
          </cell>
        </row>
        <row r="585">
          <cell r="A585">
            <v>270</v>
          </cell>
          <cell r="B585" t="str">
            <v>Равшан ота</v>
          </cell>
          <cell r="C585" t="str">
            <v>ф/х</v>
          </cell>
          <cell r="D585" t="str">
            <v>Охунбобоев</v>
          </cell>
          <cell r="E585" t="str">
            <v>Зафаробод</v>
          </cell>
          <cell r="F585">
            <v>18700</v>
          </cell>
          <cell r="G585">
            <v>0</v>
          </cell>
          <cell r="H585">
            <v>0</v>
          </cell>
          <cell r="I585">
            <v>10</v>
          </cell>
        </row>
        <row r="586">
          <cell r="A586">
            <v>271</v>
          </cell>
          <cell r="B586" t="str">
            <v>Ражаб бобо</v>
          </cell>
          <cell r="C586" t="str">
            <v>ф/х</v>
          </cell>
          <cell r="D586" t="str">
            <v>Охунбобоев</v>
          </cell>
          <cell r="E586" t="str">
            <v>Зафаробод</v>
          </cell>
          <cell r="F586">
            <v>36000</v>
          </cell>
          <cell r="G586">
            <v>0</v>
          </cell>
          <cell r="H586">
            <v>14</v>
          </cell>
        </row>
        <row r="587">
          <cell r="A587">
            <v>272</v>
          </cell>
          <cell r="B587" t="str">
            <v>Ракш</v>
          </cell>
          <cell r="C587" t="str">
            <v>ф/х</v>
          </cell>
          <cell r="D587" t="str">
            <v>Охунбобоев</v>
          </cell>
          <cell r="E587" t="str">
            <v>Зафаробод</v>
          </cell>
          <cell r="F587">
            <v>25900</v>
          </cell>
          <cell r="G587">
            <v>0</v>
          </cell>
          <cell r="H587">
            <v>10</v>
          </cell>
        </row>
        <row r="588">
          <cell r="A588">
            <v>273</v>
          </cell>
          <cell r="B588" t="str">
            <v>Расад</v>
          </cell>
          <cell r="C588" t="str">
            <v>ф/х</v>
          </cell>
          <cell r="D588" t="str">
            <v>Охунбобоев</v>
          </cell>
          <cell r="E588" t="str">
            <v>Зафаробод</v>
          </cell>
          <cell r="F588">
            <v>25800</v>
          </cell>
          <cell r="G588">
            <v>0</v>
          </cell>
          <cell r="H588">
            <v>10</v>
          </cell>
        </row>
        <row r="589">
          <cell r="A589">
            <v>274</v>
          </cell>
          <cell r="B589" t="str">
            <v>Робия-Каромат</v>
          </cell>
          <cell r="C589" t="str">
            <v>ф/х</v>
          </cell>
          <cell r="D589" t="str">
            <v>Охунбобоев</v>
          </cell>
          <cell r="E589" t="str">
            <v>Зафаробод</v>
          </cell>
          <cell r="F589">
            <v>41800</v>
          </cell>
          <cell r="G589">
            <v>0</v>
          </cell>
          <cell r="H589">
            <v>10</v>
          </cell>
        </row>
        <row r="590">
          <cell r="A590">
            <v>275</v>
          </cell>
          <cell r="B590" t="str">
            <v>Рустам-шалола</v>
          </cell>
          <cell r="C590" t="str">
            <v>ф/х</v>
          </cell>
          <cell r="D590" t="str">
            <v>Охунбобоев</v>
          </cell>
          <cell r="E590" t="str">
            <v>Зафаробод</v>
          </cell>
          <cell r="F590">
            <v>16800</v>
          </cell>
          <cell r="G590">
            <v>0</v>
          </cell>
          <cell r="H590">
            <v>10</v>
          </cell>
        </row>
        <row r="591">
          <cell r="A591">
            <v>276</v>
          </cell>
          <cell r="B591" t="str">
            <v>Савронжон</v>
          </cell>
          <cell r="C591" t="str">
            <v>ф/х</v>
          </cell>
          <cell r="D591" t="str">
            <v>Охунбобоев</v>
          </cell>
          <cell r="E591" t="str">
            <v>Зафаробод</v>
          </cell>
          <cell r="F591">
            <v>24700</v>
          </cell>
          <cell r="G591">
            <v>0</v>
          </cell>
          <cell r="H591">
            <v>0</v>
          </cell>
          <cell r="I591">
            <v>9</v>
          </cell>
        </row>
        <row r="592">
          <cell r="A592">
            <v>277</v>
          </cell>
          <cell r="B592" t="str">
            <v>Садаф</v>
          </cell>
          <cell r="C592" t="str">
            <v>ф/х</v>
          </cell>
          <cell r="D592" t="str">
            <v>Охунбобоев</v>
          </cell>
          <cell r="E592" t="str">
            <v>Зафаробод</v>
          </cell>
          <cell r="F592">
            <v>65400</v>
          </cell>
          <cell r="G592">
            <v>0</v>
          </cell>
          <cell r="H592">
            <v>0</v>
          </cell>
          <cell r="I592">
            <v>10</v>
          </cell>
        </row>
        <row r="593">
          <cell r="A593">
            <v>278</v>
          </cell>
          <cell r="B593" t="str">
            <v>Саидмурот ота</v>
          </cell>
          <cell r="C593" t="str">
            <v>ф/х</v>
          </cell>
          <cell r="D593" t="str">
            <v>Охунбобоев</v>
          </cell>
          <cell r="E593" t="str">
            <v>Зафаробод</v>
          </cell>
          <cell r="F593">
            <v>40700</v>
          </cell>
          <cell r="G593">
            <v>0</v>
          </cell>
          <cell r="H593">
            <v>0</v>
          </cell>
          <cell r="I593">
            <v>19</v>
          </cell>
        </row>
        <row r="594">
          <cell r="A594">
            <v>279</v>
          </cell>
          <cell r="B594" t="str">
            <v>Сайдулло</v>
          </cell>
          <cell r="C594" t="str">
            <v>ф/х</v>
          </cell>
          <cell r="D594" t="str">
            <v>Охунбобоев</v>
          </cell>
          <cell r="E594" t="str">
            <v>Зафаробод</v>
          </cell>
          <cell r="F594">
            <v>26200</v>
          </cell>
          <cell r="G594">
            <v>0</v>
          </cell>
          <cell r="H594">
            <v>0</v>
          </cell>
          <cell r="I594">
            <v>17</v>
          </cell>
        </row>
        <row r="595">
          <cell r="A595">
            <v>280</v>
          </cell>
          <cell r="B595" t="str">
            <v>Сайёдон</v>
          </cell>
          <cell r="C595" t="str">
            <v>ф/х</v>
          </cell>
          <cell r="D595" t="str">
            <v>Охунбобоев</v>
          </cell>
          <cell r="E595" t="str">
            <v>Зафаробод</v>
          </cell>
          <cell r="F595">
            <v>11200</v>
          </cell>
          <cell r="G595">
            <v>0</v>
          </cell>
          <cell r="H595">
            <v>0</v>
          </cell>
          <cell r="I595">
            <v>17</v>
          </cell>
        </row>
        <row r="596">
          <cell r="A596">
            <v>281</v>
          </cell>
          <cell r="B596" t="str">
            <v>Салимбой</v>
          </cell>
          <cell r="C596" t="str">
            <v>ф/х</v>
          </cell>
          <cell r="D596" t="str">
            <v>Охунбобоев</v>
          </cell>
          <cell r="E596" t="str">
            <v>Зафаробод</v>
          </cell>
          <cell r="F596">
            <v>22000</v>
          </cell>
          <cell r="G596">
            <v>0</v>
          </cell>
          <cell r="H596">
            <v>0</v>
          </cell>
          <cell r="I596">
            <v>19</v>
          </cell>
        </row>
        <row r="597">
          <cell r="A597">
            <v>282</v>
          </cell>
          <cell r="B597" t="str">
            <v>Саловат-Юшева</v>
          </cell>
          <cell r="C597" t="str">
            <v>ф/х</v>
          </cell>
          <cell r="D597" t="str">
            <v>Охунбобоев</v>
          </cell>
          <cell r="E597" t="str">
            <v>Зафаробод</v>
          </cell>
          <cell r="F597">
            <v>29500</v>
          </cell>
          <cell r="G597">
            <v>0</v>
          </cell>
          <cell r="H597">
            <v>10</v>
          </cell>
        </row>
        <row r="598">
          <cell r="A598">
            <v>283</v>
          </cell>
          <cell r="B598" t="str">
            <v>Само</v>
          </cell>
          <cell r="C598" t="str">
            <v>ф/х</v>
          </cell>
          <cell r="D598" t="str">
            <v>Охунбобоев</v>
          </cell>
          <cell r="E598" t="str">
            <v>Зафаробод</v>
          </cell>
          <cell r="F598">
            <v>52300</v>
          </cell>
          <cell r="G598">
            <v>0</v>
          </cell>
          <cell r="H598">
            <v>0</v>
          </cell>
          <cell r="I598">
            <v>18</v>
          </cell>
        </row>
        <row r="599">
          <cell r="A599">
            <v>284</v>
          </cell>
          <cell r="B599" t="str">
            <v>Санжарбек</v>
          </cell>
          <cell r="C599" t="str">
            <v>ф/х</v>
          </cell>
          <cell r="D599" t="str">
            <v>Охунбобоев</v>
          </cell>
          <cell r="E599" t="str">
            <v>Зафаробод</v>
          </cell>
          <cell r="F599">
            <v>43500</v>
          </cell>
          <cell r="G599">
            <v>0</v>
          </cell>
          <cell r="H599">
            <v>12</v>
          </cell>
        </row>
        <row r="600">
          <cell r="A600">
            <v>285</v>
          </cell>
          <cell r="B600" t="str">
            <v>Сарим ота</v>
          </cell>
          <cell r="C600" t="str">
            <v>ф/х</v>
          </cell>
          <cell r="D600" t="str">
            <v>Охунбобоев</v>
          </cell>
          <cell r="E600" t="str">
            <v>Зафаробод</v>
          </cell>
          <cell r="F600">
            <v>17900</v>
          </cell>
          <cell r="G600">
            <v>0</v>
          </cell>
          <cell r="H600">
            <v>0</v>
          </cell>
          <cell r="I600">
            <v>16</v>
          </cell>
        </row>
        <row r="601">
          <cell r="A601">
            <v>286</v>
          </cell>
          <cell r="B601" t="str">
            <v>Сахоб</v>
          </cell>
          <cell r="C601" t="str">
            <v>ф/х</v>
          </cell>
          <cell r="D601" t="str">
            <v>Охунбобоев</v>
          </cell>
          <cell r="E601" t="str">
            <v>Зафаробод</v>
          </cell>
          <cell r="F601">
            <v>60000</v>
          </cell>
          <cell r="G601">
            <v>0</v>
          </cell>
          <cell r="H601">
            <v>0</v>
          </cell>
          <cell r="I601">
            <v>18</v>
          </cell>
        </row>
        <row r="602">
          <cell r="A602">
            <v>287</v>
          </cell>
          <cell r="B602" t="str">
            <v>Саховат</v>
          </cell>
          <cell r="C602" t="str">
            <v>ф/х</v>
          </cell>
          <cell r="D602" t="str">
            <v>Охунбобоев</v>
          </cell>
          <cell r="E602" t="str">
            <v>Зафаробод</v>
          </cell>
          <cell r="F602">
            <v>17600</v>
          </cell>
          <cell r="G602">
            <v>0</v>
          </cell>
          <cell r="H602">
            <v>0</v>
          </cell>
          <cell r="I602">
            <v>17</v>
          </cell>
        </row>
        <row r="603">
          <cell r="A603">
            <v>288</v>
          </cell>
          <cell r="B603" t="str">
            <v>Сиёвуш</v>
          </cell>
          <cell r="C603" t="str">
            <v>ф/х</v>
          </cell>
          <cell r="D603" t="str">
            <v>Охунбобоев</v>
          </cell>
          <cell r="E603" t="str">
            <v>Зафаробод</v>
          </cell>
          <cell r="F603">
            <v>14000</v>
          </cell>
          <cell r="G603">
            <v>0</v>
          </cell>
          <cell r="H603">
            <v>10</v>
          </cell>
        </row>
        <row r="604">
          <cell r="A604">
            <v>289</v>
          </cell>
          <cell r="B604" t="str">
            <v>Синдорзода</v>
          </cell>
          <cell r="C604" t="str">
            <v>ф/х</v>
          </cell>
          <cell r="D604" t="str">
            <v>Охунбобоев</v>
          </cell>
          <cell r="E604" t="str">
            <v>Зафаробод</v>
          </cell>
          <cell r="F604">
            <v>24700</v>
          </cell>
          <cell r="G604">
            <v>0</v>
          </cell>
          <cell r="H604">
            <v>10</v>
          </cell>
        </row>
        <row r="605">
          <cell r="A605">
            <v>290</v>
          </cell>
          <cell r="B605" t="str">
            <v>Сирли камар</v>
          </cell>
          <cell r="C605" t="str">
            <v>ф/х</v>
          </cell>
          <cell r="D605" t="str">
            <v>Охунбобоев</v>
          </cell>
          <cell r="E605" t="str">
            <v>Зафаробод</v>
          </cell>
          <cell r="F605">
            <v>23600</v>
          </cell>
          <cell r="G605">
            <v>0</v>
          </cell>
          <cell r="H605">
            <v>0</v>
          </cell>
          <cell r="I605">
            <v>16</v>
          </cell>
        </row>
        <row r="606">
          <cell r="A606">
            <v>291</v>
          </cell>
          <cell r="B606" t="str">
            <v>Ситора</v>
          </cell>
          <cell r="C606" t="str">
            <v>ф/х</v>
          </cell>
          <cell r="D606" t="str">
            <v>Охунбобоев</v>
          </cell>
          <cell r="E606" t="str">
            <v>Зафаробод</v>
          </cell>
          <cell r="F606">
            <v>18000</v>
          </cell>
          <cell r="G606">
            <v>0</v>
          </cell>
          <cell r="H606">
            <v>9</v>
          </cell>
        </row>
        <row r="607">
          <cell r="A607">
            <v>292</v>
          </cell>
          <cell r="B607" t="str">
            <v>Сормон</v>
          </cell>
          <cell r="C607" t="str">
            <v>ф/х</v>
          </cell>
          <cell r="D607" t="str">
            <v>Охунбобоев</v>
          </cell>
          <cell r="E607" t="str">
            <v>Зафаробод</v>
          </cell>
          <cell r="F607">
            <v>68400</v>
          </cell>
          <cell r="G607">
            <v>0</v>
          </cell>
          <cell r="H607">
            <v>9</v>
          </cell>
        </row>
        <row r="608">
          <cell r="A608">
            <v>293</v>
          </cell>
          <cell r="B608" t="str">
            <v>Сувон ота</v>
          </cell>
          <cell r="C608" t="str">
            <v>ф/х</v>
          </cell>
          <cell r="D608" t="str">
            <v>Охунбобоев</v>
          </cell>
          <cell r="E608" t="str">
            <v>Зафаробод</v>
          </cell>
          <cell r="F608">
            <v>38200</v>
          </cell>
          <cell r="G608">
            <v>0</v>
          </cell>
          <cell r="H608">
            <v>8</v>
          </cell>
        </row>
        <row r="609">
          <cell r="A609">
            <v>294</v>
          </cell>
          <cell r="B609" t="str">
            <v>Султон-Бегмат</v>
          </cell>
          <cell r="C609" t="str">
            <v>ф/х</v>
          </cell>
          <cell r="D609" t="str">
            <v>Охунбобоев</v>
          </cell>
          <cell r="E609" t="str">
            <v>Зафаробод</v>
          </cell>
          <cell r="F609">
            <v>14700</v>
          </cell>
          <cell r="G609">
            <v>0</v>
          </cell>
          <cell r="H609">
            <v>0</v>
          </cell>
          <cell r="I609">
            <v>16</v>
          </cell>
        </row>
        <row r="610">
          <cell r="A610">
            <v>295</v>
          </cell>
          <cell r="B610" t="str">
            <v>Таковор</v>
          </cell>
          <cell r="C610" t="str">
            <v>ф/х</v>
          </cell>
          <cell r="D610" t="str">
            <v>Охунбобоев</v>
          </cell>
          <cell r="E610" t="str">
            <v>Зафаробод</v>
          </cell>
          <cell r="F610">
            <v>14000</v>
          </cell>
          <cell r="G610">
            <v>0</v>
          </cell>
          <cell r="H610">
            <v>8</v>
          </cell>
        </row>
        <row r="611">
          <cell r="A611">
            <v>296</v>
          </cell>
          <cell r="B611" t="str">
            <v>Таман</v>
          </cell>
          <cell r="C611" t="str">
            <v>ф/х</v>
          </cell>
          <cell r="D611" t="str">
            <v>Охунбобоев</v>
          </cell>
          <cell r="E611" t="str">
            <v>Зафаробод</v>
          </cell>
          <cell r="F611">
            <v>28200</v>
          </cell>
          <cell r="G611">
            <v>0</v>
          </cell>
          <cell r="H611">
            <v>9</v>
          </cell>
        </row>
        <row r="612">
          <cell r="A612">
            <v>297</v>
          </cell>
          <cell r="B612" t="str">
            <v>Тараккиёт</v>
          </cell>
          <cell r="C612" t="str">
            <v>ф/х</v>
          </cell>
          <cell r="D612" t="str">
            <v>Охунбобоев</v>
          </cell>
          <cell r="E612" t="str">
            <v>Зафаробод</v>
          </cell>
          <cell r="F612">
            <v>15100</v>
          </cell>
          <cell r="G612">
            <v>0</v>
          </cell>
          <cell r="H612">
            <v>10</v>
          </cell>
        </row>
        <row r="613">
          <cell r="A613">
            <v>298</v>
          </cell>
          <cell r="B613" t="str">
            <v>Тилла бобо</v>
          </cell>
          <cell r="C613" t="str">
            <v>ф/х</v>
          </cell>
          <cell r="D613" t="str">
            <v>Охунбобоев</v>
          </cell>
          <cell r="E613" t="str">
            <v>Зафаробод</v>
          </cell>
          <cell r="F613">
            <v>50000</v>
          </cell>
          <cell r="G613">
            <v>0</v>
          </cell>
          <cell r="H613">
            <v>8</v>
          </cell>
        </row>
        <row r="614">
          <cell r="A614">
            <v>299</v>
          </cell>
          <cell r="B614" t="str">
            <v>Тинчлик</v>
          </cell>
          <cell r="C614" t="str">
            <v>ф/х</v>
          </cell>
          <cell r="D614" t="str">
            <v>Охунбобоев</v>
          </cell>
          <cell r="E614" t="str">
            <v>Зафаробод</v>
          </cell>
          <cell r="F614">
            <v>82000</v>
          </cell>
          <cell r="G614">
            <v>0</v>
          </cell>
          <cell r="H614">
            <v>10</v>
          </cell>
        </row>
        <row r="615">
          <cell r="A615">
            <v>300</v>
          </cell>
          <cell r="B615" t="str">
            <v>Туркистон</v>
          </cell>
          <cell r="C615" t="str">
            <v>ф/х</v>
          </cell>
          <cell r="D615" t="str">
            <v>Охунбобоев</v>
          </cell>
          <cell r="E615" t="str">
            <v>Зафаробод</v>
          </cell>
          <cell r="F615">
            <v>21000</v>
          </cell>
          <cell r="G615">
            <v>0</v>
          </cell>
          <cell r="H615">
            <v>10</v>
          </cell>
        </row>
        <row r="616">
          <cell r="A616">
            <v>301</v>
          </cell>
          <cell r="B616" t="str">
            <v>Узбекистон-1</v>
          </cell>
          <cell r="C616" t="str">
            <v>ф/х</v>
          </cell>
          <cell r="D616" t="str">
            <v>Охунбобоев</v>
          </cell>
          <cell r="E616" t="str">
            <v>Зафаробод</v>
          </cell>
          <cell r="F616">
            <v>34700</v>
          </cell>
          <cell r="G616">
            <v>0</v>
          </cell>
          <cell r="H616">
            <v>10</v>
          </cell>
        </row>
        <row r="617">
          <cell r="A617">
            <v>302</v>
          </cell>
          <cell r="B617" t="str">
            <v>Узокбой ота</v>
          </cell>
          <cell r="C617" t="str">
            <v>ф/х</v>
          </cell>
          <cell r="D617" t="str">
            <v>Охунбобоев</v>
          </cell>
          <cell r="E617" t="str">
            <v>Зафаробод</v>
          </cell>
          <cell r="F617">
            <v>52500</v>
          </cell>
          <cell r="G617">
            <v>0</v>
          </cell>
          <cell r="H617">
            <v>0</v>
          </cell>
          <cell r="I617">
            <v>16</v>
          </cell>
        </row>
        <row r="618">
          <cell r="A618">
            <v>303</v>
          </cell>
          <cell r="B618" t="str">
            <v>Уктам-Наби</v>
          </cell>
          <cell r="C618" t="str">
            <v>ф/х</v>
          </cell>
          <cell r="D618" t="str">
            <v>Охунбобоев</v>
          </cell>
          <cell r="E618" t="str">
            <v>Зафаробод</v>
          </cell>
          <cell r="F618">
            <v>19400</v>
          </cell>
          <cell r="G618">
            <v>0</v>
          </cell>
          <cell r="H618">
            <v>0</v>
          </cell>
          <cell r="I618">
            <v>17</v>
          </cell>
        </row>
        <row r="619">
          <cell r="A619">
            <v>304</v>
          </cell>
          <cell r="B619" t="str">
            <v>Улугбек-СД</v>
          </cell>
          <cell r="C619" t="str">
            <v>ф/х</v>
          </cell>
          <cell r="D619" t="str">
            <v>Охунбобоев</v>
          </cell>
          <cell r="E619" t="str">
            <v>Зафаробод</v>
          </cell>
          <cell r="F619">
            <v>33000</v>
          </cell>
          <cell r="G619">
            <v>0</v>
          </cell>
          <cell r="H619">
            <v>0</v>
          </cell>
          <cell r="I619">
            <v>17</v>
          </cell>
        </row>
        <row r="620">
          <cell r="A620">
            <v>305</v>
          </cell>
          <cell r="B620" t="str">
            <v>Умид</v>
          </cell>
          <cell r="C620" t="str">
            <v>ф/х</v>
          </cell>
          <cell r="D620" t="str">
            <v>Охунбобоев</v>
          </cell>
          <cell r="E620" t="str">
            <v>Зафаробод</v>
          </cell>
          <cell r="F620">
            <v>24700</v>
          </cell>
          <cell r="G620">
            <v>0</v>
          </cell>
          <cell r="H620">
            <v>0</v>
          </cell>
          <cell r="I620">
            <v>16</v>
          </cell>
        </row>
        <row r="621">
          <cell r="A621">
            <v>306</v>
          </cell>
          <cell r="B621" t="str">
            <v>Уммат ота</v>
          </cell>
          <cell r="C621" t="str">
            <v>ф/х</v>
          </cell>
          <cell r="D621" t="str">
            <v>Охунбобоев</v>
          </cell>
          <cell r="E621" t="str">
            <v>Зафаробод</v>
          </cell>
          <cell r="F621">
            <v>25500</v>
          </cell>
          <cell r="G621">
            <v>0</v>
          </cell>
          <cell r="H621">
            <v>0</v>
          </cell>
          <cell r="I621">
            <v>19</v>
          </cell>
        </row>
        <row r="622">
          <cell r="A622">
            <v>307</v>
          </cell>
          <cell r="B622" t="str">
            <v>Умурзоккул</v>
          </cell>
          <cell r="C622" t="str">
            <v>ф/х</v>
          </cell>
          <cell r="D622" t="str">
            <v>Охунбобоев</v>
          </cell>
          <cell r="E622" t="str">
            <v>Зафаробод</v>
          </cell>
          <cell r="F622">
            <v>27400</v>
          </cell>
          <cell r="G622">
            <v>0</v>
          </cell>
          <cell r="H622">
            <v>0</v>
          </cell>
          <cell r="I622">
            <v>19</v>
          </cell>
        </row>
        <row r="623">
          <cell r="A623">
            <v>308</v>
          </cell>
          <cell r="B623" t="str">
            <v>Урда тош</v>
          </cell>
          <cell r="C623" t="str">
            <v>ф/х</v>
          </cell>
          <cell r="D623" t="str">
            <v>Охунбобоев</v>
          </cell>
          <cell r="E623" t="str">
            <v>Зафаробод</v>
          </cell>
          <cell r="F623">
            <v>11300</v>
          </cell>
          <cell r="G623">
            <v>0</v>
          </cell>
          <cell r="H623">
            <v>0</v>
          </cell>
          <cell r="I623">
            <v>17</v>
          </cell>
        </row>
        <row r="624">
          <cell r="A624">
            <v>309</v>
          </cell>
          <cell r="B624" t="str">
            <v>Усмат</v>
          </cell>
          <cell r="C624" t="str">
            <v>ф/х</v>
          </cell>
          <cell r="D624" t="str">
            <v>Охунбобоев</v>
          </cell>
          <cell r="E624" t="str">
            <v>Зафаробод</v>
          </cell>
          <cell r="F624">
            <v>25700</v>
          </cell>
          <cell r="G624">
            <v>0</v>
          </cell>
          <cell r="H624">
            <v>14</v>
          </cell>
        </row>
        <row r="625">
          <cell r="A625">
            <v>310</v>
          </cell>
          <cell r="B625" t="str">
            <v>Учма</v>
          </cell>
          <cell r="C625" t="str">
            <v>ф/х</v>
          </cell>
          <cell r="D625" t="str">
            <v>Охунбобоев</v>
          </cell>
          <cell r="E625" t="str">
            <v>Зафаробод</v>
          </cell>
          <cell r="F625">
            <v>38700</v>
          </cell>
          <cell r="G625">
            <v>0</v>
          </cell>
          <cell r="H625">
            <v>14</v>
          </cell>
        </row>
        <row r="626">
          <cell r="A626">
            <v>311</v>
          </cell>
          <cell r="B626" t="str">
            <v>Фазлиддин</v>
          </cell>
          <cell r="C626" t="str">
            <v>ф/х</v>
          </cell>
          <cell r="D626" t="str">
            <v>Охунбобоев</v>
          </cell>
          <cell r="E626" t="str">
            <v>Зафаробод</v>
          </cell>
          <cell r="F626">
            <v>20800</v>
          </cell>
          <cell r="G626">
            <v>0</v>
          </cell>
          <cell r="H626">
            <v>0</v>
          </cell>
          <cell r="I626">
            <v>19</v>
          </cell>
        </row>
        <row r="627">
          <cell r="A627">
            <v>312</v>
          </cell>
          <cell r="B627" t="str">
            <v>Файз КТХФ</v>
          </cell>
          <cell r="C627" t="str">
            <v>ф/х</v>
          </cell>
          <cell r="D627" t="str">
            <v>Охунбобоев</v>
          </cell>
          <cell r="E627" t="str">
            <v>Зафаробод</v>
          </cell>
          <cell r="F627">
            <v>44700</v>
          </cell>
          <cell r="G627">
            <v>0</v>
          </cell>
          <cell r="H627">
            <v>10</v>
          </cell>
        </row>
        <row r="628">
          <cell r="A628">
            <v>313</v>
          </cell>
          <cell r="B628" t="str">
            <v>Факт</v>
          </cell>
          <cell r="C628" t="str">
            <v>ф/х</v>
          </cell>
          <cell r="D628" t="str">
            <v>Охунбобоев</v>
          </cell>
          <cell r="E628" t="str">
            <v>Зафаробод</v>
          </cell>
          <cell r="F628">
            <v>32400</v>
          </cell>
          <cell r="G628">
            <v>0</v>
          </cell>
          <cell r="H628">
            <v>0</v>
          </cell>
          <cell r="I628">
            <v>18</v>
          </cell>
        </row>
        <row r="629">
          <cell r="A629">
            <v>314</v>
          </cell>
          <cell r="B629" t="str">
            <v>Феруз-Биби</v>
          </cell>
          <cell r="C629" t="str">
            <v>ф/х</v>
          </cell>
          <cell r="D629" t="str">
            <v>Охунбобоев</v>
          </cell>
          <cell r="E629" t="str">
            <v>Зафаробод</v>
          </cell>
          <cell r="F629">
            <v>51900</v>
          </cell>
          <cell r="G629">
            <v>0</v>
          </cell>
          <cell r="H629">
            <v>0</v>
          </cell>
          <cell r="I629">
            <v>10</v>
          </cell>
        </row>
        <row r="630">
          <cell r="A630">
            <v>315</v>
          </cell>
          <cell r="B630" t="str">
            <v>Фориш йуллари</v>
          </cell>
          <cell r="C630" t="str">
            <v>ф/х</v>
          </cell>
          <cell r="D630" t="str">
            <v>Охунбобоев</v>
          </cell>
          <cell r="E630" t="str">
            <v>Зафаробод</v>
          </cell>
          <cell r="F630">
            <v>49900</v>
          </cell>
          <cell r="G630">
            <v>0</v>
          </cell>
          <cell r="H630">
            <v>0</v>
          </cell>
          <cell r="I630">
            <v>17</v>
          </cell>
        </row>
        <row r="631">
          <cell r="A631">
            <v>316</v>
          </cell>
          <cell r="B631" t="str">
            <v>Фунун</v>
          </cell>
          <cell r="C631" t="str">
            <v>ф/х</v>
          </cell>
          <cell r="D631" t="str">
            <v>Охунбобоев</v>
          </cell>
          <cell r="E631" t="str">
            <v>Зафаробод</v>
          </cell>
          <cell r="F631">
            <v>41700</v>
          </cell>
          <cell r="G631">
            <v>0</v>
          </cell>
          <cell r="H631">
            <v>10</v>
          </cell>
        </row>
        <row r="632">
          <cell r="A632">
            <v>317</v>
          </cell>
          <cell r="B632" t="str">
            <v>Хадича</v>
          </cell>
          <cell r="C632" t="str">
            <v>ф/х</v>
          </cell>
          <cell r="D632" t="str">
            <v>Охунбобоев</v>
          </cell>
          <cell r="E632" t="str">
            <v>Зафаробод</v>
          </cell>
          <cell r="F632">
            <v>40000</v>
          </cell>
          <cell r="G632">
            <v>0</v>
          </cell>
          <cell r="H632">
            <v>0</v>
          </cell>
          <cell r="I632">
            <v>18</v>
          </cell>
        </row>
        <row r="633">
          <cell r="A633">
            <v>318</v>
          </cell>
          <cell r="B633" t="str">
            <v>Хайдар ота</v>
          </cell>
          <cell r="C633" t="str">
            <v>ф/х</v>
          </cell>
          <cell r="D633" t="str">
            <v>Охунбобоев</v>
          </cell>
          <cell r="E633" t="str">
            <v>Зафаробод</v>
          </cell>
          <cell r="F633">
            <v>37800</v>
          </cell>
          <cell r="G633">
            <v>0</v>
          </cell>
          <cell r="H633">
            <v>8</v>
          </cell>
        </row>
        <row r="634">
          <cell r="A634">
            <v>319</v>
          </cell>
          <cell r="B634" t="str">
            <v>Хамдустлик-12</v>
          </cell>
          <cell r="C634" t="str">
            <v>ф/х</v>
          </cell>
          <cell r="D634" t="str">
            <v>Охунбобоев</v>
          </cell>
          <cell r="E634" t="str">
            <v>Зафаробод</v>
          </cell>
          <cell r="F634">
            <v>54500</v>
          </cell>
          <cell r="G634">
            <v>0</v>
          </cell>
          <cell r="H634">
            <v>0</v>
          </cell>
          <cell r="I634">
            <v>18</v>
          </cell>
        </row>
        <row r="635">
          <cell r="A635">
            <v>320</v>
          </cell>
          <cell r="B635" t="str">
            <v>Хамдустлик-15</v>
          </cell>
          <cell r="C635" t="str">
            <v>ф/х</v>
          </cell>
          <cell r="D635" t="str">
            <v>Охунбобоев</v>
          </cell>
          <cell r="E635" t="str">
            <v>Зафаробод</v>
          </cell>
          <cell r="F635">
            <v>72000</v>
          </cell>
          <cell r="G635">
            <v>0</v>
          </cell>
          <cell r="H635">
            <v>10</v>
          </cell>
        </row>
        <row r="636">
          <cell r="A636">
            <v>321</v>
          </cell>
          <cell r="B636" t="str">
            <v>Хамдустлик-2</v>
          </cell>
          <cell r="C636" t="str">
            <v>ф/х</v>
          </cell>
          <cell r="D636" t="str">
            <v>Охунбобоев</v>
          </cell>
          <cell r="E636" t="str">
            <v>Зафаробод</v>
          </cell>
          <cell r="F636">
            <v>25800</v>
          </cell>
          <cell r="G636">
            <v>0</v>
          </cell>
          <cell r="H636">
            <v>10</v>
          </cell>
        </row>
        <row r="637">
          <cell r="A637">
            <v>322</v>
          </cell>
          <cell r="B637" t="str">
            <v>Хамдустлик-20</v>
          </cell>
          <cell r="C637" t="str">
            <v>ф/х</v>
          </cell>
          <cell r="D637" t="str">
            <v>Охунбобоев</v>
          </cell>
          <cell r="E637" t="str">
            <v>Зафаробод</v>
          </cell>
          <cell r="F637">
            <v>26400</v>
          </cell>
          <cell r="G637">
            <v>0</v>
          </cell>
          <cell r="H637">
            <v>10</v>
          </cell>
        </row>
        <row r="638">
          <cell r="A638">
            <v>323</v>
          </cell>
          <cell r="B638" t="str">
            <v>Хамдустлик-22</v>
          </cell>
          <cell r="C638" t="str">
            <v>ф/х</v>
          </cell>
          <cell r="D638" t="str">
            <v>Охунбобоев</v>
          </cell>
          <cell r="E638" t="str">
            <v>Зафаробод</v>
          </cell>
          <cell r="F638">
            <v>27600</v>
          </cell>
          <cell r="G638">
            <v>0</v>
          </cell>
          <cell r="H638">
            <v>10</v>
          </cell>
        </row>
        <row r="639">
          <cell r="A639">
            <v>324</v>
          </cell>
          <cell r="B639" t="str">
            <v>Хамдустлик-3</v>
          </cell>
          <cell r="C639" t="str">
            <v>ф/х</v>
          </cell>
          <cell r="D639" t="str">
            <v>Охунбобоев</v>
          </cell>
          <cell r="E639" t="str">
            <v>Зафаробод</v>
          </cell>
          <cell r="F639">
            <v>26900</v>
          </cell>
          <cell r="G639">
            <v>0</v>
          </cell>
          <cell r="H639">
            <v>10</v>
          </cell>
        </row>
        <row r="640">
          <cell r="A640">
            <v>325</v>
          </cell>
          <cell r="B640" t="str">
            <v>Хамдустлик-4</v>
          </cell>
          <cell r="C640" t="str">
            <v>ф/х</v>
          </cell>
          <cell r="D640" t="str">
            <v>Охунбобоев</v>
          </cell>
          <cell r="E640" t="str">
            <v>Зафаробод</v>
          </cell>
          <cell r="F640">
            <v>41000</v>
          </cell>
          <cell r="G640">
            <v>0</v>
          </cell>
          <cell r="H640">
            <v>10</v>
          </cell>
        </row>
        <row r="641">
          <cell r="A641">
            <v>326</v>
          </cell>
          <cell r="B641" t="str">
            <v>Ханжар бобо</v>
          </cell>
          <cell r="C641" t="str">
            <v>ф/х</v>
          </cell>
          <cell r="D641" t="str">
            <v>Охунбобоев</v>
          </cell>
          <cell r="E641" t="str">
            <v>Зафаробод</v>
          </cell>
          <cell r="F641">
            <v>35200</v>
          </cell>
          <cell r="G641">
            <v>0</v>
          </cell>
          <cell r="H641">
            <v>10</v>
          </cell>
        </row>
        <row r="642">
          <cell r="A642">
            <v>327</v>
          </cell>
          <cell r="B642" t="str">
            <v>Хасан-1</v>
          </cell>
          <cell r="C642" t="str">
            <v>ф/х</v>
          </cell>
          <cell r="D642" t="str">
            <v>Охунбобоев</v>
          </cell>
          <cell r="E642" t="str">
            <v>Зафаробод</v>
          </cell>
          <cell r="F642">
            <v>57600</v>
          </cell>
          <cell r="G642">
            <v>0</v>
          </cell>
          <cell r="H642">
            <v>10</v>
          </cell>
        </row>
        <row r="643">
          <cell r="A643">
            <v>328</v>
          </cell>
          <cell r="B643" t="str">
            <v>Хожи Раббим</v>
          </cell>
          <cell r="C643" t="str">
            <v>ф/х</v>
          </cell>
          <cell r="D643" t="str">
            <v>Охунбобоев</v>
          </cell>
          <cell r="E643" t="str">
            <v>Зафаробод</v>
          </cell>
          <cell r="F643">
            <v>34000</v>
          </cell>
          <cell r="G643">
            <v>0</v>
          </cell>
          <cell r="H643">
            <v>10</v>
          </cell>
        </row>
        <row r="644">
          <cell r="A644">
            <v>329</v>
          </cell>
          <cell r="B644" t="str">
            <v>Холис</v>
          </cell>
          <cell r="C644" t="str">
            <v>ф/х</v>
          </cell>
          <cell r="D644" t="str">
            <v>Охунбобоев</v>
          </cell>
          <cell r="E644" t="str">
            <v>Зафаробод</v>
          </cell>
          <cell r="F644">
            <v>22000</v>
          </cell>
          <cell r="G644">
            <v>0</v>
          </cell>
          <cell r="H644">
            <v>0</v>
          </cell>
          <cell r="I644">
            <v>17</v>
          </cell>
        </row>
        <row r="645">
          <cell r="A645">
            <v>330</v>
          </cell>
          <cell r="B645" t="str">
            <v>Холмон Сардор</v>
          </cell>
          <cell r="C645" t="str">
            <v>ф/х</v>
          </cell>
          <cell r="D645" t="str">
            <v>Охунбобоев</v>
          </cell>
          <cell r="E645" t="str">
            <v>Зафаробод</v>
          </cell>
          <cell r="F645">
            <v>81000</v>
          </cell>
          <cell r="G645">
            <v>0</v>
          </cell>
          <cell r="H645">
            <v>9</v>
          </cell>
        </row>
        <row r="646">
          <cell r="A646">
            <v>331</v>
          </cell>
          <cell r="B646" t="str">
            <v>Холмурод ота</v>
          </cell>
          <cell r="C646" t="str">
            <v>ф/х</v>
          </cell>
          <cell r="D646" t="str">
            <v>Охунбобоев</v>
          </cell>
          <cell r="E646" t="str">
            <v>Зафаробод</v>
          </cell>
          <cell r="F646">
            <v>41700</v>
          </cell>
          <cell r="G646">
            <v>0</v>
          </cell>
          <cell r="H646">
            <v>9</v>
          </cell>
        </row>
        <row r="647">
          <cell r="A647">
            <v>332</v>
          </cell>
          <cell r="B647" t="str">
            <v>Хумо</v>
          </cell>
          <cell r="C647" t="str">
            <v>ф/х</v>
          </cell>
          <cell r="D647" t="str">
            <v>Охунбобоев</v>
          </cell>
          <cell r="E647" t="str">
            <v>Зафаробод</v>
          </cell>
          <cell r="F647">
            <v>122100</v>
          </cell>
          <cell r="G647">
            <v>0</v>
          </cell>
          <cell r="H647">
            <v>0</v>
          </cell>
          <cell r="I647">
            <v>17</v>
          </cell>
        </row>
        <row r="648">
          <cell r="A648">
            <v>333</v>
          </cell>
          <cell r="B648" t="str">
            <v>Хуроп</v>
          </cell>
          <cell r="C648" t="str">
            <v>ф/х</v>
          </cell>
          <cell r="D648" t="str">
            <v>Охунбобоев</v>
          </cell>
          <cell r="E648" t="str">
            <v>Зафаробод</v>
          </cell>
          <cell r="F648">
            <v>16400</v>
          </cell>
          <cell r="G648">
            <v>0</v>
          </cell>
          <cell r="H648">
            <v>10</v>
          </cell>
        </row>
        <row r="649">
          <cell r="A649">
            <v>334</v>
          </cell>
          <cell r="B649" t="str">
            <v>Хуршид</v>
          </cell>
          <cell r="C649" t="str">
            <v>ф/х</v>
          </cell>
          <cell r="D649" t="str">
            <v>Охунбобоев</v>
          </cell>
          <cell r="E649" t="str">
            <v>Зафаробод</v>
          </cell>
          <cell r="F649">
            <v>46000</v>
          </cell>
          <cell r="G649">
            <v>0</v>
          </cell>
          <cell r="H649">
            <v>0</v>
          </cell>
          <cell r="I649">
            <v>12</v>
          </cell>
        </row>
        <row r="650">
          <cell r="A650">
            <v>335</v>
          </cell>
          <cell r="B650" t="str">
            <v>Чаманно</v>
          </cell>
          <cell r="C650" t="str">
            <v>ф/х</v>
          </cell>
          <cell r="D650" t="str">
            <v>Охунбобоев</v>
          </cell>
          <cell r="E650" t="str">
            <v>Зафаробод</v>
          </cell>
          <cell r="F650">
            <v>75600</v>
          </cell>
          <cell r="G650">
            <v>0</v>
          </cell>
          <cell r="H650">
            <v>0</v>
          </cell>
          <cell r="I650">
            <v>19</v>
          </cell>
        </row>
        <row r="651">
          <cell r="A651">
            <v>336</v>
          </cell>
          <cell r="B651" t="str">
            <v>Чарос</v>
          </cell>
          <cell r="C651" t="str">
            <v>ф/х</v>
          </cell>
          <cell r="D651" t="str">
            <v>Охунбобоев</v>
          </cell>
          <cell r="E651" t="str">
            <v>Зафаробод</v>
          </cell>
          <cell r="F651">
            <v>32100</v>
          </cell>
          <cell r="G651">
            <v>0</v>
          </cell>
          <cell r="H651">
            <v>0</v>
          </cell>
          <cell r="I651">
            <v>17</v>
          </cell>
        </row>
        <row r="652">
          <cell r="A652">
            <v>337</v>
          </cell>
          <cell r="B652" t="str">
            <v>Чарх</v>
          </cell>
          <cell r="C652" t="str">
            <v>ф/х</v>
          </cell>
          <cell r="D652" t="str">
            <v>Охунбобоев</v>
          </cell>
          <cell r="E652" t="str">
            <v>Зафаробод</v>
          </cell>
          <cell r="F652">
            <v>15600</v>
          </cell>
          <cell r="G652">
            <v>0</v>
          </cell>
          <cell r="H652">
            <v>0</v>
          </cell>
          <cell r="I652">
            <v>17</v>
          </cell>
        </row>
        <row r="653">
          <cell r="A653">
            <v>338</v>
          </cell>
          <cell r="B653" t="str">
            <v>Шарк</v>
          </cell>
          <cell r="C653" t="str">
            <v>ф/х</v>
          </cell>
          <cell r="D653" t="str">
            <v>Охунбобоев</v>
          </cell>
          <cell r="E653" t="str">
            <v>Зафаробод</v>
          </cell>
          <cell r="F653">
            <v>44600</v>
          </cell>
          <cell r="G653">
            <v>0</v>
          </cell>
          <cell r="H653">
            <v>0</v>
          </cell>
          <cell r="I653">
            <v>18</v>
          </cell>
        </row>
        <row r="654">
          <cell r="A654">
            <v>339</v>
          </cell>
          <cell r="B654" t="str">
            <v>Шарофнур</v>
          </cell>
          <cell r="C654" t="str">
            <v>ф/х</v>
          </cell>
          <cell r="D654" t="str">
            <v>Охунбобоев</v>
          </cell>
          <cell r="E654" t="str">
            <v>Зафаробод</v>
          </cell>
          <cell r="F654">
            <v>22500</v>
          </cell>
          <cell r="G654">
            <v>0</v>
          </cell>
          <cell r="H654">
            <v>0</v>
          </cell>
          <cell r="I654">
            <v>17</v>
          </cell>
        </row>
        <row r="655">
          <cell r="A655">
            <v>340</v>
          </cell>
          <cell r="B655" t="str">
            <v>Шахло-Муборак</v>
          </cell>
          <cell r="C655" t="str">
            <v>ф/х</v>
          </cell>
          <cell r="D655" t="str">
            <v>Охунбобоев</v>
          </cell>
          <cell r="E655" t="str">
            <v>Зафаробод</v>
          </cell>
          <cell r="F655">
            <v>18900</v>
          </cell>
          <cell r="G655">
            <v>0</v>
          </cell>
          <cell r="H655">
            <v>10</v>
          </cell>
        </row>
        <row r="656">
          <cell r="A656">
            <v>341</v>
          </cell>
          <cell r="B656" t="str">
            <v>Ширин</v>
          </cell>
          <cell r="C656" t="str">
            <v>ф/х</v>
          </cell>
          <cell r="D656" t="str">
            <v>Охунбобоев</v>
          </cell>
          <cell r="E656" t="str">
            <v>Зафаробод</v>
          </cell>
          <cell r="F656">
            <v>64500</v>
          </cell>
          <cell r="G656">
            <v>0</v>
          </cell>
          <cell r="H656">
            <v>0</v>
          </cell>
          <cell r="I656">
            <v>17</v>
          </cell>
        </row>
        <row r="657">
          <cell r="A657">
            <v>342</v>
          </cell>
          <cell r="B657" t="str">
            <v>Шоди Султон</v>
          </cell>
          <cell r="C657" t="str">
            <v>ф/х</v>
          </cell>
          <cell r="D657" t="str">
            <v>Охунбобоев</v>
          </cell>
          <cell r="E657" t="str">
            <v>Зафаробод</v>
          </cell>
          <cell r="F657">
            <v>33200</v>
          </cell>
          <cell r="G657">
            <v>0</v>
          </cell>
          <cell r="H657">
            <v>0</v>
          </cell>
          <cell r="I657">
            <v>19</v>
          </cell>
        </row>
        <row r="658">
          <cell r="A658">
            <v>343</v>
          </cell>
          <cell r="B658" t="str">
            <v>Шокир-Умид</v>
          </cell>
          <cell r="C658" t="str">
            <v>ф/х</v>
          </cell>
          <cell r="D658" t="str">
            <v>Охунбобоев</v>
          </cell>
          <cell r="E658" t="str">
            <v>Зафаробод</v>
          </cell>
          <cell r="F658">
            <v>25600</v>
          </cell>
          <cell r="G658">
            <v>0</v>
          </cell>
          <cell r="H658">
            <v>10</v>
          </cell>
        </row>
        <row r="659">
          <cell r="A659">
            <v>344</v>
          </cell>
          <cell r="B659" t="str">
            <v>Шохрух-1</v>
          </cell>
          <cell r="C659" t="str">
            <v>ф/х</v>
          </cell>
          <cell r="D659" t="str">
            <v>Охунбобоев</v>
          </cell>
          <cell r="E659" t="str">
            <v>Зафаробод</v>
          </cell>
          <cell r="F659">
            <v>81300</v>
          </cell>
          <cell r="G659">
            <v>0</v>
          </cell>
          <cell r="H659">
            <v>0</v>
          </cell>
          <cell r="I659">
            <v>17</v>
          </cell>
        </row>
        <row r="660">
          <cell r="A660">
            <v>345</v>
          </cell>
          <cell r="B660" t="str">
            <v>Шухрат-Рахмон ота</v>
          </cell>
          <cell r="C660" t="str">
            <v>ф/х</v>
          </cell>
          <cell r="D660" t="str">
            <v>Охунбобоев</v>
          </cell>
          <cell r="E660" t="str">
            <v>Зафаробод</v>
          </cell>
          <cell r="F660">
            <v>13900</v>
          </cell>
          <cell r="G660">
            <v>0</v>
          </cell>
          <cell r="H660">
            <v>0</v>
          </cell>
          <cell r="I660">
            <v>12</v>
          </cell>
        </row>
        <row r="661">
          <cell r="A661">
            <v>346</v>
          </cell>
          <cell r="B661" t="str">
            <v>Эгамкул</v>
          </cell>
          <cell r="C661" t="str">
            <v>ф/х</v>
          </cell>
          <cell r="D661" t="str">
            <v>Охунбобоев</v>
          </cell>
          <cell r="E661" t="str">
            <v>Зафаробод</v>
          </cell>
          <cell r="F661">
            <v>60000</v>
          </cell>
          <cell r="G661">
            <v>0</v>
          </cell>
          <cell r="H661">
            <v>12</v>
          </cell>
        </row>
        <row r="662">
          <cell r="A662">
            <v>347</v>
          </cell>
          <cell r="B662" t="str">
            <v>Эликул</v>
          </cell>
          <cell r="C662" t="str">
            <v>ф/х</v>
          </cell>
          <cell r="D662" t="str">
            <v>Охунбобоев</v>
          </cell>
          <cell r="E662" t="str">
            <v>Зафаробод</v>
          </cell>
          <cell r="F662">
            <v>17600</v>
          </cell>
          <cell r="G662">
            <v>0</v>
          </cell>
          <cell r="H662">
            <v>10</v>
          </cell>
        </row>
        <row r="663">
          <cell r="A663">
            <v>348</v>
          </cell>
          <cell r="B663" t="str">
            <v>Элимбой ота</v>
          </cell>
          <cell r="C663" t="str">
            <v>ф/х</v>
          </cell>
          <cell r="D663" t="str">
            <v>Охунбобоев</v>
          </cell>
          <cell r="E663" t="str">
            <v>Зафаробод</v>
          </cell>
          <cell r="F663">
            <v>32000</v>
          </cell>
          <cell r="G663">
            <v>0</v>
          </cell>
          <cell r="H663">
            <v>8</v>
          </cell>
        </row>
        <row r="664">
          <cell r="A664">
            <v>349</v>
          </cell>
          <cell r="B664" t="str">
            <v>Эсоншох</v>
          </cell>
          <cell r="C664" t="str">
            <v>ф/х</v>
          </cell>
          <cell r="D664" t="str">
            <v>Охунбобоев</v>
          </cell>
          <cell r="E664" t="str">
            <v>Зафаробод</v>
          </cell>
          <cell r="F664">
            <v>29700</v>
          </cell>
          <cell r="G664">
            <v>0</v>
          </cell>
          <cell r="H664">
            <v>10</v>
          </cell>
        </row>
        <row r="665">
          <cell r="A665">
            <v>350</v>
          </cell>
          <cell r="B665" t="str">
            <v>Юнус бобо</v>
          </cell>
          <cell r="C665" t="str">
            <v>ф/х</v>
          </cell>
          <cell r="D665" t="str">
            <v>Охунбобоев</v>
          </cell>
          <cell r="E665" t="str">
            <v>Зафаробод</v>
          </cell>
          <cell r="F665">
            <v>21500</v>
          </cell>
          <cell r="G665">
            <v>0</v>
          </cell>
          <cell r="H665">
            <v>9</v>
          </cell>
        </row>
        <row r="666">
          <cell r="A666">
            <v>247</v>
          </cell>
          <cell r="B666" t="str">
            <v>Носир</v>
          </cell>
          <cell r="C666" t="str">
            <v>б/т</v>
          </cell>
          <cell r="D666" t="str">
            <v>Охунбобоев</v>
          </cell>
          <cell r="E666" t="str">
            <v>Зафаробод</v>
          </cell>
          <cell r="F666">
            <v>88800</v>
          </cell>
          <cell r="G666">
            <v>0</v>
          </cell>
          <cell r="H666">
            <v>0</v>
          </cell>
          <cell r="I666">
            <v>17</v>
          </cell>
        </row>
        <row r="667">
          <cell r="A667">
            <v>255</v>
          </cell>
          <cell r="B667" t="str">
            <v xml:space="preserve">Олкортепа </v>
          </cell>
          <cell r="C667" t="str">
            <v>б/т</v>
          </cell>
          <cell r="D667" t="str">
            <v>Охунбобоев</v>
          </cell>
          <cell r="E667" t="str">
            <v>Зафаробод</v>
          </cell>
          <cell r="F667">
            <v>22000</v>
          </cell>
          <cell r="G667">
            <v>0</v>
          </cell>
          <cell r="H667">
            <v>10</v>
          </cell>
        </row>
        <row r="668">
          <cell r="A668">
            <v>118</v>
          </cell>
          <cell r="B668" t="str">
            <v>Абдуназар</v>
          </cell>
          <cell r="C668" t="str">
            <v>ф/х</v>
          </cell>
          <cell r="D668" t="str">
            <v>Мустакиллик</v>
          </cell>
          <cell r="E668" t="str">
            <v>Зафаробод</v>
          </cell>
          <cell r="F668">
            <v>27900</v>
          </cell>
          <cell r="G668">
            <v>0</v>
          </cell>
          <cell r="H668">
            <v>19</v>
          </cell>
        </row>
        <row r="669">
          <cell r="A669">
            <v>119</v>
          </cell>
          <cell r="B669" t="str">
            <v>Абдухолик угли-Абдукодир</v>
          </cell>
          <cell r="C669" t="str">
            <v>ф/х</v>
          </cell>
          <cell r="D669" t="str">
            <v>Мустакиллик</v>
          </cell>
          <cell r="E669" t="str">
            <v>Зафаробод</v>
          </cell>
          <cell r="F669">
            <v>11900</v>
          </cell>
          <cell r="G669">
            <v>0</v>
          </cell>
          <cell r="H669">
            <v>6</v>
          </cell>
        </row>
        <row r="670">
          <cell r="A670">
            <v>120</v>
          </cell>
          <cell r="B670" t="str">
            <v>Азизбек-Элчин</v>
          </cell>
          <cell r="C670" t="str">
            <v>ф/х</v>
          </cell>
          <cell r="D670" t="str">
            <v>Мустакиллик</v>
          </cell>
          <cell r="E670" t="str">
            <v>Зафаробод</v>
          </cell>
          <cell r="F670">
            <v>104100</v>
          </cell>
          <cell r="G670">
            <v>0</v>
          </cell>
          <cell r="H670">
            <v>8</v>
          </cell>
        </row>
        <row r="671">
          <cell r="A671">
            <v>121</v>
          </cell>
          <cell r="B671" t="str">
            <v>Ахмат ота</v>
          </cell>
          <cell r="C671" t="str">
            <v>ф/х</v>
          </cell>
          <cell r="D671" t="str">
            <v>Мустакиллик</v>
          </cell>
          <cell r="E671" t="str">
            <v>Зафаробод</v>
          </cell>
          <cell r="F671">
            <v>24600</v>
          </cell>
          <cell r="G671">
            <v>0</v>
          </cell>
          <cell r="H671">
            <v>10</v>
          </cell>
        </row>
        <row r="672">
          <cell r="A672">
            <v>122</v>
          </cell>
          <cell r="B672" t="str">
            <v>Ахматхон ота</v>
          </cell>
          <cell r="C672" t="str">
            <v>ф/х</v>
          </cell>
          <cell r="D672" t="str">
            <v>Мустакиллик</v>
          </cell>
          <cell r="E672" t="str">
            <v>Зафаробод</v>
          </cell>
          <cell r="F672">
            <v>15800</v>
          </cell>
          <cell r="G672">
            <v>0</v>
          </cell>
          <cell r="H672">
            <v>11</v>
          </cell>
        </row>
        <row r="673">
          <cell r="A673">
            <v>123</v>
          </cell>
          <cell r="B673" t="str">
            <v>Баланд осмон юлдузи</v>
          </cell>
          <cell r="C673" t="str">
            <v>ф/х</v>
          </cell>
          <cell r="D673" t="str">
            <v>Мустакиллик</v>
          </cell>
          <cell r="E673" t="str">
            <v>Зафаробод</v>
          </cell>
          <cell r="F673">
            <v>47900</v>
          </cell>
          <cell r="G673">
            <v>0</v>
          </cell>
          <cell r="H673">
            <v>11</v>
          </cell>
        </row>
        <row r="674">
          <cell r="A674">
            <v>124</v>
          </cell>
          <cell r="B674" t="str">
            <v>Бегона-Бахор</v>
          </cell>
          <cell r="C674" t="str">
            <v>ф/х</v>
          </cell>
          <cell r="D674" t="str">
            <v>Мустакиллик</v>
          </cell>
          <cell r="E674" t="str">
            <v>Зафаробод</v>
          </cell>
          <cell r="F674">
            <v>4900</v>
          </cell>
          <cell r="G674">
            <v>0</v>
          </cell>
          <cell r="H674">
            <v>14</v>
          </cell>
        </row>
        <row r="675">
          <cell r="A675">
            <v>125</v>
          </cell>
          <cell r="B675" t="str">
            <v>Бобожон-Эргаш  ота</v>
          </cell>
          <cell r="C675" t="str">
            <v>ф/х</v>
          </cell>
          <cell r="D675" t="str">
            <v>Мустакиллик</v>
          </cell>
          <cell r="E675" t="str">
            <v>Зафаробод</v>
          </cell>
          <cell r="F675">
            <v>25000</v>
          </cell>
          <cell r="G675">
            <v>0</v>
          </cell>
          <cell r="H675">
            <v>12</v>
          </cell>
        </row>
        <row r="676">
          <cell r="A676">
            <v>126</v>
          </cell>
          <cell r="B676" t="str">
            <v>Бобокул ота</v>
          </cell>
          <cell r="C676" t="str">
            <v>ф/х</v>
          </cell>
          <cell r="D676" t="str">
            <v>Мустакиллик</v>
          </cell>
          <cell r="E676" t="str">
            <v>Зафаробод</v>
          </cell>
          <cell r="F676">
            <v>17000</v>
          </cell>
          <cell r="G676">
            <v>0</v>
          </cell>
          <cell r="H676">
            <v>8</v>
          </cell>
        </row>
        <row r="677">
          <cell r="A677">
            <v>127</v>
          </cell>
          <cell r="B677" t="str">
            <v>Бузутлон ота</v>
          </cell>
          <cell r="C677" t="str">
            <v>ф/х</v>
          </cell>
          <cell r="D677" t="str">
            <v>Мустакиллик</v>
          </cell>
          <cell r="E677" t="str">
            <v>Зафаробод</v>
          </cell>
          <cell r="F677">
            <v>30300</v>
          </cell>
          <cell r="G677">
            <v>0</v>
          </cell>
          <cell r="H677">
            <v>9</v>
          </cell>
        </row>
        <row r="678">
          <cell r="A678">
            <v>128</v>
          </cell>
          <cell r="B678" t="str">
            <v>Гулбадан-Дулона</v>
          </cell>
          <cell r="C678" t="str">
            <v>ф/х</v>
          </cell>
          <cell r="D678" t="str">
            <v>Мустакиллик</v>
          </cell>
          <cell r="E678" t="str">
            <v>Зафаробод</v>
          </cell>
          <cell r="F678">
            <v>11900</v>
          </cell>
          <cell r="G678">
            <v>0</v>
          </cell>
          <cell r="H678">
            <v>9</v>
          </cell>
        </row>
        <row r="679">
          <cell r="A679">
            <v>129</v>
          </cell>
          <cell r="B679" t="str">
            <v>Жайхун-Олис</v>
          </cell>
          <cell r="C679" t="str">
            <v>ф/х</v>
          </cell>
          <cell r="D679" t="str">
            <v>Мустакиллик</v>
          </cell>
          <cell r="E679" t="str">
            <v>Зафаробод</v>
          </cell>
          <cell r="F679">
            <v>21600</v>
          </cell>
          <cell r="G679">
            <v>0</v>
          </cell>
          <cell r="H679">
            <v>8</v>
          </cell>
        </row>
        <row r="680">
          <cell r="A680">
            <v>130</v>
          </cell>
          <cell r="B680" t="str">
            <v>Жигарбанд</v>
          </cell>
          <cell r="C680" t="str">
            <v>ф/х</v>
          </cell>
          <cell r="D680" t="str">
            <v>Мустакиллик</v>
          </cell>
          <cell r="E680" t="str">
            <v>Зафаробод</v>
          </cell>
          <cell r="F680">
            <v>39300</v>
          </cell>
          <cell r="G680">
            <v>0</v>
          </cell>
          <cell r="H680">
            <v>9</v>
          </cell>
        </row>
        <row r="681">
          <cell r="A681">
            <v>131</v>
          </cell>
          <cell r="B681" t="str">
            <v>Жонибек-Кувнок</v>
          </cell>
          <cell r="C681" t="str">
            <v>ф/х</v>
          </cell>
          <cell r="D681" t="str">
            <v>Мустакиллик</v>
          </cell>
          <cell r="E681" t="str">
            <v>Зафаробод</v>
          </cell>
          <cell r="F681">
            <v>22600</v>
          </cell>
          <cell r="G681">
            <v>0</v>
          </cell>
          <cell r="H681">
            <v>9</v>
          </cell>
        </row>
        <row r="682">
          <cell r="A682">
            <v>132</v>
          </cell>
          <cell r="B682" t="str">
            <v>Завкизода</v>
          </cell>
          <cell r="C682" t="str">
            <v>ф/х</v>
          </cell>
          <cell r="D682" t="str">
            <v>Мустакиллик</v>
          </cell>
          <cell r="E682" t="str">
            <v>Зафаробод</v>
          </cell>
          <cell r="F682">
            <v>5600</v>
          </cell>
          <cell r="G682">
            <v>0</v>
          </cell>
          <cell r="H682">
            <v>15</v>
          </cell>
        </row>
        <row r="683">
          <cell r="A683">
            <v>133</v>
          </cell>
          <cell r="B683" t="str">
            <v>Зиеда</v>
          </cell>
          <cell r="C683" t="str">
            <v>ф/х</v>
          </cell>
          <cell r="D683" t="str">
            <v>Мустакиллик</v>
          </cell>
          <cell r="E683" t="str">
            <v>Зафаробод</v>
          </cell>
          <cell r="F683">
            <v>77900</v>
          </cell>
          <cell r="G683">
            <v>0</v>
          </cell>
          <cell r="H683">
            <v>10</v>
          </cell>
        </row>
        <row r="684">
          <cell r="A684">
            <v>134</v>
          </cell>
          <cell r="B684" t="str">
            <v>Кулимахиён</v>
          </cell>
          <cell r="C684" t="str">
            <v>ф/х</v>
          </cell>
          <cell r="D684" t="str">
            <v>Мустакиллик</v>
          </cell>
          <cell r="E684" t="str">
            <v>Зафаробод</v>
          </cell>
          <cell r="F684">
            <v>6000</v>
          </cell>
          <cell r="G684">
            <v>0</v>
          </cell>
          <cell r="H684">
            <v>12</v>
          </cell>
        </row>
        <row r="685">
          <cell r="A685">
            <v>135</v>
          </cell>
          <cell r="B685" t="str">
            <v>Кушробот тусини</v>
          </cell>
          <cell r="C685" t="str">
            <v>ф/х</v>
          </cell>
          <cell r="D685" t="str">
            <v>Мустакиллик</v>
          </cell>
          <cell r="E685" t="str">
            <v>Зафаробод</v>
          </cell>
          <cell r="F685">
            <v>28500</v>
          </cell>
          <cell r="G685">
            <v>0</v>
          </cell>
          <cell r="H685">
            <v>10</v>
          </cell>
        </row>
        <row r="686">
          <cell r="A686">
            <v>136</v>
          </cell>
          <cell r="B686" t="str">
            <v>Мардонжон</v>
          </cell>
          <cell r="C686" t="str">
            <v>ф/х</v>
          </cell>
          <cell r="D686" t="str">
            <v>Мустакиллик</v>
          </cell>
          <cell r="E686" t="str">
            <v>Зафаробод</v>
          </cell>
          <cell r="F686">
            <v>20200</v>
          </cell>
          <cell r="G686">
            <v>0</v>
          </cell>
          <cell r="H686">
            <v>12</v>
          </cell>
        </row>
        <row r="687">
          <cell r="A687">
            <v>137</v>
          </cell>
          <cell r="B687" t="str">
            <v>Немон</v>
          </cell>
          <cell r="C687" t="str">
            <v>ф/х</v>
          </cell>
          <cell r="D687" t="str">
            <v>Мустакиллик</v>
          </cell>
          <cell r="E687" t="str">
            <v>Зафаробод</v>
          </cell>
          <cell r="F687">
            <v>8100</v>
          </cell>
          <cell r="G687">
            <v>0</v>
          </cell>
          <cell r="H687">
            <v>8</v>
          </cell>
        </row>
        <row r="688">
          <cell r="A688">
            <v>138</v>
          </cell>
          <cell r="B688" t="str">
            <v>Огох бул</v>
          </cell>
          <cell r="C688" t="str">
            <v>ф/х</v>
          </cell>
          <cell r="D688" t="str">
            <v>Мустакиллик</v>
          </cell>
          <cell r="E688" t="str">
            <v>Зафаробод</v>
          </cell>
          <cell r="F688">
            <v>5000</v>
          </cell>
          <cell r="G688">
            <v>0</v>
          </cell>
          <cell r="H688">
            <v>10</v>
          </cell>
        </row>
        <row r="689">
          <cell r="A689">
            <v>139</v>
          </cell>
          <cell r="B689" t="str">
            <v>Ок чарик</v>
          </cell>
          <cell r="C689" t="str">
            <v>ф/х</v>
          </cell>
          <cell r="D689" t="str">
            <v>Мустакиллик</v>
          </cell>
          <cell r="E689" t="str">
            <v>Зафаробод</v>
          </cell>
          <cell r="F689">
            <v>12600</v>
          </cell>
          <cell r="G689">
            <v>0</v>
          </cell>
          <cell r="H689">
            <v>10</v>
          </cell>
        </row>
        <row r="690">
          <cell r="A690">
            <v>140</v>
          </cell>
          <cell r="B690" t="str">
            <v>Очил</v>
          </cell>
          <cell r="C690" t="str">
            <v>ф/х</v>
          </cell>
          <cell r="D690" t="str">
            <v>Мустакиллик</v>
          </cell>
          <cell r="E690" t="str">
            <v>Зафаробод</v>
          </cell>
          <cell r="F690">
            <v>7400</v>
          </cell>
          <cell r="G690">
            <v>0</v>
          </cell>
          <cell r="H690">
            <v>10</v>
          </cell>
        </row>
        <row r="691">
          <cell r="A691">
            <v>141</v>
          </cell>
          <cell r="B691" t="str">
            <v>Парашт</v>
          </cell>
          <cell r="C691" t="str">
            <v>ф/х</v>
          </cell>
          <cell r="D691" t="str">
            <v>Мустакиллик</v>
          </cell>
          <cell r="E691" t="str">
            <v>Зафаробод</v>
          </cell>
          <cell r="F691">
            <v>27400</v>
          </cell>
          <cell r="G691">
            <v>0</v>
          </cell>
          <cell r="H691">
            <v>8</v>
          </cell>
        </row>
        <row r="692">
          <cell r="A692">
            <v>142</v>
          </cell>
          <cell r="B692" t="str">
            <v>Рустам-Сиёвуш</v>
          </cell>
          <cell r="C692" t="str">
            <v>ф/х</v>
          </cell>
          <cell r="D692" t="str">
            <v>Мустакиллик</v>
          </cell>
          <cell r="E692" t="str">
            <v>Зафаробод</v>
          </cell>
          <cell r="F692">
            <v>26500</v>
          </cell>
          <cell r="G692">
            <v>0</v>
          </cell>
          <cell r="H692">
            <v>6</v>
          </cell>
        </row>
        <row r="693">
          <cell r="A693">
            <v>143</v>
          </cell>
          <cell r="B693" t="str">
            <v>Сарвигул-Жахон</v>
          </cell>
          <cell r="C693" t="str">
            <v>ф/х</v>
          </cell>
          <cell r="D693" t="str">
            <v>Мустакиллик</v>
          </cell>
          <cell r="E693" t="str">
            <v>Зафаробод</v>
          </cell>
          <cell r="F693">
            <v>23500</v>
          </cell>
          <cell r="G693">
            <v>0</v>
          </cell>
          <cell r="H693">
            <v>14</v>
          </cell>
        </row>
        <row r="694">
          <cell r="A694">
            <v>144</v>
          </cell>
          <cell r="B694" t="str">
            <v>Сегун</v>
          </cell>
          <cell r="C694" t="str">
            <v>ф/х</v>
          </cell>
          <cell r="D694" t="str">
            <v>Мустакиллик</v>
          </cell>
          <cell r="E694" t="str">
            <v>Зафаробод</v>
          </cell>
          <cell r="F694">
            <v>33900</v>
          </cell>
          <cell r="G694">
            <v>0</v>
          </cell>
          <cell r="H694">
            <v>8</v>
          </cell>
        </row>
        <row r="695">
          <cell r="A695">
            <v>145</v>
          </cell>
          <cell r="B695" t="str">
            <v>Фарзона</v>
          </cell>
          <cell r="C695" t="str">
            <v>ф/х</v>
          </cell>
          <cell r="D695" t="str">
            <v>Мустакиллик</v>
          </cell>
          <cell r="E695" t="str">
            <v>Зафаробод</v>
          </cell>
          <cell r="F695">
            <v>5400</v>
          </cell>
          <cell r="G695">
            <v>0</v>
          </cell>
          <cell r="H695">
            <v>8</v>
          </cell>
        </row>
        <row r="696">
          <cell r="A696">
            <v>146</v>
          </cell>
          <cell r="B696" t="str">
            <v>Фозилмон</v>
          </cell>
          <cell r="C696" t="str">
            <v>ф/х</v>
          </cell>
          <cell r="D696" t="str">
            <v>Мустакиллик</v>
          </cell>
          <cell r="E696" t="str">
            <v>Зафаробод</v>
          </cell>
          <cell r="F696">
            <v>24300</v>
          </cell>
          <cell r="G696">
            <v>0</v>
          </cell>
          <cell r="H696">
            <v>10</v>
          </cell>
        </row>
        <row r="697">
          <cell r="A697">
            <v>147</v>
          </cell>
          <cell r="B697" t="str">
            <v>Хайдар Хамза ота</v>
          </cell>
          <cell r="C697" t="str">
            <v>ф/х</v>
          </cell>
          <cell r="D697" t="str">
            <v>Мустакиллик</v>
          </cell>
          <cell r="E697" t="str">
            <v>Зафаробод</v>
          </cell>
          <cell r="F697">
            <v>6000</v>
          </cell>
          <cell r="G697">
            <v>0</v>
          </cell>
          <cell r="H697">
            <v>10</v>
          </cell>
        </row>
        <row r="698">
          <cell r="A698">
            <v>148</v>
          </cell>
          <cell r="B698" t="str">
            <v>Хайиткул-Саидкул</v>
          </cell>
          <cell r="C698" t="str">
            <v>ф/х</v>
          </cell>
          <cell r="D698" t="str">
            <v>Мустакиллик</v>
          </cell>
          <cell r="E698" t="str">
            <v>Зафаробод</v>
          </cell>
          <cell r="F698">
            <v>3800</v>
          </cell>
          <cell r="G698">
            <v>0</v>
          </cell>
          <cell r="H698">
            <v>4</v>
          </cell>
        </row>
        <row r="699">
          <cell r="A699">
            <v>149</v>
          </cell>
          <cell r="B699" t="str">
            <v>Шоди ота-Шавкат</v>
          </cell>
          <cell r="C699" t="str">
            <v>ф/х</v>
          </cell>
          <cell r="D699" t="str">
            <v>Мустакиллик</v>
          </cell>
          <cell r="E699" t="str">
            <v>Зафаробод</v>
          </cell>
          <cell r="F699">
            <v>12200</v>
          </cell>
          <cell r="G699">
            <v>0</v>
          </cell>
          <cell r="H699">
            <v>8</v>
          </cell>
        </row>
        <row r="700">
          <cell r="A700">
            <v>150</v>
          </cell>
          <cell r="B700" t="str">
            <v>Эшмурод бобо</v>
          </cell>
          <cell r="C700" t="str">
            <v>ф/х</v>
          </cell>
          <cell r="D700" t="str">
            <v>Мустакиллик</v>
          </cell>
          <cell r="E700" t="str">
            <v>Зафаробод</v>
          </cell>
          <cell r="F700">
            <v>14400</v>
          </cell>
          <cell r="G700">
            <v>0</v>
          </cell>
          <cell r="H700">
            <v>8</v>
          </cell>
        </row>
        <row r="701">
          <cell r="A701">
            <v>151</v>
          </cell>
          <cell r="B701" t="str">
            <v>Янги хаёт</v>
          </cell>
          <cell r="C701" t="str">
            <v>ф/х</v>
          </cell>
          <cell r="D701" t="str">
            <v>Мустакиллик</v>
          </cell>
          <cell r="E701" t="str">
            <v>Зафаробод</v>
          </cell>
          <cell r="F701">
            <v>13900</v>
          </cell>
          <cell r="G701">
            <v>0</v>
          </cell>
          <cell r="H701">
            <v>10</v>
          </cell>
        </row>
        <row r="702">
          <cell r="A702">
            <v>91</v>
          </cell>
          <cell r="B702" t="str">
            <v>А.Боймокли</v>
          </cell>
          <cell r="C702" t="str">
            <v>ф/х</v>
          </cell>
          <cell r="D702" t="str">
            <v>Кожахмет</v>
          </cell>
          <cell r="E702" t="str">
            <v>Зафаробод</v>
          </cell>
          <cell r="F702">
            <v>17300</v>
          </cell>
          <cell r="G702">
            <v>0</v>
          </cell>
          <cell r="H702">
            <v>0</v>
          </cell>
          <cell r="I702">
            <v>8</v>
          </cell>
        </row>
        <row r="703">
          <cell r="A703">
            <v>92</v>
          </cell>
          <cell r="B703" t="str">
            <v>Адыл</v>
          </cell>
          <cell r="C703" t="str">
            <v>ф/х</v>
          </cell>
          <cell r="D703" t="str">
            <v>Кожахмет</v>
          </cell>
          <cell r="E703" t="str">
            <v>Зафаробод</v>
          </cell>
          <cell r="F703">
            <v>75800</v>
          </cell>
          <cell r="G703">
            <v>0</v>
          </cell>
          <cell r="H703">
            <v>16</v>
          </cell>
        </row>
        <row r="704">
          <cell r="A704">
            <v>93</v>
          </cell>
          <cell r="B704" t="str">
            <v>А-Кунгирот-1</v>
          </cell>
          <cell r="C704" t="str">
            <v>ф/х</v>
          </cell>
          <cell r="D704" t="str">
            <v>Кожахмет</v>
          </cell>
          <cell r="E704" t="str">
            <v>Зафаробод</v>
          </cell>
          <cell r="F704">
            <v>26600</v>
          </cell>
          <cell r="G704">
            <v>0</v>
          </cell>
          <cell r="H704">
            <v>12</v>
          </cell>
        </row>
        <row r="705">
          <cell r="A705">
            <v>94</v>
          </cell>
          <cell r="B705" t="str">
            <v>Бекмурод Яриев</v>
          </cell>
          <cell r="C705" t="str">
            <v>ф/х</v>
          </cell>
          <cell r="D705" t="str">
            <v>Кожахмет</v>
          </cell>
          <cell r="E705" t="str">
            <v>Зафаробод</v>
          </cell>
          <cell r="F705">
            <v>28300</v>
          </cell>
          <cell r="G705">
            <v>0</v>
          </cell>
          <cell r="H705">
            <v>15</v>
          </cell>
        </row>
        <row r="706">
          <cell r="A706">
            <v>95</v>
          </cell>
          <cell r="B706" t="str">
            <v>Береке</v>
          </cell>
          <cell r="C706" t="str">
            <v>ф/х</v>
          </cell>
          <cell r="D706" t="str">
            <v>Кожахмет</v>
          </cell>
          <cell r="E706" t="str">
            <v>Зафаробод</v>
          </cell>
          <cell r="F706">
            <v>26800</v>
          </cell>
          <cell r="G706">
            <v>0</v>
          </cell>
          <cell r="H706">
            <v>15</v>
          </cell>
        </row>
        <row r="707">
          <cell r="A707">
            <v>96</v>
          </cell>
          <cell r="B707" t="str">
            <v>Бувнарой она</v>
          </cell>
          <cell r="C707" t="str">
            <v>ф/х</v>
          </cell>
          <cell r="D707" t="str">
            <v>Кожахмет</v>
          </cell>
          <cell r="E707" t="str">
            <v>Зафаробод</v>
          </cell>
          <cell r="F707">
            <v>16500</v>
          </cell>
          <cell r="G707">
            <v>0</v>
          </cell>
          <cell r="H707">
            <v>15</v>
          </cell>
        </row>
        <row r="708">
          <cell r="A708">
            <v>97</v>
          </cell>
          <cell r="B708" t="str">
            <v>Гулмурод бобо</v>
          </cell>
          <cell r="C708" t="str">
            <v>ф/х</v>
          </cell>
          <cell r="D708" t="str">
            <v>Кожахмет</v>
          </cell>
          <cell r="E708" t="str">
            <v>Зафаробод</v>
          </cell>
          <cell r="F708">
            <v>30500</v>
          </cell>
          <cell r="G708">
            <v>0</v>
          </cell>
          <cell r="H708">
            <v>15</v>
          </cell>
        </row>
        <row r="709">
          <cell r="A709">
            <v>98</v>
          </cell>
          <cell r="B709" t="str">
            <v>Еламон</v>
          </cell>
          <cell r="C709" t="str">
            <v>ф/х</v>
          </cell>
          <cell r="D709" t="str">
            <v>Кожахмет</v>
          </cell>
          <cell r="E709" t="str">
            <v>Зафаробод</v>
          </cell>
          <cell r="F709">
            <v>32700</v>
          </cell>
          <cell r="G709">
            <v>0</v>
          </cell>
          <cell r="H709">
            <v>15</v>
          </cell>
        </row>
        <row r="710">
          <cell r="A710">
            <v>99</v>
          </cell>
          <cell r="B710" t="str">
            <v>Ерали ота</v>
          </cell>
          <cell r="C710" t="str">
            <v>ф/х</v>
          </cell>
          <cell r="D710" t="str">
            <v>Кожахмет</v>
          </cell>
          <cell r="E710" t="str">
            <v>Зафаробод</v>
          </cell>
          <cell r="F710">
            <v>22500</v>
          </cell>
          <cell r="G710">
            <v>0</v>
          </cell>
          <cell r="H710">
            <v>15</v>
          </cell>
        </row>
        <row r="711">
          <cell r="A711">
            <v>100</v>
          </cell>
          <cell r="B711" t="str">
            <v>Ерсултан</v>
          </cell>
          <cell r="C711" t="str">
            <v>ф/х</v>
          </cell>
          <cell r="D711" t="str">
            <v>Кожахмет</v>
          </cell>
          <cell r="E711" t="str">
            <v>Зафаробод</v>
          </cell>
          <cell r="F711">
            <v>51100</v>
          </cell>
          <cell r="G711">
            <v>0</v>
          </cell>
          <cell r="H711">
            <v>16</v>
          </cell>
        </row>
        <row r="712">
          <cell r="A712">
            <v>101</v>
          </cell>
          <cell r="B712" t="str">
            <v>Жамбыл</v>
          </cell>
          <cell r="C712" t="str">
            <v>ф/х</v>
          </cell>
          <cell r="D712" t="str">
            <v>Кожахмет</v>
          </cell>
          <cell r="E712" t="str">
            <v>Зафаробод</v>
          </cell>
          <cell r="F712">
            <v>77800</v>
          </cell>
          <cell r="G712">
            <v>0</v>
          </cell>
          <cell r="H712">
            <v>16</v>
          </cell>
        </row>
        <row r="713">
          <cell r="A713">
            <v>102</v>
          </cell>
          <cell r="B713" t="str">
            <v>Жуман ота</v>
          </cell>
          <cell r="C713" t="str">
            <v>ф/х</v>
          </cell>
          <cell r="D713" t="str">
            <v>Кожахмет</v>
          </cell>
          <cell r="E713" t="str">
            <v>Зафаробод</v>
          </cell>
          <cell r="F713">
            <v>26500</v>
          </cell>
          <cell r="G713">
            <v>0</v>
          </cell>
          <cell r="H713">
            <v>16</v>
          </cell>
        </row>
        <row r="714">
          <cell r="A714">
            <v>103</v>
          </cell>
          <cell r="B714" t="str">
            <v>ИРС</v>
          </cell>
          <cell r="C714" t="str">
            <v>ф/х</v>
          </cell>
          <cell r="D714" t="str">
            <v>Кожахмет</v>
          </cell>
          <cell r="E714" t="str">
            <v>Зафаробод</v>
          </cell>
          <cell r="F714">
            <v>52100</v>
          </cell>
          <cell r="G714">
            <v>0</v>
          </cell>
          <cell r="H714">
            <v>16</v>
          </cell>
        </row>
        <row r="715">
          <cell r="A715">
            <v>104</v>
          </cell>
          <cell r="B715" t="str">
            <v>Казыбек-Би</v>
          </cell>
          <cell r="C715" t="str">
            <v>ф/х</v>
          </cell>
          <cell r="D715" t="str">
            <v>Кожахмет</v>
          </cell>
          <cell r="E715" t="str">
            <v>Зафаробод</v>
          </cell>
          <cell r="F715">
            <v>45000</v>
          </cell>
          <cell r="G715">
            <v>0</v>
          </cell>
          <cell r="H715">
            <v>16</v>
          </cell>
        </row>
        <row r="716">
          <cell r="A716">
            <v>105</v>
          </cell>
          <cell r="B716" t="str">
            <v>Маханбеткул</v>
          </cell>
          <cell r="C716" t="str">
            <v>ф/х</v>
          </cell>
          <cell r="D716" t="str">
            <v>Кожахмет</v>
          </cell>
          <cell r="E716" t="str">
            <v>Зафаробод</v>
          </cell>
          <cell r="F716">
            <v>23900</v>
          </cell>
          <cell r="G716">
            <v>0</v>
          </cell>
          <cell r="H716">
            <v>16</v>
          </cell>
        </row>
        <row r="717">
          <cell r="A717">
            <v>106</v>
          </cell>
          <cell r="B717" t="str">
            <v>Наврузек ота</v>
          </cell>
          <cell r="C717" t="str">
            <v>ф/х</v>
          </cell>
          <cell r="D717" t="str">
            <v>Кожахмет</v>
          </cell>
          <cell r="E717" t="str">
            <v>Зафаробод</v>
          </cell>
          <cell r="F717">
            <v>17400</v>
          </cell>
          <cell r="G717">
            <v>0</v>
          </cell>
          <cell r="H717">
            <v>17</v>
          </cell>
        </row>
        <row r="718">
          <cell r="A718">
            <v>107</v>
          </cell>
          <cell r="B718" t="str">
            <v>Нурлан</v>
          </cell>
          <cell r="C718" t="str">
            <v>ф/х</v>
          </cell>
          <cell r="D718" t="str">
            <v>Кожахмет</v>
          </cell>
          <cell r="E718" t="str">
            <v>Зафаробод</v>
          </cell>
          <cell r="F718">
            <v>17000</v>
          </cell>
          <cell r="G718">
            <v>0</v>
          </cell>
          <cell r="H718">
            <v>18</v>
          </cell>
        </row>
        <row r="719">
          <cell r="A719">
            <v>108</v>
          </cell>
          <cell r="B719" t="str">
            <v>Оринбой</v>
          </cell>
          <cell r="C719" t="str">
            <v>ф/х</v>
          </cell>
          <cell r="D719" t="str">
            <v>Кожахмет</v>
          </cell>
          <cell r="E719" t="str">
            <v>Зафаробод</v>
          </cell>
          <cell r="F719">
            <v>45200</v>
          </cell>
          <cell r="G719">
            <v>0</v>
          </cell>
          <cell r="H719">
            <v>14</v>
          </cell>
        </row>
        <row r="720">
          <cell r="A720">
            <v>109</v>
          </cell>
          <cell r="B720" t="str">
            <v>Рыски</v>
          </cell>
          <cell r="C720" t="str">
            <v>ф/х</v>
          </cell>
          <cell r="D720" t="str">
            <v>Кожахмет</v>
          </cell>
          <cell r="E720" t="str">
            <v>Зафаробод</v>
          </cell>
          <cell r="F720">
            <v>78600</v>
          </cell>
          <cell r="G720">
            <v>0</v>
          </cell>
          <cell r="H720">
            <v>17</v>
          </cell>
        </row>
        <row r="721">
          <cell r="A721">
            <v>110</v>
          </cell>
          <cell r="B721" t="str">
            <v>Сабыт-67</v>
          </cell>
          <cell r="C721" t="str">
            <v>ф/х</v>
          </cell>
          <cell r="D721" t="str">
            <v>Кожахмет</v>
          </cell>
          <cell r="E721" t="str">
            <v>Зафаробод</v>
          </cell>
          <cell r="F721">
            <v>17000</v>
          </cell>
          <cell r="G721">
            <v>0</v>
          </cell>
          <cell r="H721">
            <v>17</v>
          </cell>
        </row>
        <row r="722">
          <cell r="A722">
            <v>111</v>
          </cell>
          <cell r="B722" t="str">
            <v>Солин АРТ</v>
          </cell>
          <cell r="C722" t="str">
            <v>ф/х</v>
          </cell>
          <cell r="D722" t="str">
            <v>Кожахмет</v>
          </cell>
          <cell r="E722" t="str">
            <v>Зафаробод</v>
          </cell>
          <cell r="F722">
            <v>18200</v>
          </cell>
          <cell r="G722">
            <v>0</v>
          </cell>
          <cell r="H722">
            <v>16</v>
          </cell>
        </row>
        <row r="723">
          <cell r="A723">
            <v>112</v>
          </cell>
          <cell r="B723" t="str">
            <v>Сурманбой ота</v>
          </cell>
          <cell r="C723" t="str">
            <v>ф/х</v>
          </cell>
          <cell r="D723" t="str">
            <v>Кожахмет</v>
          </cell>
          <cell r="E723" t="str">
            <v>Зафаробод</v>
          </cell>
          <cell r="F723">
            <v>13300</v>
          </cell>
          <cell r="G723">
            <v>0</v>
          </cell>
          <cell r="H723">
            <v>16</v>
          </cell>
        </row>
        <row r="724">
          <cell r="A724">
            <v>113</v>
          </cell>
          <cell r="B724" t="str">
            <v>Сухроб</v>
          </cell>
          <cell r="C724" t="str">
            <v>ф/х</v>
          </cell>
          <cell r="D724" t="str">
            <v>Кожахмет</v>
          </cell>
          <cell r="E724" t="str">
            <v>Зафаробод</v>
          </cell>
          <cell r="F724">
            <v>230900</v>
          </cell>
          <cell r="G724">
            <v>0</v>
          </cell>
          <cell r="H724">
            <v>19</v>
          </cell>
        </row>
        <row r="725">
          <cell r="A725">
            <v>114</v>
          </cell>
          <cell r="B725" t="str">
            <v>США</v>
          </cell>
          <cell r="C725" t="str">
            <v>ф/х</v>
          </cell>
          <cell r="D725" t="str">
            <v>Кожахмет</v>
          </cell>
          <cell r="E725" t="str">
            <v>Зафаробод</v>
          </cell>
          <cell r="F725">
            <v>37100</v>
          </cell>
          <cell r="G725">
            <v>0</v>
          </cell>
          <cell r="H725">
            <v>16</v>
          </cell>
        </row>
        <row r="726">
          <cell r="A726">
            <v>115</v>
          </cell>
          <cell r="B726" t="str">
            <v>Темир-Санакул</v>
          </cell>
          <cell r="C726" t="str">
            <v>ф/х</v>
          </cell>
          <cell r="D726" t="str">
            <v>Кожахмет</v>
          </cell>
          <cell r="E726" t="str">
            <v>Зафаробод</v>
          </cell>
          <cell r="F726">
            <v>138100</v>
          </cell>
          <cell r="G726">
            <v>0</v>
          </cell>
          <cell r="H726">
            <v>19</v>
          </cell>
        </row>
        <row r="727">
          <cell r="A727">
            <v>116</v>
          </cell>
          <cell r="B727" t="str">
            <v>Темиртоу</v>
          </cell>
          <cell r="C727" t="str">
            <v>ф/х</v>
          </cell>
          <cell r="D727" t="str">
            <v>Кожахмет</v>
          </cell>
          <cell r="E727" t="str">
            <v>Зафаробод</v>
          </cell>
          <cell r="F727">
            <v>14700</v>
          </cell>
          <cell r="G727">
            <v>0</v>
          </cell>
          <cell r="H727">
            <v>19</v>
          </cell>
        </row>
        <row r="728">
          <cell r="A728">
            <v>117</v>
          </cell>
          <cell r="B728" t="str">
            <v>Шокиржон-Шамсиев</v>
          </cell>
          <cell r="C728" t="str">
            <v>ф/х</v>
          </cell>
          <cell r="D728" t="str">
            <v>Кожахмет</v>
          </cell>
          <cell r="E728" t="str">
            <v>Зафаробод</v>
          </cell>
          <cell r="F728">
            <v>23400</v>
          </cell>
          <cell r="G728">
            <v>0</v>
          </cell>
          <cell r="H728">
            <v>15</v>
          </cell>
        </row>
        <row r="729">
          <cell r="A729">
            <v>42</v>
          </cell>
          <cell r="B729" t="str">
            <v>Алибой ота</v>
          </cell>
          <cell r="C729" t="str">
            <v>ф/х</v>
          </cell>
          <cell r="D729" t="str">
            <v>Зафаробод</v>
          </cell>
          <cell r="E729" t="str">
            <v>Зафаробод</v>
          </cell>
          <cell r="F729">
            <v>21100</v>
          </cell>
          <cell r="G729">
            <v>0</v>
          </cell>
          <cell r="H729">
            <v>0</v>
          </cell>
          <cell r="I729">
            <v>0</v>
          </cell>
          <cell r="J729">
            <v>12</v>
          </cell>
        </row>
        <row r="730">
          <cell r="A730">
            <v>43</v>
          </cell>
          <cell r="B730" t="str">
            <v>Алишербек-Вали угли</v>
          </cell>
          <cell r="C730" t="str">
            <v>ф/х</v>
          </cell>
          <cell r="D730" t="str">
            <v>Зафаробод</v>
          </cell>
          <cell r="E730" t="str">
            <v>Зафаробод</v>
          </cell>
          <cell r="F730">
            <v>87700</v>
          </cell>
          <cell r="G730">
            <v>0</v>
          </cell>
          <cell r="H730">
            <v>0</v>
          </cell>
          <cell r="I730">
            <v>12</v>
          </cell>
        </row>
        <row r="731">
          <cell r="A731">
            <v>44</v>
          </cell>
          <cell r="B731" t="str">
            <v>Ахчоп</v>
          </cell>
          <cell r="C731" t="str">
            <v>ф/х</v>
          </cell>
          <cell r="D731" t="str">
            <v>Зафаробод</v>
          </cell>
          <cell r="E731" t="str">
            <v>Зафаробод</v>
          </cell>
          <cell r="F731">
            <v>57500</v>
          </cell>
          <cell r="G731">
            <v>0</v>
          </cell>
          <cell r="H731">
            <v>0</v>
          </cell>
          <cell r="I731">
            <v>12</v>
          </cell>
        </row>
        <row r="732">
          <cell r="A732">
            <v>46</v>
          </cell>
          <cell r="B732" t="str">
            <v>Бегзод-М</v>
          </cell>
          <cell r="C732" t="str">
            <v>ф/х</v>
          </cell>
          <cell r="D732" t="str">
            <v>Зафаробод</v>
          </cell>
          <cell r="E732" t="str">
            <v>Зафаробод</v>
          </cell>
          <cell r="F732">
            <v>30500</v>
          </cell>
          <cell r="G732">
            <v>0</v>
          </cell>
          <cell r="H732">
            <v>0</v>
          </cell>
          <cell r="I732">
            <v>12</v>
          </cell>
        </row>
        <row r="733">
          <cell r="A733">
            <v>47</v>
          </cell>
          <cell r="B733" t="str">
            <v>Бек</v>
          </cell>
          <cell r="C733" t="str">
            <v>ф/х</v>
          </cell>
          <cell r="D733" t="str">
            <v>Зафаробод</v>
          </cell>
          <cell r="E733" t="str">
            <v>Зафаробод</v>
          </cell>
          <cell r="F733">
            <v>45400</v>
          </cell>
          <cell r="G733">
            <v>0</v>
          </cell>
          <cell r="H733">
            <v>0</v>
          </cell>
          <cell r="I733">
            <v>6</v>
          </cell>
        </row>
        <row r="734">
          <cell r="A734">
            <v>48</v>
          </cell>
          <cell r="B734" t="str">
            <v>Бекобод</v>
          </cell>
          <cell r="C734" t="str">
            <v>ф/х</v>
          </cell>
          <cell r="D734" t="str">
            <v>Зафаробод</v>
          </cell>
          <cell r="E734" t="str">
            <v>Зафаробод</v>
          </cell>
          <cell r="F734">
            <v>31000</v>
          </cell>
          <cell r="G734">
            <v>0</v>
          </cell>
          <cell r="H734">
            <v>0</v>
          </cell>
          <cell r="I734">
            <v>12</v>
          </cell>
        </row>
        <row r="735">
          <cell r="A735">
            <v>49</v>
          </cell>
          <cell r="B735" t="str">
            <v>Ватан</v>
          </cell>
          <cell r="C735" t="str">
            <v>ф/х</v>
          </cell>
          <cell r="D735" t="str">
            <v>Зафаробод</v>
          </cell>
          <cell r="E735" t="str">
            <v>Зафаробод</v>
          </cell>
          <cell r="F735">
            <v>67000</v>
          </cell>
          <cell r="G735">
            <v>0</v>
          </cell>
          <cell r="H735">
            <v>0</v>
          </cell>
          <cell r="I735">
            <v>12</v>
          </cell>
        </row>
        <row r="736">
          <cell r="A736">
            <v>50</v>
          </cell>
          <cell r="B736" t="str">
            <v>Гамзат-Очун</v>
          </cell>
          <cell r="C736" t="str">
            <v>ф/х</v>
          </cell>
          <cell r="D736" t="str">
            <v>Зафаробод</v>
          </cell>
          <cell r="E736" t="str">
            <v>Зафаробод</v>
          </cell>
          <cell r="F736">
            <v>56600</v>
          </cell>
          <cell r="G736">
            <v>0</v>
          </cell>
          <cell r="H736">
            <v>0</v>
          </cell>
          <cell r="I736">
            <v>12</v>
          </cell>
        </row>
        <row r="737">
          <cell r="A737">
            <v>51</v>
          </cell>
          <cell r="B737" t="str">
            <v>Гулсаида</v>
          </cell>
          <cell r="C737" t="str">
            <v>ф/х</v>
          </cell>
          <cell r="D737" t="str">
            <v>Зафаробод</v>
          </cell>
          <cell r="E737" t="str">
            <v>Зафаробод</v>
          </cell>
          <cell r="F737">
            <v>29900</v>
          </cell>
          <cell r="G737">
            <v>0</v>
          </cell>
          <cell r="H737">
            <v>0</v>
          </cell>
          <cell r="I737">
            <v>8</v>
          </cell>
        </row>
        <row r="738">
          <cell r="A738">
            <v>52</v>
          </cell>
          <cell r="B738" t="str">
            <v>Гулшан</v>
          </cell>
          <cell r="C738" t="str">
            <v>ф/х</v>
          </cell>
          <cell r="D738" t="str">
            <v>Зафаробод</v>
          </cell>
          <cell r="E738" t="str">
            <v>Зафаробод</v>
          </cell>
          <cell r="F738">
            <v>71800</v>
          </cell>
          <cell r="G738">
            <v>0</v>
          </cell>
          <cell r="H738">
            <v>0</v>
          </cell>
          <cell r="I738">
            <v>8</v>
          </cell>
        </row>
        <row r="739">
          <cell r="A739">
            <v>53</v>
          </cell>
          <cell r="B739" t="str">
            <v>Дашт</v>
          </cell>
          <cell r="C739" t="str">
            <v>ф/х</v>
          </cell>
          <cell r="D739" t="str">
            <v>Зафаробод</v>
          </cell>
          <cell r="E739" t="str">
            <v>Зафаробод</v>
          </cell>
          <cell r="F739">
            <v>86000</v>
          </cell>
          <cell r="G739">
            <v>0</v>
          </cell>
          <cell r="H739">
            <v>0</v>
          </cell>
          <cell r="I739">
            <v>12</v>
          </cell>
        </row>
        <row r="740">
          <cell r="A740">
            <v>54</v>
          </cell>
          <cell r="B740" t="str">
            <v>Жамол</v>
          </cell>
          <cell r="C740" t="str">
            <v>ф/х</v>
          </cell>
          <cell r="D740" t="str">
            <v>Зафаробод</v>
          </cell>
          <cell r="E740" t="str">
            <v>Зафаробод</v>
          </cell>
          <cell r="F740">
            <v>59200</v>
          </cell>
          <cell r="G740">
            <v>0</v>
          </cell>
          <cell r="H740">
            <v>0</v>
          </cell>
          <cell r="I740">
            <v>12</v>
          </cell>
        </row>
        <row r="741">
          <cell r="A741">
            <v>55</v>
          </cell>
          <cell r="B741" t="str">
            <v>Жамшид</v>
          </cell>
          <cell r="C741" t="str">
            <v>ф/х</v>
          </cell>
          <cell r="D741" t="str">
            <v>Зафаробод</v>
          </cell>
          <cell r="E741" t="str">
            <v>Зафаробод</v>
          </cell>
          <cell r="F741">
            <v>131700</v>
          </cell>
          <cell r="G741">
            <v>0</v>
          </cell>
          <cell r="H741">
            <v>0</v>
          </cell>
          <cell r="I741">
            <v>15</v>
          </cell>
        </row>
        <row r="742">
          <cell r="A742">
            <v>56</v>
          </cell>
          <cell r="B742" t="str">
            <v>Жовидон</v>
          </cell>
          <cell r="C742" t="str">
            <v>ф/х</v>
          </cell>
          <cell r="D742" t="str">
            <v>Зафаробод</v>
          </cell>
          <cell r="E742" t="str">
            <v>Зафаробод</v>
          </cell>
          <cell r="F742">
            <v>23400</v>
          </cell>
          <cell r="G742">
            <v>0</v>
          </cell>
          <cell r="H742">
            <v>0</v>
          </cell>
          <cell r="I742">
            <v>14</v>
          </cell>
        </row>
        <row r="743">
          <cell r="A743">
            <v>57</v>
          </cell>
          <cell r="B743" t="str">
            <v>Кумуш</v>
          </cell>
          <cell r="C743" t="str">
            <v>ф/х</v>
          </cell>
          <cell r="D743" t="str">
            <v>Зафаробод</v>
          </cell>
          <cell r="E743" t="str">
            <v>Зафаробод</v>
          </cell>
          <cell r="F743">
            <v>51000</v>
          </cell>
          <cell r="G743">
            <v>0</v>
          </cell>
          <cell r="H743">
            <v>0</v>
          </cell>
          <cell r="I743">
            <v>12</v>
          </cell>
        </row>
        <row r="744">
          <cell r="A744">
            <v>58</v>
          </cell>
          <cell r="B744" t="str">
            <v>Куняшер</v>
          </cell>
          <cell r="C744" t="str">
            <v>ф/х</v>
          </cell>
          <cell r="D744" t="str">
            <v>Зафаробод</v>
          </cell>
          <cell r="E744" t="str">
            <v>Зафаробод</v>
          </cell>
          <cell r="F744">
            <v>44100</v>
          </cell>
          <cell r="G744">
            <v>0</v>
          </cell>
          <cell r="H744">
            <v>0</v>
          </cell>
          <cell r="I744">
            <v>12</v>
          </cell>
        </row>
        <row r="745">
          <cell r="A745">
            <v>59</v>
          </cell>
          <cell r="B745" t="str">
            <v>Леган</v>
          </cell>
          <cell r="C745" t="str">
            <v>ф/х</v>
          </cell>
          <cell r="D745" t="str">
            <v>Зафаробод</v>
          </cell>
          <cell r="E745" t="str">
            <v>Зафаробод</v>
          </cell>
          <cell r="F745">
            <v>14000</v>
          </cell>
          <cell r="G745">
            <v>0</v>
          </cell>
          <cell r="H745">
            <v>0</v>
          </cell>
          <cell r="I745">
            <v>12</v>
          </cell>
        </row>
        <row r="746">
          <cell r="A746">
            <v>60</v>
          </cell>
          <cell r="B746" t="str">
            <v>Мезон</v>
          </cell>
          <cell r="C746" t="str">
            <v>ф/х</v>
          </cell>
          <cell r="D746" t="str">
            <v>Зафаробод</v>
          </cell>
          <cell r="E746" t="str">
            <v>Зафаробод</v>
          </cell>
          <cell r="F746">
            <v>82900</v>
          </cell>
          <cell r="G746">
            <v>0</v>
          </cell>
          <cell r="H746">
            <v>0</v>
          </cell>
          <cell r="I746">
            <v>6</v>
          </cell>
        </row>
        <row r="747">
          <cell r="A747">
            <v>61</v>
          </cell>
          <cell r="B747" t="str">
            <v>Миролим</v>
          </cell>
          <cell r="C747" t="str">
            <v>ф/х</v>
          </cell>
          <cell r="D747" t="str">
            <v>Зафаробод</v>
          </cell>
          <cell r="E747" t="str">
            <v>Зафаробод</v>
          </cell>
          <cell r="F747">
            <v>117100</v>
          </cell>
          <cell r="G747">
            <v>0</v>
          </cell>
          <cell r="H747">
            <v>0</v>
          </cell>
          <cell r="I747">
            <v>13</v>
          </cell>
        </row>
        <row r="748">
          <cell r="A748">
            <v>62</v>
          </cell>
          <cell r="B748" t="str">
            <v>Назар ота</v>
          </cell>
          <cell r="C748" t="str">
            <v>ф/х</v>
          </cell>
          <cell r="D748" t="str">
            <v>Зафаробод</v>
          </cell>
          <cell r="E748" t="str">
            <v>Зафаробод</v>
          </cell>
          <cell r="F748">
            <v>91600</v>
          </cell>
          <cell r="G748">
            <v>0</v>
          </cell>
          <cell r="H748">
            <v>0</v>
          </cell>
          <cell r="I748">
            <v>14</v>
          </cell>
        </row>
        <row r="749">
          <cell r="A749">
            <v>63</v>
          </cell>
          <cell r="B749" t="str">
            <v>Нодирбек</v>
          </cell>
          <cell r="C749" t="str">
            <v>ф/х</v>
          </cell>
          <cell r="D749" t="str">
            <v>Зафаробод</v>
          </cell>
          <cell r="E749" t="str">
            <v>Зафаробод</v>
          </cell>
          <cell r="F749">
            <v>27300</v>
          </cell>
          <cell r="G749">
            <v>0</v>
          </cell>
          <cell r="H749">
            <v>0</v>
          </cell>
          <cell r="I749">
            <v>8</v>
          </cell>
        </row>
        <row r="750">
          <cell r="A750">
            <v>64</v>
          </cell>
          <cell r="B750" t="str">
            <v xml:space="preserve">Нурота </v>
          </cell>
          <cell r="C750" t="str">
            <v>ф/х</v>
          </cell>
          <cell r="D750" t="str">
            <v>Зафаробод</v>
          </cell>
          <cell r="E750" t="str">
            <v>Зафаробод</v>
          </cell>
          <cell r="F750">
            <v>91600</v>
          </cell>
          <cell r="G750">
            <v>0</v>
          </cell>
          <cell r="H750">
            <v>0</v>
          </cell>
          <cell r="I750">
            <v>8</v>
          </cell>
        </row>
        <row r="751">
          <cell r="A751">
            <v>65</v>
          </cell>
          <cell r="B751" t="str">
            <v>Обид-А</v>
          </cell>
          <cell r="C751" t="str">
            <v>ф/х</v>
          </cell>
          <cell r="D751" t="str">
            <v>Зафаробод</v>
          </cell>
          <cell r="E751" t="str">
            <v>Зафаробод</v>
          </cell>
          <cell r="F751">
            <v>28300</v>
          </cell>
          <cell r="G751">
            <v>0</v>
          </cell>
          <cell r="H751">
            <v>0</v>
          </cell>
          <cell r="I751">
            <v>11</v>
          </cell>
        </row>
        <row r="752">
          <cell r="A752">
            <v>66</v>
          </cell>
          <cell r="B752" t="str">
            <v>Олмозор</v>
          </cell>
          <cell r="C752" t="str">
            <v>ф/х</v>
          </cell>
          <cell r="D752" t="str">
            <v>Зафаробод</v>
          </cell>
          <cell r="E752" t="str">
            <v>Зафаробод</v>
          </cell>
          <cell r="F752">
            <v>80900</v>
          </cell>
          <cell r="G752">
            <v>0</v>
          </cell>
          <cell r="H752">
            <v>0</v>
          </cell>
          <cell r="I752">
            <v>6</v>
          </cell>
        </row>
        <row r="753">
          <cell r="A753">
            <v>67</v>
          </cell>
          <cell r="B753" t="str">
            <v>Пармон ота</v>
          </cell>
          <cell r="C753" t="str">
            <v>ф/х</v>
          </cell>
          <cell r="D753" t="str">
            <v>Зафаробод</v>
          </cell>
          <cell r="E753" t="str">
            <v>Зафаробод</v>
          </cell>
          <cell r="F753">
            <v>30900</v>
          </cell>
          <cell r="G753">
            <v>0</v>
          </cell>
          <cell r="H753">
            <v>0</v>
          </cell>
          <cell r="I753">
            <v>12</v>
          </cell>
        </row>
        <row r="754">
          <cell r="A754">
            <v>68</v>
          </cell>
          <cell r="B754" t="str">
            <v>Пахтазор</v>
          </cell>
          <cell r="C754" t="str">
            <v>ф/х</v>
          </cell>
          <cell r="D754" t="str">
            <v>Зафаробод</v>
          </cell>
          <cell r="E754" t="str">
            <v>Зафаробод</v>
          </cell>
          <cell r="F754">
            <v>56700</v>
          </cell>
          <cell r="G754">
            <v>0</v>
          </cell>
          <cell r="H754">
            <v>0</v>
          </cell>
          <cell r="I754">
            <v>12</v>
          </cell>
        </row>
        <row r="755">
          <cell r="A755">
            <v>69</v>
          </cell>
          <cell r="B755" t="str">
            <v>Сангшох</v>
          </cell>
          <cell r="C755" t="str">
            <v>ф/х</v>
          </cell>
          <cell r="D755" t="str">
            <v>Зафаробод</v>
          </cell>
          <cell r="E755" t="str">
            <v>Зафаробод</v>
          </cell>
          <cell r="F755">
            <v>27200</v>
          </cell>
          <cell r="G755">
            <v>0</v>
          </cell>
          <cell r="H755">
            <v>0</v>
          </cell>
          <cell r="I755">
            <v>13</v>
          </cell>
        </row>
        <row r="756">
          <cell r="A756">
            <v>70</v>
          </cell>
          <cell r="B756" t="str">
            <v>Сертомир</v>
          </cell>
          <cell r="C756" t="str">
            <v>ф/х</v>
          </cell>
          <cell r="D756" t="str">
            <v>Зафаробод</v>
          </cell>
          <cell r="E756" t="str">
            <v>Зафаробод</v>
          </cell>
          <cell r="F756">
            <v>75400</v>
          </cell>
          <cell r="G756">
            <v>0</v>
          </cell>
          <cell r="H756">
            <v>0</v>
          </cell>
          <cell r="I756">
            <v>10</v>
          </cell>
        </row>
        <row r="757">
          <cell r="A757">
            <v>71</v>
          </cell>
          <cell r="B757" t="str">
            <v>Симон-Дефо</v>
          </cell>
          <cell r="C757" t="str">
            <v>ф/х</v>
          </cell>
          <cell r="D757" t="str">
            <v>Зафаробод</v>
          </cell>
          <cell r="E757" t="str">
            <v>Зафаробод</v>
          </cell>
          <cell r="F757">
            <v>63000</v>
          </cell>
          <cell r="G757">
            <v>0</v>
          </cell>
          <cell r="H757">
            <v>0</v>
          </cell>
          <cell r="I757">
            <v>14</v>
          </cell>
        </row>
        <row r="758">
          <cell r="A758">
            <v>72</v>
          </cell>
          <cell r="B758" t="str">
            <v>Солин бургути</v>
          </cell>
          <cell r="C758" t="str">
            <v>ф/х</v>
          </cell>
          <cell r="D758" t="str">
            <v>Зафаробод</v>
          </cell>
          <cell r="E758" t="str">
            <v>Зафаробод</v>
          </cell>
          <cell r="F758">
            <v>41900</v>
          </cell>
          <cell r="G758">
            <v>0</v>
          </cell>
          <cell r="H758">
            <v>0</v>
          </cell>
          <cell r="I758">
            <v>14</v>
          </cell>
        </row>
        <row r="759">
          <cell r="A759">
            <v>73</v>
          </cell>
          <cell r="B759" t="str">
            <v>Танга топди</v>
          </cell>
          <cell r="C759" t="str">
            <v>ф/х</v>
          </cell>
          <cell r="D759" t="str">
            <v>Зафаробод</v>
          </cell>
          <cell r="E759" t="str">
            <v>Зафаробод</v>
          </cell>
          <cell r="F759">
            <v>54000</v>
          </cell>
          <cell r="G759">
            <v>0</v>
          </cell>
          <cell r="H759">
            <v>0</v>
          </cell>
          <cell r="I759">
            <v>10</v>
          </cell>
        </row>
        <row r="760">
          <cell r="A760">
            <v>74</v>
          </cell>
          <cell r="B760" t="str">
            <v>Тараккиёт товуши</v>
          </cell>
          <cell r="C760" t="str">
            <v>ф/х</v>
          </cell>
          <cell r="D760" t="str">
            <v>Зафаробод</v>
          </cell>
          <cell r="E760" t="str">
            <v>Зафаробод</v>
          </cell>
          <cell r="F760">
            <v>50000</v>
          </cell>
          <cell r="G760">
            <v>0</v>
          </cell>
          <cell r="H760">
            <v>0</v>
          </cell>
          <cell r="I760">
            <v>11</v>
          </cell>
        </row>
        <row r="761">
          <cell r="A761">
            <v>75</v>
          </cell>
          <cell r="B761" t="str">
            <v>Тохир</v>
          </cell>
          <cell r="C761" t="str">
            <v>ф/х</v>
          </cell>
          <cell r="D761" t="str">
            <v>Зафаробод</v>
          </cell>
          <cell r="E761" t="str">
            <v>Зафаробод</v>
          </cell>
          <cell r="F761">
            <v>51300</v>
          </cell>
          <cell r="G761">
            <v>0</v>
          </cell>
          <cell r="H761">
            <v>0</v>
          </cell>
          <cell r="I761">
            <v>12</v>
          </cell>
        </row>
        <row r="762">
          <cell r="A762">
            <v>76</v>
          </cell>
          <cell r="B762" t="str">
            <v>Тошбулок</v>
          </cell>
          <cell r="C762" t="str">
            <v>ф/х</v>
          </cell>
          <cell r="D762" t="str">
            <v>Зафаробод</v>
          </cell>
          <cell r="E762" t="str">
            <v>Зафаробод</v>
          </cell>
          <cell r="F762">
            <v>53000</v>
          </cell>
          <cell r="G762">
            <v>0</v>
          </cell>
          <cell r="H762">
            <v>0</v>
          </cell>
          <cell r="I762">
            <v>9</v>
          </cell>
        </row>
        <row r="763">
          <cell r="A763">
            <v>77</v>
          </cell>
          <cell r="B763" t="str">
            <v>Тошлок</v>
          </cell>
          <cell r="C763" t="str">
            <v>ф/х</v>
          </cell>
          <cell r="D763" t="str">
            <v>Зафаробод</v>
          </cell>
          <cell r="E763" t="str">
            <v>Зафаробод</v>
          </cell>
          <cell r="F763">
            <v>117400</v>
          </cell>
          <cell r="G763">
            <v>0</v>
          </cell>
          <cell r="H763">
            <v>0</v>
          </cell>
          <cell r="I763">
            <v>9</v>
          </cell>
        </row>
        <row r="764">
          <cell r="A764">
            <v>78</v>
          </cell>
          <cell r="B764" t="str">
            <v>Умар</v>
          </cell>
          <cell r="C764" t="str">
            <v>ф/х</v>
          </cell>
          <cell r="D764" t="str">
            <v>Зафаробод</v>
          </cell>
          <cell r="E764" t="str">
            <v>Зафаробод</v>
          </cell>
          <cell r="F764">
            <v>44200</v>
          </cell>
          <cell r="G764">
            <v>0</v>
          </cell>
          <cell r="H764">
            <v>0</v>
          </cell>
          <cell r="I764">
            <v>12</v>
          </cell>
        </row>
        <row r="765">
          <cell r="A765">
            <v>79</v>
          </cell>
          <cell r="B765" t="str">
            <v>Уч киз тоги</v>
          </cell>
          <cell r="C765" t="str">
            <v>ф/х</v>
          </cell>
          <cell r="D765" t="str">
            <v>Зафаробод</v>
          </cell>
          <cell r="E765" t="str">
            <v>Зафаробод</v>
          </cell>
          <cell r="F765">
            <v>29600</v>
          </cell>
          <cell r="G765">
            <v>0</v>
          </cell>
          <cell r="H765">
            <v>0</v>
          </cell>
          <cell r="I765">
            <v>6</v>
          </cell>
        </row>
        <row r="766">
          <cell r="A766">
            <v>80</v>
          </cell>
          <cell r="B766" t="str">
            <v>Учнор</v>
          </cell>
          <cell r="C766" t="str">
            <v>ф/х</v>
          </cell>
          <cell r="D766" t="str">
            <v>Зафаробод</v>
          </cell>
          <cell r="E766" t="str">
            <v>Зафаробод</v>
          </cell>
          <cell r="F766">
            <v>18100</v>
          </cell>
          <cell r="G766">
            <v>0</v>
          </cell>
          <cell r="H766">
            <v>0</v>
          </cell>
          <cell r="I766">
            <v>12</v>
          </cell>
        </row>
        <row r="767">
          <cell r="A767">
            <v>81</v>
          </cell>
          <cell r="B767" t="str">
            <v>Халил ота</v>
          </cell>
          <cell r="C767" t="str">
            <v>ф/х</v>
          </cell>
          <cell r="D767" t="str">
            <v>Зафаробод</v>
          </cell>
          <cell r="E767" t="str">
            <v>Зафаробод</v>
          </cell>
          <cell r="F767">
            <v>96800</v>
          </cell>
          <cell r="G767">
            <v>0</v>
          </cell>
          <cell r="H767">
            <v>0</v>
          </cell>
          <cell r="I767">
            <v>11</v>
          </cell>
        </row>
        <row r="768">
          <cell r="A768">
            <v>82</v>
          </cell>
          <cell r="B768" t="str">
            <v>Хидиросмон</v>
          </cell>
          <cell r="C768" t="str">
            <v>ф/х</v>
          </cell>
          <cell r="D768" t="str">
            <v>Зафаробод</v>
          </cell>
          <cell r="E768" t="str">
            <v>Зафаробод</v>
          </cell>
          <cell r="F768">
            <v>154700</v>
          </cell>
          <cell r="G768">
            <v>0</v>
          </cell>
          <cell r="H768">
            <v>0</v>
          </cell>
          <cell r="I768">
            <v>8</v>
          </cell>
        </row>
        <row r="769">
          <cell r="A769">
            <v>83</v>
          </cell>
          <cell r="B769" t="str">
            <v>Холик ота</v>
          </cell>
          <cell r="C769" t="str">
            <v>ф/х</v>
          </cell>
          <cell r="D769" t="str">
            <v>Зафаробод</v>
          </cell>
          <cell r="E769" t="str">
            <v>Зафаробод</v>
          </cell>
          <cell r="F769">
            <v>64100</v>
          </cell>
          <cell r="G769">
            <v>0</v>
          </cell>
          <cell r="H769">
            <v>0</v>
          </cell>
          <cell r="I769">
            <v>8</v>
          </cell>
        </row>
        <row r="770">
          <cell r="A770">
            <v>84</v>
          </cell>
          <cell r="B770" t="str">
            <v>Чинор</v>
          </cell>
          <cell r="C770" t="str">
            <v>ф/х</v>
          </cell>
          <cell r="D770" t="str">
            <v>Зафаробод</v>
          </cell>
          <cell r="E770" t="str">
            <v>Зафаробод</v>
          </cell>
          <cell r="F770">
            <v>50100</v>
          </cell>
          <cell r="G770">
            <v>0</v>
          </cell>
          <cell r="H770">
            <v>0</v>
          </cell>
          <cell r="I770">
            <v>12</v>
          </cell>
        </row>
        <row r="771">
          <cell r="A771">
            <v>85</v>
          </cell>
          <cell r="B771" t="str">
            <v>Шамсия</v>
          </cell>
          <cell r="C771" t="str">
            <v>ф/х</v>
          </cell>
          <cell r="D771" t="str">
            <v>Зафаробод</v>
          </cell>
          <cell r="E771" t="str">
            <v>Зафаробод</v>
          </cell>
          <cell r="F771">
            <v>74000</v>
          </cell>
          <cell r="G771">
            <v>0</v>
          </cell>
          <cell r="H771">
            <v>0</v>
          </cell>
          <cell r="I771">
            <v>8</v>
          </cell>
        </row>
        <row r="772">
          <cell r="A772">
            <v>86</v>
          </cell>
          <cell r="B772" t="str">
            <v>Шодибой ота</v>
          </cell>
          <cell r="C772" t="str">
            <v>ф/х</v>
          </cell>
          <cell r="D772" t="str">
            <v>Зафаробод</v>
          </cell>
          <cell r="E772" t="str">
            <v>Зафаробод</v>
          </cell>
          <cell r="F772">
            <v>33100</v>
          </cell>
          <cell r="G772">
            <v>0</v>
          </cell>
          <cell r="H772">
            <v>0</v>
          </cell>
          <cell r="I772">
            <v>8</v>
          </cell>
        </row>
        <row r="773">
          <cell r="A773">
            <v>87</v>
          </cell>
          <cell r="B773" t="str">
            <v>Шурбулок</v>
          </cell>
          <cell r="C773" t="str">
            <v>ф/х</v>
          </cell>
          <cell r="D773" t="str">
            <v>Зафаробод</v>
          </cell>
          <cell r="E773" t="str">
            <v>Зафаробод</v>
          </cell>
          <cell r="F773">
            <v>66500</v>
          </cell>
          <cell r="G773">
            <v>0</v>
          </cell>
          <cell r="H773">
            <v>0</v>
          </cell>
          <cell r="I773">
            <v>8</v>
          </cell>
        </row>
        <row r="774">
          <cell r="A774">
            <v>88</v>
          </cell>
          <cell r="B774" t="str">
            <v>Эркин</v>
          </cell>
          <cell r="C774" t="str">
            <v>ф/х</v>
          </cell>
          <cell r="D774" t="str">
            <v>Зафаробод</v>
          </cell>
          <cell r="E774" t="str">
            <v>Зафаробод</v>
          </cell>
          <cell r="F774">
            <v>57000</v>
          </cell>
          <cell r="G774">
            <v>0</v>
          </cell>
          <cell r="H774">
            <v>0</v>
          </cell>
          <cell r="I774">
            <v>7</v>
          </cell>
        </row>
        <row r="775">
          <cell r="A775">
            <v>89</v>
          </cell>
          <cell r="B775" t="str">
            <v>Юзбой суфи</v>
          </cell>
          <cell r="C775" t="str">
            <v>ф/х</v>
          </cell>
          <cell r="D775" t="str">
            <v>Зафаробод</v>
          </cell>
          <cell r="E775" t="str">
            <v>Зафаробод</v>
          </cell>
          <cell r="F775">
            <v>36900</v>
          </cell>
          <cell r="G775">
            <v>0</v>
          </cell>
          <cell r="H775">
            <v>0</v>
          </cell>
          <cell r="I775">
            <v>10</v>
          </cell>
        </row>
        <row r="776">
          <cell r="A776">
            <v>90</v>
          </cell>
          <cell r="B776" t="str">
            <v>Янгиобод-1</v>
          </cell>
          <cell r="C776" t="str">
            <v>ф/х</v>
          </cell>
          <cell r="D776" t="str">
            <v>Зафаробод</v>
          </cell>
          <cell r="E776" t="str">
            <v>Зафаробод</v>
          </cell>
          <cell r="F776">
            <v>21500</v>
          </cell>
          <cell r="G776">
            <v>0</v>
          </cell>
          <cell r="H776">
            <v>0</v>
          </cell>
          <cell r="I776">
            <v>11</v>
          </cell>
        </row>
        <row r="777">
          <cell r="A777">
            <v>45</v>
          </cell>
          <cell r="B777" t="str">
            <v>Бегзод-1</v>
          </cell>
          <cell r="C777" t="str">
            <v>б/т</v>
          </cell>
          <cell r="D777" t="str">
            <v>Зафаробод</v>
          </cell>
          <cell r="E777" t="str">
            <v>Зафаробод</v>
          </cell>
          <cell r="F777">
            <v>94200</v>
          </cell>
          <cell r="G777">
            <v>0</v>
          </cell>
          <cell r="H777">
            <v>0</v>
          </cell>
          <cell r="I777">
            <v>8</v>
          </cell>
        </row>
        <row r="778">
          <cell r="A778">
            <v>1</v>
          </cell>
          <cell r="B778" t="str">
            <v>Адирлик богида</v>
          </cell>
          <cell r="C778" t="str">
            <v>ф/х</v>
          </cell>
          <cell r="D778" t="str">
            <v>Беруний</v>
          </cell>
          <cell r="E778" t="str">
            <v>Зафаробод</v>
          </cell>
          <cell r="F778">
            <v>12600</v>
          </cell>
          <cell r="G778">
            <v>0</v>
          </cell>
          <cell r="H778">
            <v>0</v>
          </cell>
          <cell r="I778">
            <v>0</v>
          </cell>
          <cell r="J778">
            <v>10</v>
          </cell>
        </row>
        <row r="779">
          <cell r="A779">
            <v>2</v>
          </cell>
          <cell r="B779" t="str">
            <v>Али-Абу-Бакир</v>
          </cell>
          <cell r="C779" t="str">
            <v>ф/х</v>
          </cell>
          <cell r="D779" t="str">
            <v>Беруний</v>
          </cell>
          <cell r="E779" t="str">
            <v>Зафаробод</v>
          </cell>
          <cell r="F779">
            <v>166300</v>
          </cell>
          <cell r="G779">
            <v>0</v>
          </cell>
          <cell r="H779">
            <v>15</v>
          </cell>
        </row>
        <row r="780">
          <cell r="A780">
            <v>3</v>
          </cell>
          <cell r="B780" t="str">
            <v>Ахмат тадбиркор</v>
          </cell>
          <cell r="C780" t="str">
            <v>ф/х</v>
          </cell>
          <cell r="D780" t="str">
            <v>Беруний</v>
          </cell>
          <cell r="E780" t="str">
            <v>Зафаробод</v>
          </cell>
          <cell r="F780">
            <v>12100</v>
          </cell>
          <cell r="G780">
            <v>0</v>
          </cell>
          <cell r="H780">
            <v>0</v>
          </cell>
          <cell r="I780">
            <v>0</v>
          </cell>
          <cell r="J780">
            <v>10</v>
          </cell>
        </row>
        <row r="781">
          <cell r="A781">
            <v>4</v>
          </cell>
          <cell r="B781" t="str">
            <v>Бахром Боллибоев</v>
          </cell>
          <cell r="C781" t="str">
            <v>ф/х</v>
          </cell>
          <cell r="D781" t="str">
            <v>Беруний</v>
          </cell>
          <cell r="E781" t="str">
            <v>Зафаробод</v>
          </cell>
          <cell r="F781">
            <v>12000</v>
          </cell>
          <cell r="G781">
            <v>0</v>
          </cell>
          <cell r="H781">
            <v>0</v>
          </cell>
          <cell r="I781">
            <v>0</v>
          </cell>
          <cell r="J781">
            <v>8</v>
          </cell>
        </row>
        <row r="782">
          <cell r="A782">
            <v>5</v>
          </cell>
          <cell r="B782" t="str">
            <v>Бозорбой ота авлоди</v>
          </cell>
          <cell r="C782" t="str">
            <v>ф/х</v>
          </cell>
          <cell r="D782" t="str">
            <v>Беруний</v>
          </cell>
          <cell r="E782" t="str">
            <v>Зафаробод</v>
          </cell>
          <cell r="F782">
            <v>27000</v>
          </cell>
          <cell r="G782">
            <v>0</v>
          </cell>
          <cell r="H782">
            <v>0</v>
          </cell>
          <cell r="I782">
            <v>0</v>
          </cell>
          <cell r="J782">
            <v>8</v>
          </cell>
        </row>
        <row r="783">
          <cell r="A783">
            <v>6</v>
          </cell>
          <cell r="B783" t="str">
            <v>Бурхон бобо</v>
          </cell>
          <cell r="C783" t="str">
            <v>ф/х</v>
          </cell>
          <cell r="D783" t="str">
            <v>Беруний</v>
          </cell>
          <cell r="E783" t="str">
            <v>Зафаробод</v>
          </cell>
          <cell r="F783">
            <v>35300</v>
          </cell>
          <cell r="G783">
            <v>0</v>
          </cell>
          <cell r="H783">
            <v>0</v>
          </cell>
          <cell r="I783">
            <v>0</v>
          </cell>
          <cell r="J783">
            <v>12</v>
          </cell>
        </row>
        <row r="784">
          <cell r="A784">
            <v>7</v>
          </cell>
          <cell r="B784" t="str">
            <v>Гайратбек-Султон</v>
          </cell>
          <cell r="C784" t="str">
            <v>ф/х</v>
          </cell>
          <cell r="D784" t="str">
            <v>Беруний</v>
          </cell>
          <cell r="E784" t="str">
            <v>Зафаробод</v>
          </cell>
          <cell r="F784">
            <v>27900</v>
          </cell>
          <cell r="G784">
            <v>0</v>
          </cell>
          <cell r="H784">
            <v>0</v>
          </cell>
          <cell r="I784">
            <v>0</v>
          </cell>
          <cell r="J784">
            <v>8</v>
          </cell>
        </row>
        <row r="785">
          <cell r="A785">
            <v>8</v>
          </cell>
          <cell r="B785" t="str">
            <v>Гайрат-Жавохир</v>
          </cell>
          <cell r="C785" t="str">
            <v>ф/х</v>
          </cell>
          <cell r="D785" t="str">
            <v>Беруний</v>
          </cell>
          <cell r="E785" t="str">
            <v>Зафаробод</v>
          </cell>
          <cell r="F785">
            <v>18500</v>
          </cell>
          <cell r="G785">
            <v>0</v>
          </cell>
          <cell r="H785">
            <v>0</v>
          </cell>
          <cell r="I785">
            <v>0</v>
          </cell>
          <cell r="J785">
            <v>12</v>
          </cell>
        </row>
        <row r="786">
          <cell r="A786">
            <v>9</v>
          </cell>
          <cell r="B786" t="str">
            <v>Ганишер</v>
          </cell>
          <cell r="C786" t="str">
            <v>ф/х</v>
          </cell>
          <cell r="D786" t="str">
            <v>Беруний</v>
          </cell>
          <cell r="E786" t="str">
            <v>Зафаробод</v>
          </cell>
          <cell r="F786">
            <v>8300</v>
          </cell>
          <cell r="G786">
            <v>0</v>
          </cell>
          <cell r="H786">
            <v>0</v>
          </cell>
          <cell r="I786">
            <v>0</v>
          </cell>
          <cell r="J786">
            <v>14</v>
          </cell>
        </row>
        <row r="787">
          <cell r="A787">
            <v>10</v>
          </cell>
          <cell r="B787" t="str">
            <v>Жавшар ота</v>
          </cell>
          <cell r="C787" t="str">
            <v>ф/х</v>
          </cell>
          <cell r="D787" t="str">
            <v>Беруний</v>
          </cell>
          <cell r="E787" t="str">
            <v>Зафаробод</v>
          </cell>
          <cell r="F787">
            <v>22700</v>
          </cell>
          <cell r="G787">
            <v>0</v>
          </cell>
          <cell r="H787">
            <v>0</v>
          </cell>
          <cell r="I787">
            <v>0</v>
          </cell>
          <cell r="J787">
            <v>5</v>
          </cell>
        </row>
        <row r="788">
          <cell r="A788">
            <v>11</v>
          </cell>
          <cell r="B788" t="str">
            <v>Зайниддин-Дилшод</v>
          </cell>
          <cell r="C788" t="str">
            <v>ф/х</v>
          </cell>
          <cell r="D788" t="str">
            <v>Беруний</v>
          </cell>
          <cell r="E788" t="str">
            <v>Зафаробод</v>
          </cell>
          <cell r="F788">
            <v>14200</v>
          </cell>
          <cell r="G788">
            <v>0</v>
          </cell>
          <cell r="H788">
            <v>0</v>
          </cell>
          <cell r="I788">
            <v>0</v>
          </cell>
          <cell r="J788">
            <v>6</v>
          </cell>
        </row>
        <row r="789">
          <cell r="A789">
            <v>12</v>
          </cell>
          <cell r="B789" t="str">
            <v>Илмира-Шахзода</v>
          </cell>
          <cell r="C789" t="str">
            <v>ф/х</v>
          </cell>
          <cell r="D789" t="str">
            <v>Беруний</v>
          </cell>
          <cell r="E789" t="str">
            <v>Зафаробод</v>
          </cell>
          <cell r="F789">
            <v>8100</v>
          </cell>
          <cell r="G789">
            <v>0</v>
          </cell>
          <cell r="H789">
            <v>0</v>
          </cell>
          <cell r="I789">
            <v>0</v>
          </cell>
          <cell r="J789">
            <v>10</v>
          </cell>
        </row>
        <row r="790">
          <cell r="A790">
            <v>13</v>
          </cell>
          <cell r="B790" t="str">
            <v>Камар Курбонов</v>
          </cell>
          <cell r="C790" t="str">
            <v>ф/х</v>
          </cell>
          <cell r="D790" t="str">
            <v>Беруний</v>
          </cell>
          <cell r="E790" t="str">
            <v>Зафаробод</v>
          </cell>
          <cell r="F790">
            <v>9800</v>
          </cell>
          <cell r="G790">
            <v>0</v>
          </cell>
          <cell r="H790">
            <v>0</v>
          </cell>
          <cell r="I790">
            <v>0</v>
          </cell>
          <cell r="J790">
            <v>14</v>
          </cell>
        </row>
        <row r="791">
          <cell r="A791">
            <v>14</v>
          </cell>
          <cell r="B791" t="str">
            <v>Камол ота</v>
          </cell>
          <cell r="C791" t="str">
            <v>ф/х</v>
          </cell>
          <cell r="D791" t="str">
            <v>Беруний</v>
          </cell>
          <cell r="E791" t="str">
            <v>Зафаробод</v>
          </cell>
          <cell r="F791">
            <v>11400</v>
          </cell>
          <cell r="G791">
            <v>0</v>
          </cell>
          <cell r="H791">
            <v>0</v>
          </cell>
          <cell r="I791">
            <v>0</v>
          </cell>
          <cell r="J791">
            <v>12</v>
          </cell>
        </row>
        <row r="792">
          <cell r="A792">
            <v>15</v>
          </cell>
          <cell r="B792" t="str">
            <v>Кенг-кирра</v>
          </cell>
          <cell r="C792" t="str">
            <v>ф/х</v>
          </cell>
          <cell r="D792" t="str">
            <v>Беруний</v>
          </cell>
          <cell r="E792" t="str">
            <v>Зафаробод</v>
          </cell>
          <cell r="F792">
            <v>19400</v>
          </cell>
          <cell r="G792">
            <v>0</v>
          </cell>
          <cell r="H792">
            <v>0</v>
          </cell>
          <cell r="I792">
            <v>0</v>
          </cell>
          <cell r="J792">
            <v>10</v>
          </cell>
        </row>
        <row r="793">
          <cell r="A793">
            <v>16</v>
          </cell>
          <cell r="B793" t="str">
            <v>Кили буйи</v>
          </cell>
          <cell r="C793" t="str">
            <v>ф/х</v>
          </cell>
          <cell r="D793" t="str">
            <v>Беруний</v>
          </cell>
          <cell r="E793" t="str">
            <v>Зафаробод</v>
          </cell>
          <cell r="F793">
            <v>37800</v>
          </cell>
          <cell r="G793">
            <v>0</v>
          </cell>
          <cell r="H793">
            <v>0</v>
          </cell>
          <cell r="I793">
            <v>0</v>
          </cell>
          <cell r="J793">
            <v>6</v>
          </cell>
        </row>
        <row r="794">
          <cell r="A794">
            <v>17</v>
          </cell>
          <cell r="B794" t="str">
            <v>Клара-Рохмонкул кизи</v>
          </cell>
          <cell r="C794" t="str">
            <v>ф/х</v>
          </cell>
          <cell r="D794" t="str">
            <v>Беруний</v>
          </cell>
          <cell r="E794" t="str">
            <v>Зафаробод</v>
          </cell>
          <cell r="F794">
            <v>14600</v>
          </cell>
          <cell r="G794">
            <v>0</v>
          </cell>
          <cell r="H794">
            <v>0</v>
          </cell>
          <cell r="I794">
            <v>0</v>
          </cell>
          <cell r="J794">
            <v>8</v>
          </cell>
        </row>
        <row r="795">
          <cell r="A795">
            <v>18</v>
          </cell>
          <cell r="B795" t="str">
            <v>Конжиголи</v>
          </cell>
          <cell r="C795" t="str">
            <v>ф/х</v>
          </cell>
          <cell r="D795" t="str">
            <v>Беруний</v>
          </cell>
          <cell r="E795" t="str">
            <v>Зафаробод</v>
          </cell>
          <cell r="F795">
            <v>28000</v>
          </cell>
          <cell r="G795">
            <v>0</v>
          </cell>
          <cell r="H795">
            <v>0</v>
          </cell>
          <cell r="I795">
            <v>0</v>
          </cell>
          <cell r="J795">
            <v>8</v>
          </cell>
        </row>
        <row r="796">
          <cell r="A796">
            <v>19</v>
          </cell>
          <cell r="B796" t="str">
            <v>Коплонбек-Болибек</v>
          </cell>
          <cell r="C796" t="str">
            <v>ф/х</v>
          </cell>
          <cell r="D796" t="str">
            <v>Беруний</v>
          </cell>
          <cell r="E796" t="str">
            <v>Зафаробод</v>
          </cell>
          <cell r="F796">
            <v>66000</v>
          </cell>
          <cell r="G796">
            <v>0</v>
          </cell>
          <cell r="H796">
            <v>0</v>
          </cell>
          <cell r="I796">
            <v>0</v>
          </cell>
          <cell r="J796">
            <v>10</v>
          </cell>
        </row>
        <row r="797">
          <cell r="A797">
            <v>20</v>
          </cell>
          <cell r="B797" t="str">
            <v>Кувнок ота</v>
          </cell>
          <cell r="C797" t="str">
            <v>ф/х</v>
          </cell>
          <cell r="D797" t="str">
            <v>Беруний</v>
          </cell>
          <cell r="E797" t="str">
            <v>Зафаробод</v>
          </cell>
          <cell r="F797">
            <v>16200</v>
          </cell>
          <cell r="G797">
            <v>0</v>
          </cell>
          <cell r="H797">
            <v>0</v>
          </cell>
          <cell r="I797">
            <v>0</v>
          </cell>
          <cell r="J797">
            <v>8</v>
          </cell>
        </row>
        <row r="798">
          <cell r="A798">
            <v>21</v>
          </cell>
          <cell r="B798" t="str">
            <v>Куш кир-Дукур сой</v>
          </cell>
          <cell r="C798" t="str">
            <v>ф/х</v>
          </cell>
          <cell r="D798" t="str">
            <v>Беруний</v>
          </cell>
          <cell r="E798" t="str">
            <v>Зафаробод</v>
          </cell>
          <cell r="F798">
            <v>28900</v>
          </cell>
          <cell r="G798">
            <v>0</v>
          </cell>
          <cell r="H798">
            <v>0</v>
          </cell>
          <cell r="I798">
            <v>0</v>
          </cell>
          <cell r="J798">
            <v>12</v>
          </cell>
        </row>
        <row r="799">
          <cell r="A799">
            <v>22</v>
          </cell>
          <cell r="B799" t="str">
            <v>Марат-Миржалол</v>
          </cell>
          <cell r="C799" t="str">
            <v>ф/х</v>
          </cell>
          <cell r="D799" t="str">
            <v>Беруний</v>
          </cell>
          <cell r="E799" t="str">
            <v>Зафаробод</v>
          </cell>
          <cell r="F799">
            <v>24200</v>
          </cell>
          <cell r="G799">
            <v>0</v>
          </cell>
          <cell r="H799">
            <v>0</v>
          </cell>
          <cell r="I799">
            <v>0</v>
          </cell>
          <cell r="J799">
            <v>8</v>
          </cell>
        </row>
        <row r="800">
          <cell r="A800">
            <v>23</v>
          </cell>
          <cell r="B800" t="str">
            <v>Махаммат ота авлоди</v>
          </cell>
          <cell r="C800" t="str">
            <v>ф/х</v>
          </cell>
          <cell r="D800" t="str">
            <v>Беруний</v>
          </cell>
          <cell r="E800" t="str">
            <v>Зафаробод</v>
          </cell>
          <cell r="F800">
            <v>9200</v>
          </cell>
          <cell r="G800">
            <v>0</v>
          </cell>
          <cell r="H800">
            <v>0</v>
          </cell>
          <cell r="I800">
            <v>0</v>
          </cell>
          <cell r="J800">
            <v>11</v>
          </cell>
        </row>
        <row r="801">
          <cell r="A801">
            <v>24</v>
          </cell>
          <cell r="B801" t="str">
            <v>Наката</v>
          </cell>
          <cell r="C801" t="str">
            <v>ф/х</v>
          </cell>
          <cell r="D801" t="str">
            <v>Беруний</v>
          </cell>
          <cell r="E801" t="str">
            <v>Зафаробод</v>
          </cell>
          <cell r="F801">
            <v>25100</v>
          </cell>
          <cell r="G801">
            <v>0</v>
          </cell>
          <cell r="H801">
            <v>0</v>
          </cell>
          <cell r="I801">
            <v>0</v>
          </cell>
          <cell r="J801">
            <v>12</v>
          </cell>
        </row>
        <row r="802">
          <cell r="A802">
            <v>25</v>
          </cell>
          <cell r="B802" t="str">
            <v>Нозин-Наргиз</v>
          </cell>
          <cell r="C802" t="str">
            <v>ф/х</v>
          </cell>
          <cell r="D802" t="str">
            <v>Беруний</v>
          </cell>
          <cell r="E802" t="str">
            <v>Зафаробод</v>
          </cell>
          <cell r="F802">
            <v>15700</v>
          </cell>
          <cell r="G802">
            <v>0</v>
          </cell>
          <cell r="H802">
            <v>0</v>
          </cell>
          <cell r="I802">
            <v>0</v>
          </cell>
          <cell r="J802">
            <v>14</v>
          </cell>
        </row>
        <row r="803">
          <cell r="A803">
            <v>26</v>
          </cell>
          <cell r="B803" t="str">
            <v>Озод куш самода</v>
          </cell>
          <cell r="C803" t="str">
            <v>ф/х</v>
          </cell>
          <cell r="D803" t="str">
            <v>Беруний</v>
          </cell>
          <cell r="E803" t="str">
            <v>Зафаробод</v>
          </cell>
          <cell r="F803">
            <v>25300</v>
          </cell>
          <cell r="G803">
            <v>0</v>
          </cell>
          <cell r="H803">
            <v>0</v>
          </cell>
          <cell r="I803">
            <v>0</v>
          </cell>
          <cell r="J803">
            <v>12</v>
          </cell>
        </row>
        <row r="804">
          <cell r="A804">
            <v>27</v>
          </cell>
          <cell r="B804" t="str">
            <v xml:space="preserve">Прим-Ёкуббек </v>
          </cell>
          <cell r="C804" t="str">
            <v>ф/х</v>
          </cell>
          <cell r="D804" t="str">
            <v>Беруний</v>
          </cell>
          <cell r="E804" t="str">
            <v>Зафаробод</v>
          </cell>
          <cell r="F804">
            <v>14700</v>
          </cell>
          <cell r="G804">
            <v>0</v>
          </cell>
          <cell r="H804">
            <v>0</v>
          </cell>
          <cell r="I804">
            <v>0</v>
          </cell>
          <cell r="J804">
            <v>8</v>
          </cell>
        </row>
        <row r="805">
          <cell r="A805">
            <v>28</v>
          </cell>
          <cell r="B805" t="str">
            <v>Сайдулхон-Олим</v>
          </cell>
          <cell r="C805" t="str">
            <v>ф/х</v>
          </cell>
          <cell r="D805" t="str">
            <v>Беруний</v>
          </cell>
          <cell r="E805" t="str">
            <v>Зафаробод</v>
          </cell>
          <cell r="F805">
            <v>17400</v>
          </cell>
          <cell r="G805">
            <v>0</v>
          </cell>
          <cell r="H805">
            <v>0</v>
          </cell>
          <cell r="I805">
            <v>0</v>
          </cell>
          <cell r="J805">
            <v>15</v>
          </cell>
        </row>
        <row r="806">
          <cell r="A806">
            <v>29</v>
          </cell>
          <cell r="B806" t="str">
            <v>Тошкудук ота</v>
          </cell>
          <cell r="C806" t="str">
            <v>ф/х</v>
          </cell>
          <cell r="D806" t="str">
            <v>Беруний</v>
          </cell>
          <cell r="E806" t="str">
            <v>Зафаробод</v>
          </cell>
          <cell r="F806">
            <v>18400</v>
          </cell>
          <cell r="G806">
            <v>0</v>
          </cell>
          <cell r="H806">
            <v>0</v>
          </cell>
          <cell r="I806">
            <v>0</v>
          </cell>
          <cell r="J806">
            <v>12</v>
          </cell>
        </row>
        <row r="807">
          <cell r="A807">
            <v>30</v>
          </cell>
          <cell r="B807" t="str">
            <v>Тухтахон-Элбос</v>
          </cell>
          <cell r="C807" t="str">
            <v>ф/х</v>
          </cell>
          <cell r="D807" t="str">
            <v>Беруний</v>
          </cell>
          <cell r="E807" t="str">
            <v>Зафаробод</v>
          </cell>
          <cell r="F807">
            <v>13100</v>
          </cell>
          <cell r="G807">
            <v>0</v>
          </cell>
          <cell r="H807">
            <v>0</v>
          </cell>
          <cell r="I807">
            <v>0</v>
          </cell>
          <cell r="J807">
            <v>8</v>
          </cell>
        </row>
        <row r="808">
          <cell r="A808">
            <v>31</v>
          </cell>
          <cell r="B808" t="str">
            <v>Умиджон Синдаров</v>
          </cell>
          <cell r="C808" t="str">
            <v>ф/х</v>
          </cell>
          <cell r="D808" t="str">
            <v>Беруний</v>
          </cell>
          <cell r="E808" t="str">
            <v>Зафаробод</v>
          </cell>
          <cell r="F808">
            <v>14900</v>
          </cell>
          <cell r="G808">
            <v>0</v>
          </cell>
          <cell r="H808">
            <v>0</v>
          </cell>
          <cell r="I808">
            <v>0</v>
          </cell>
          <cell r="J808">
            <v>13</v>
          </cell>
        </row>
        <row r="809">
          <cell r="A809">
            <v>32</v>
          </cell>
          <cell r="B809" t="str">
            <v>Урол-Достон</v>
          </cell>
          <cell r="C809" t="str">
            <v>ф/х</v>
          </cell>
          <cell r="D809" t="str">
            <v>Беруний</v>
          </cell>
          <cell r="E809" t="str">
            <v>Зафаробод</v>
          </cell>
          <cell r="F809">
            <v>21900</v>
          </cell>
          <cell r="G809">
            <v>0</v>
          </cell>
          <cell r="H809">
            <v>0</v>
          </cell>
          <cell r="I809">
            <v>0</v>
          </cell>
          <cell r="J809">
            <v>12</v>
          </cell>
        </row>
        <row r="810">
          <cell r="A810">
            <v>33</v>
          </cell>
          <cell r="B810" t="str">
            <v>Фазлиддин Аблакимов</v>
          </cell>
          <cell r="C810" t="str">
            <v>ф/х</v>
          </cell>
          <cell r="D810" t="str">
            <v>Беруний</v>
          </cell>
          <cell r="E810" t="str">
            <v>Зафаробод</v>
          </cell>
          <cell r="F810">
            <v>12000</v>
          </cell>
          <cell r="G810">
            <v>0</v>
          </cell>
          <cell r="H810">
            <v>0</v>
          </cell>
          <cell r="I810">
            <v>0</v>
          </cell>
          <cell r="J810">
            <v>10</v>
          </cell>
        </row>
        <row r="811">
          <cell r="A811">
            <v>34</v>
          </cell>
          <cell r="B811" t="str">
            <v>Хайдар кул буйи</v>
          </cell>
          <cell r="C811" t="str">
            <v>ф/х</v>
          </cell>
          <cell r="D811" t="str">
            <v>Беруний</v>
          </cell>
          <cell r="E811" t="str">
            <v>Зафаробод</v>
          </cell>
          <cell r="F811">
            <v>22800</v>
          </cell>
          <cell r="G811">
            <v>0</v>
          </cell>
          <cell r="H811">
            <v>0</v>
          </cell>
          <cell r="I811">
            <v>0</v>
          </cell>
          <cell r="J811">
            <v>12</v>
          </cell>
        </row>
        <row r="812">
          <cell r="A812">
            <v>35</v>
          </cell>
          <cell r="B812" t="str">
            <v>Хилол</v>
          </cell>
          <cell r="C812" t="str">
            <v>ф/х</v>
          </cell>
          <cell r="D812" t="str">
            <v>Беруний</v>
          </cell>
          <cell r="E812" t="str">
            <v>Зафаробод</v>
          </cell>
          <cell r="F812">
            <v>74600</v>
          </cell>
          <cell r="G812">
            <v>0</v>
          </cell>
          <cell r="H812">
            <v>0</v>
          </cell>
          <cell r="I812">
            <v>0</v>
          </cell>
          <cell r="J812">
            <v>13</v>
          </cell>
        </row>
        <row r="813">
          <cell r="A813">
            <v>36</v>
          </cell>
          <cell r="B813" t="str">
            <v>Хиссиёт</v>
          </cell>
          <cell r="C813" t="str">
            <v>ф/х</v>
          </cell>
          <cell r="D813" t="str">
            <v>Беруний</v>
          </cell>
          <cell r="E813" t="str">
            <v>Зафаробод</v>
          </cell>
          <cell r="F813">
            <v>10800</v>
          </cell>
          <cell r="G813">
            <v>0</v>
          </cell>
          <cell r="H813">
            <v>0</v>
          </cell>
          <cell r="I813">
            <v>0</v>
          </cell>
          <cell r="J813">
            <v>5</v>
          </cell>
        </row>
        <row r="814">
          <cell r="A814">
            <v>37</v>
          </cell>
          <cell r="B814" t="str">
            <v>Хорун- Ар-Рашид</v>
          </cell>
          <cell r="C814" t="str">
            <v>ф/х</v>
          </cell>
          <cell r="D814" t="str">
            <v>Беруний</v>
          </cell>
          <cell r="E814" t="str">
            <v>Зафаробод</v>
          </cell>
          <cell r="F814">
            <v>9100</v>
          </cell>
          <cell r="G814">
            <v>0</v>
          </cell>
          <cell r="H814">
            <v>0</v>
          </cell>
          <cell r="I814">
            <v>0</v>
          </cell>
          <cell r="J814">
            <v>5</v>
          </cell>
        </row>
        <row r="815">
          <cell r="A815">
            <v>38</v>
          </cell>
          <cell r="B815" t="str">
            <v>Хосилбек-Камол</v>
          </cell>
          <cell r="C815" t="str">
            <v>ф/х</v>
          </cell>
          <cell r="D815" t="str">
            <v>Беруний</v>
          </cell>
          <cell r="E815" t="str">
            <v>Зафаробод</v>
          </cell>
          <cell r="F815">
            <v>14400</v>
          </cell>
          <cell r="G815">
            <v>0</v>
          </cell>
          <cell r="H815">
            <v>0</v>
          </cell>
          <cell r="I815">
            <v>0</v>
          </cell>
          <cell r="J815">
            <v>3</v>
          </cell>
        </row>
        <row r="816">
          <cell r="A816">
            <v>39</v>
          </cell>
          <cell r="B816" t="str">
            <v>Шерпанжа</v>
          </cell>
          <cell r="C816" t="str">
            <v>ф/х</v>
          </cell>
          <cell r="D816" t="str">
            <v>Беруний</v>
          </cell>
          <cell r="E816" t="str">
            <v>Зафаробод</v>
          </cell>
          <cell r="F816">
            <v>9400</v>
          </cell>
          <cell r="G816">
            <v>0</v>
          </cell>
          <cell r="H816">
            <v>0</v>
          </cell>
          <cell r="I816">
            <v>0</v>
          </cell>
          <cell r="J816">
            <v>5</v>
          </cell>
        </row>
        <row r="817">
          <cell r="A817">
            <v>40</v>
          </cell>
          <cell r="B817" t="str">
            <v>Ширин-1</v>
          </cell>
          <cell r="C817" t="str">
            <v>ф/х</v>
          </cell>
          <cell r="D817" t="str">
            <v>Беруний</v>
          </cell>
          <cell r="E817" t="str">
            <v>Зафаробод</v>
          </cell>
          <cell r="F817">
            <v>16700</v>
          </cell>
          <cell r="G817">
            <v>0</v>
          </cell>
          <cell r="H817">
            <v>0</v>
          </cell>
          <cell r="I817">
            <v>0</v>
          </cell>
          <cell r="J817">
            <v>7</v>
          </cell>
        </row>
        <row r="818">
          <cell r="A818">
            <v>41</v>
          </cell>
          <cell r="B818" t="str">
            <v>Шох Усмонлик-Элёр</v>
          </cell>
          <cell r="C818" t="str">
            <v>ф/х</v>
          </cell>
          <cell r="D818" t="str">
            <v>Беруний</v>
          </cell>
          <cell r="E818" t="str">
            <v>Зафаробод</v>
          </cell>
          <cell r="F818">
            <v>17400</v>
          </cell>
          <cell r="G818">
            <v>0</v>
          </cell>
          <cell r="H818">
            <v>0</v>
          </cell>
          <cell r="I818">
            <v>0</v>
          </cell>
          <cell r="J818">
            <v>3</v>
          </cell>
        </row>
        <row r="819">
          <cell r="J819">
            <v>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Максам-Чирчик"/>
      <sheetName val="Ер Ресурс"/>
    </sheetNames>
    <sheetDataSet>
      <sheetData sheetId="0"/>
      <sheetData sheetId="1"/>
      <sheetData sheetId="2"/>
      <sheetData sheetId="3"/>
      <sheetData sheetId="4">
        <row r="1">
          <cell r="JB1">
            <v>0</v>
          </cell>
        </row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рб"/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фориш_свод"/>
      <sheetName val="Фориш_2003"/>
      <sheetName val="Жиззах_янги_раз"/>
    </sheetNames>
    <sheetDataSet>
      <sheetData sheetId="0" refreshError="1"/>
      <sheetData sheetId="1"/>
      <sheetData sheetId="2"/>
      <sheetData sheetId="3"/>
      <sheetData sheetId="4"/>
      <sheetData sheetId="5" refreshError="1">
        <row r="4">
          <cell r="O4">
            <v>67.099999999999994</v>
          </cell>
        </row>
      </sheetData>
      <sheetData sheetId="6"/>
      <sheetData sheetId="7"/>
      <sheetData sheetId="8"/>
      <sheetData sheetId="9">
        <row r="4">
          <cell r="O4">
            <v>67.099999999999994</v>
          </cell>
        </row>
      </sheetData>
      <sheetData sheetId="10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рб"/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фориш_свод"/>
      <sheetName val="Фориш_2003"/>
      <sheetName val="Жиззах_янги_раз"/>
    </sheetNames>
    <sheetDataSet>
      <sheetData sheetId="0" refreshError="1"/>
      <sheetData sheetId="1"/>
      <sheetData sheetId="2"/>
      <sheetData sheetId="3"/>
      <sheetData sheetId="4"/>
      <sheetData sheetId="5" refreshError="1">
        <row r="4">
          <cell r="O4">
            <v>67.099999999999994</v>
          </cell>
        </row>
      </sheetData>
      <sheetData sheetId="6"/>
      <sheetData sheetId="7"/>
      <sheetData sheetId="8"/>
      <sheetData sheetId="9">
        <row r="4">
          <cell r="O4">
            <v>67.099999999999994</v>
          </cell>
        </row>
      </sheetData>
      <sheetData sheetId="1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бласти(по_источникам)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Варианты"/>
      <sheetName val="Ер Ресурс"/>
      <sheetName val="Зан-ть(р-ны)"/>
      <sheetName val="Фориш 2003"/>
      <sheetName val="график"/>
      <sheetName val="План пр-ва"/>
      <sheetName val="март"/>
      <sheetName val="Лист1"/>
      <sheetName val="Туман_бюджет+Пенсия"/>
      <sheetName val="солик турлари+туман"/>
      <sheetName val="солик турлари _Жами"/>
      <sheetName val="+3"/>
      <sheetName val="+4"/>
      <sheetName val="+5"/>
      <sheetName val="туман"/>
      <sheetName val="+6,1"/>
      <sheetName val="+7"/>
      <sheetName val="+1 (Хоким)"/>
      <sheetName val="+2 (Хоким)"/>
      <sheetName val="+6 (Хоким)"/>
      <sheetName val="сол тури+туман (срав)"/>
      <sheetName val="солик турлари 2"/>
      <sheetName val="туман2"/>
      <sheetName val="Date"/>
      <sheetName val="6502-жор"/>
      <sheetName val="6502BOld"/>
      <sheetName val="6502-олд йил"/>
      <sheetName val="6502-1ой"/>
      <sheetName val="6502-2ой"/>
      <sheetName val="6502-3ой"/>
      <sheetName val="6502-4ой"/>
      <sheetName val="6502-5ой"/>
      <sheetName val="6502-6ой"/>
      <sheetName val="6502-7ой"/>
      <sheetName val="6502-8ой"/>
      <sheetName val="6502-хоким"/>
      <sheetName val="6502-олд ой"/>
      <sheetName val="Вилоятлар ва туманлар"/>
      <sheetName val="Солиқ тури ДСБ"/>
      <sheetName val="солик турлари _Жами (2)"/>
      <sheetName val="Тахлил туловчи"/>
      <sheetName val="BESHKENT"/>
      <sheetName val="tab 19"/>
      <sheetName val="ж а м и"/>
      <sheetName val="Tit"/>
      <sheetName val="Sensitivity 3 Yrs"/>
    </sheetNames>
    <sheetDataSet>
      <sheetData sheetId="0" refreshError="1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94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0</v>
          </cell>
          <cell r="AM4">
            <v>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0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597932</v>
          </cell>
          <cell r="E5">
            <v>377079</v>
          </cell>
          <cell r="F5">
            <v>726842</v>
          </cell>
          <cell r="G5">
            <v>4232119</v>
          </cell>
          <cell r="H5">
            <v>258692</v>
          </cell>
          <cell r="I5">
            <v>2762907</v>
          </cell>
          <cell r="J5">
            <v>1331356</v>
          </cell>
          <cell r="K5">
            <v>766000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565356</v>
          </cell>
          <cell r="AE5">
            <v>23505</v>
          </cell>
          <cell r="AF5">
            <v>497554</v>
          </cell>
          <cell r="AG5">
            <v>200000</v>
          </cell>
          <cell r="AH5">
            <v>465798</v>
          </cell>
          <cell r="AI5">
            <v>23505</v>
          </cell>
          <cell r="AJ5">
            <v>497554</v>
          </cell>
          <cell r="AK5">
            <v>200000</v>
          </cell>
          <cell r="AL5">
            <v>1</v>
          </cell>
          <cell r="AM5" t="str">
            <v>Р. Каракалпакстан</v>
          </cell>
          <cell r="AN5">
            <v>40000</v>
          </cell>
          <cell r="AO5">
            <v>425595</v>
          </cell>
          <cell r="AP5">
            <v>62628</v>
          </cell>
          <cell r="AQ5">
            <v>150579</v>
          </cell>
          <cell r="AR5">
            <v>162764</v>
          </cell>
          <cell r="AS5">
            <v>7931</v>
          </cell>
          <cell r="AT5">
            <v>154833</v>
          </cell>
          <cell r="AU5">
            <v>62628</v>
          </cell>
          <cell r="AV5">
            <v>50736</v>
          </cell>
          <cell r="AW5">
            <v>11892</v>
          </cell>
          <cell r="AX5">
            <v>1</v>
          </cell>
          <cell r="AY5" t="str">
            <v>Р. Каракалпакстан</v>
          </cell>
          <cell r="AZ5">
            <v>66775</v>
          </cell>
          <cell r="BA5">
            <v>111862</v>
          </cell>
          <cell r="BB5">
            <v>26776</v>
          </cell>
          <cell r="BC5">
            <v>240986</v>
          </cell>
          <cell r="BD5">
            <v>149010</v>
          </cell>
          <cell r="BE5">
            <v>49700</v>
          </cell>
          <cell r="BF5">
            <v>99310</v>
          </cell>
          <cell r="BG5">
            <v>12910759</v>
          </cell>
        </row>
        <row r="6">
          <cell r="B6">
            <v>2</v>
          </cell>
          <cell r="C6" t="str">
            <v>Андижанская</v>
          </cell>
          <cell r="D6">
            <v>1042428</v>
          </cell>
          <cell r="E6">
            <v>872021</v>
          </cell>
          <cell r="F6">
            <v>988054</v>
          </cell>
          <cell r="G6">
            <v>5829275</v>
          </cell>
          <cell r="H6">
            <v>666959</v>
          </cell>
          <cell r="I6">
            <v>3201707</v>
          </cell>
          <cell r="J6">
            <v>2469026</v>
          </cell>
          <cell r="K6">
            <v>558600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74300</v>
          </cell>
          <cell r="Q6">
            <v>0</v>
          </cell>
          <cell r="R6">
            <v>272200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1563926</v>
          </cell>
          <cell r="AE6">
            <v>73232</v>
          </cell>
          <cell r="AF6">
            <v>621052</v>
          </cell>
          <cell r="AG6">
            <v>180000</v>
          </cell>
          <cell r="AH6">
            <v>885663</v>
          </cell>
          <cell r="AI6">
            <v>73232</v>
          </cell>
          <cell r="AJ6">
            <v>621052</v>
          </cell>
          <cell r="AK6">
            <v>180000</v>
          </cell>
          <cell r="AL6">
            <v>2</v>
          </cell>
          <cell r="AM6" t="str">
            <v>Андижанская</v>
          </cell>
          <cell r="AN6">
            <v>150000</v>
          </cell>
          <cell r="AO6">
            <v>50281</v>
          </cell>
          <cell r="AP6">
            <v>122884</v>
          </cell>
          <cell r="AQ6">
            <v>310829</v>
          </cell>
          <cell r="AR6">
            <v>147686</v>
          </cell>
          <cell r="AS6">
            <v>16615</v>
          </cell>
          <cell r="AT6">
            <v>131071</v>
          </cell>
          <cell r="AU6">
            <v>122884</v>
          </cell>
          <cell r="AV6">
            <v>86807</v>
          </cell>
          <cell r="AW6">
            <v>36077</v>
          </cell>
          <cell r="AX6">
            <v>2</v>
          </cell>
          <cell r="AY6" t="str">
            <v>Андижанская</v>
          </cell>
          <cell r="AZ6">
            <v>148196</v>
          </cell>
          <cell r="BA6">
            <v>149713</v>
          </cell>
          <cell r="BB6">
            <v>18969</v>
          </cell>
          <cell r="BC6">
            <v>1630988</v>
          </cell>
          <cell r="BD6">
            <v>258227</v>
          </cell>
          <cell r="BE6">
            <v>66700</v>
          </cell>
          <cell r="BF6">
            <v>191527</v>
          </cell>
          <cell r="BG6">
            <v>19817190</v>
          </cell>
        </row>
        <row r="7">
          <cell r="B7">
            <v>3</v>
          </cell>
          <cell r="C7" t="str">
            <v>Бухарская</v>
          </cell>
          <cell r="D7">
            <v>4186727</v>
          </cell>
          <cell r="E7">
            <v>591914</v>
          </cell>
          <cell r="F7">
            <v>1212130</v>
          </cell>
          <cell r="G7">
            <v>6045303</v>
          </cell>
          <cell r="H7">
            <v>558499</v>
          </cell>
          <cell r="I7">
            <v>14980666</v>
          </cell>
          <cell r="J7">
            <v>11835737</v>
          </cell>
          <cell r="K7">
            <v>674000</v>
          </cell>
          <cell r="L7">
            <v>13600</v>
          </cell>
          <cell r="M7">
            <v>3</v>
          </cell>
          <cell r="N7" t="str">
            <v>Бухарская</v>
          </cell>
          <cell r="O7">
            <v>0</v>
          </cell>
          <cell r="P7">
            <v>59500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14790</v>
          </cell>
          <cell r="W7">
            <v>0</v>
          </cell>
          <cell r="X7">
            <v>7888182</v>
          </cell>
          <cell r="Y7">
            <v>1443684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1741981</v>
          </cell>
          <cell r="AE7">
            <v>49052</v>
          </cell>
          <cell r="AF7">
            <v>893576</v>
          </cell>
          <cell r="AG7">
            <v>140000</v>
          </cell>
          <cell r="AH7">
            <v>2625375</v>
          </cell>
          <cell r="AI7">
            <v>49052</v>
          </cell>
          <cell r="AJ7">
            <v>893576</v>
          </cell>
          <cell r="AK7">
            <v>140000</v>
          </cell>
          <cell r="AL7">
            <v>3</v>
          </cell>
          <cell r="AM7" t="str">
            <v>Бухарская</v>
          </cell>
          <cell r="AN7">
            <v>15000</v>
          </cell>
          <cell r="AO7">
            <v>58736</v>
          </cell>
          <cell r="AP7">
            <v>179518</v>
          </cell>
          <cell r="AQ7">
            <v>1763022</v>
          </cell>
          <cell r="AR7">
            <v>225689</v>
          </cell>
          <cell r="AS7">
            <v>70650</v>
          </cell>
          <cell r="AT7">
            <v>155039</v>
          </cell>
          <cell r="AU7">
            <v>179518</v>
          </cell>
          <cell r="AV7">
            <v>131044</v>
          </cell>
          <cell r="AW7">
            <v>48474</v>
          </cell>
          <cell r="AX7">
            <v>3</v>
          </cell>
          <cell r="AY7" t="str">
            <v>Бухарская</v>
          </cell>
          <cell r="AZ7">
            <v>122376</v>
          </cell>
          <cell r="BA7">
            <v>97556</v>
          </cell>
          <cell r="BB7">
            <v>38072</v>
          </cell>
          <cell r="BC7">
            <v>726685</v>
          </cell>
          <cell r="BD7">
            <v>162972</v>
          </cell>
          <cell r="BE7">
            <v>77423</v>
          </cell>
          <cell r="BF7">
            <v>85549</v>
          </cell>
          <cell r="BG7">
            <v>46508605</v>
          </cell>
        </row>
        <row r="8">
          <cell r="B8">
            <v>4</v>
          </cell>
          <cell r="C8" t="str">
            <v>Джизакская</v>
          </cell>
          <cell r="D8">
            <v>422585</v>
          </cell>
          <cell r="E8">
            <v>199113</v>
          </cell>
          <cell r="F8">
            <v>437272</v>
          </cell>
          <cell r="G8">
            <v>2115309</v>
          </cell>
          <cell r="H8">
            <v>340927</v>
          </cell>
          <cell r="I8">
            <v>2284125</v>
          </cell>
          <cell r="J8">
            <v>271393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271393</v>
          </cell>
          <cell r="AE8">
            <v>27221</v>
          </cell>
          <cell r="AF8">
            <v>306709</v>
          </cell>
          <cell r="AG8">
            <v>120000</v>
          </cell>
          <cell r="AH8">
            <v>288818</v>
          </cell>
          <cell r="AI8">
            <v>27221</v>
          </cell>
          <cell r="AJ8">
            <v>306709</v>
          </cell>
          <cell r="AK8">
            <v>120000</v>
          </cell>
          <cell r="AL8">
            <v>4</v>
          </cell>
          <cell r="AM8" t="str">
            <v>Джизакская</v>
          </cell>
          <cell r="AN8">
            <v>0</v>
          </cell>
          <cell r="AO8">
            <v>13370</v>
          </cell>
          <cell r="AP8">
            <v>66524</v>
          </cell>
          <cell r="AQ8">
            <v>91106</v>
          </cell>
          <cell r="AR8">
            <v>85685</v>
          </cell>
          <cell r="AS8">
            <v>2949</v>
          </cell>
          <cell r="AT8">
            <v>82736</v>
          </cell>
          <cell r="AU8">
            <v>66524</v>
          </cell>
          <cell r="AV8">
            <v>55402</v>
          </cell>
          <cell r="AW8">
            <v>11122</v>
          </cell>
          <cell r="AX8">
            <v>4</v>
          </cell>
          <cell r="AY8" t="str">
            <v>Джизакская</v>
          </cell>
          <cell r="AZ8">
            <v>59304</v>
          </cell>
          <cell r="BA8">
            <v>84417</v>
          </cell>
          <cell r="BB8">
            <v>19178</v>
          </cell>
          <cell r="BC8">
            <v>425408</v>
          </cell>
          <cell r="BD8">
            <v>82416</v>
          </cell>
          <cell r="BE8">
            <v>14800</v>
          </cell>
          <cell r="BF8">
            <v>67616</v>
          </cell>
          <cell r="BG8">
            <v>7740880</v>
          </cell>
        </row>
        <row r="9">
          <cell r="B9">
            <v>5</v>
          </cell>
          <cell r="C9" t="str">
            <v>Кашкадарьинская</v>
          </cell>
          <cell r="D9">
            <v>2793754</v>
          </cell>
          <cell r="E9">
            <v>567611</v>
          </cell>
          <cell r="F9">
            <v>1590151</v>
          </cell>
          <cell r="G9">
            <v>7888604</v>
          </cell>
          <cell r="H9">
            <v>539708</v>
          </cell>
          <cell r="I9">
            <v>15512205</v>
          </cell>
          <cell r="J9">
            <v>2333488</v>
          </cell>
          <cell r="K9">
            <v>217800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64300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2051388</v>
          </cell>
          <cell r="AE9">
            <v>106256</v>
          </cell>
          <cell r="AF9">
            <v>1028564</v>
          </cell>
          <cell r="AG9">
            <v>300000</v>
          </cell>
          <cell r="AH9">
            <v>5014852</v>
          </cell>
          <cell r="AI9">
            <v>106256</v>
          </cell>
          <cell r="AJ9">
            <v>1028564</v>
          </cell>
          <cell r="AK9">
            <v>300000</v>
          </cell>
          <cell r="AL9">
            <v>5</v>
          </cell>
          <cell r="AM9" t="str">
            <v>Кашкадарьинская</v>
          </cell>
          <cell r="AN9">
            <v>6800000</v>
          </cell>
          <cell r="AO9">
            <v>181751</v>
          </cell>
          <cell r="AP9">
            <v>183857</v>
          </cell>
          <cell r="AQ9">
            <v>1398819</v>
          </cell>
          <cell r="AR9">
            <v>229246</v>
          </cell>
          <cell r="AS9">
            <v>27120</v>
          </cell>
          <cell r="AT9">
            <v>202126</v>
          </cell>
          <cell r="AU9">
            <v>183857</v>
          </cell>
          <cell r="AV9">
            <v>129101</v>
          </cell>
          <cell r="AW9">
            <v>54756</v>
          </cell>
          <cell r="AX9">
            <v>5</v>
          </cell>
          <cell r="AY9" t="str">
            <v>Кашкадарьинская</v>
          </cell>
          <cell r="AZ9">
            <v>112772</v>
          </cell>
          <cell r="BA9">
            <v>0</v>
          </cell>
          <cell r="BB9">
            <v>36770</v>
          </cell>
          <cell r="BC9">
            <v>1005656</v>
          </cell>
          <cell r="BD9">
            <v>218792</v>
          </cell>
          <cell r="BE9">
            <v>46533</v>
          </cell>
          <cell r="BF9">
            <v>172259</v>
          </cell>
          <cell r="BG9">
            <v>47842856</v>
          </cell>
        </row>
        <row r="10">
          <cell r="B10">
            <v>6</v>
          </cell>
          <cell r="C10" t="str">
            <v>Навоийская</v>
          </cell>
          <cell r="D10">
            <v>4291915</v>
          </cell>
          <cell r="E10">
            <v>401466</v>
          </cell>
          <cell r="F10">
            <v>839595</v>
          </cell>
          <cell r="G10">
            <v>10743249</v>
          </cell>
          <cell r="H10">
            <v>318671</v>
          </cell>
          <cell r="I10">
            <v>6394767</v>
          </cell>
          <cell r="J10">
            <v>226672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29621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197051</v>
          </cell>
          <cell r="AE10">
            <v>32860</v>
          </cell>
          <cell r="AF10">
            <v>964511</v>
          </cell>
          <cell r="AG10">
            <v>100000</v>
          </cell>
          <cell r="AH10">
            <v>4021465</v>
          </cell>
          <cell r="AI10">
            <v>32860</v>
          </cell>
          <cell r="AJ10">
            <v>964511</v>
          </cell>
          <cell r="AK10">
            <v>100000</v>
          </cell>
          <cell r="AL10">
            <v>6</v>
          </cell>
          <cell r="AM10" t="str">
            <v>Навоийская</v>
          </cell>
          <cell r="AN10">
            <v>82677764</v>
          </cell>
          <cell r="AO10">
            <v>401196</v>
          </cell>
          <cell r="AP10">
            <v>145759</v>
          </cell>
          <cell r="AQ10">
            <v>543923</v>
          </cell>
          <cell r="AR10">
            <v>157365</v>
          </cell>
          <cell r="AS10">
            <v>79905</v>
          </cell>
          <cell r="AT10">
            <v>77460</v>
          </cell>
          <cell r="AU10">
            <v>145759</v>
          </cell>
          <cell r="AV10">
            <v>82386</v>
          </cell>
          <cell r="AW10">
            <v>63373</v>
          </cell>
          <cell r="AX10">
            <v>6</v>
          </cell>
          <cell r="AY10" t="str">
            <v>Навоийская</v>
          </cell>
          <cell r="AZ10">
            <v>54642</v>
          </cell>
          <cell r="BA10">
            <v>72268</v>
          </cell>
          <cell r="BB10">
            <v>38658</v>
          </cell>
          <cell r="BC10">
            <v>428012</v>
          </cell>
          <cell r="BD10">
            <v>181882</v>
          </cell>
          <cell r="BE10">
            <v>70861</v>
          </cell>
          <cell r="BF10">
            <v>111021</v>
          </cell>
          <cell r="BG10">
            <v>113036640</v>
          </cell>
        </row>
        <row r="11">
          <cell r="B11">
            <v>7</v>
          </cell>
          <cell r="C11" t="str">
            <v>Наманганская</v>
          </cell>
          <cell r="D11">
            <v>920015</v>
          </cell>
          <cell r="E11">
            <v>816453</v>
          </cell>
          <cell r="F11">
            <v>900318</v>
          </cell>
          <cell r="G11">
            <v>4077231</v>
          </cell>
          <cell r="H11">
            <v>548829</v>
          </cell>
          <cell r="I11">
            <v>5412892</v>
          </cell>
          <cell r="J11">
            <v>1546094</v>
          </cell>
          <cell r="K11">
            <v>454100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93800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998194</v>
          </cell>
          <cell r="AE11">
            <v>110864</v>
          </cell>
          <cell r="AF11">
            <v>773716</v>
          </cell>
          <cell r="AG11">
            <v>400000</v>
          </cell>
          <cell r="AH11">
            <v>537669</v>
          </cell>
          <cell r="AI11">
            <v>110864</v>
          </cell>
          <cell r="AJ11">
            <v>773716</v>
          </cell>
          <cell r="AK11">
            <v>400000</v>
          </cell>
          <cell r="AL11">
            <v>7</v>
          </cell>
          <cell r="AM11" t="str">
            <v>Наманганская</v>
          </cell>
          <cell r="AN11">
            <v>0</v>
          </cell>
          <cell r="AO11">
            <v>59562</v>
          </cell>
          <cell r="AP11">
            <v>82991</v>
          </cell>
          <cell r="AQ11">
            <v>224041</v>
          </cell>
          <cell r="AR11">
            <v>199685</v>
          </cell>
          <cell r="AS11">
            <v>41322</v>
          </cell>
          <cell r="AT11">
            <v>158363</v>
          </cell>
          <cell r="AU11">
            <v>82991</v>
          </cell>
          <cell r="AV11">
            <v>52550</v>
          </cell>
          <cell r="AW11">
            <v>30441</v>
          </cell>
          <cell r="AX11">
            <v>7</v>
          </cell>
          <cell r="AY11" t="str">
            <v>Наманганская</v>
          </cell>
          <cell r="AZ11">
            <v>104167</v>
          </cell>
          <cell r="BA11">
            <v>85768</v>
          </cell>
          <cell r="BB11">
            <v>19748</v>
          </cell>
          <cell r="BC11">
            <v>1147810</v>
          </cell>
          <cell r="BD11">
            <v>152392</v>
          </cell>
          <cell r="BE11">
            <v>54175</v>
          </cell>
          <cell r="BF11">
            <v>98217</v>
          </cell>
          <cell r="BG11">
            <v>18120245</v>
          </cell>
        </row>
        <row r="12">
          <cell r="B12">
            <v>8</v>
          </cell>
          <cell r="C12" t="str">
            <v>Самаркандская</v>
          </cell>
          <cell r="D12">
            <v>1445175</v>
          </cell>
          <cell r="E12">
            <v>930805</v>
          </cell>
          <cell r="F12">
            <v>1328677</v>
          </cell>
          <cell r="G12">
            <v>6350542</v>
          </cell>
          <cell r="H12">
            <v>1094151</v>
          </cell>
          <cell r="I12">
            <v>5976658</v>
          </cell>
          <cell r="J12">
            <v>1867809</v>
          </cell>
          <cell r="K12">
            <v>796800</v>
          </cell>
          <cell r="L12">
            <v>27200</v>
          </cell>
          <cell r="M12">
            <v>8</v>
          </cell>
          <cell r="N12" t="str">
            <v>Самаркандская</v>
          </cell>
          <cell r="O12">
            <v>7600</v>
          </cell>
          <cell r="P12">
            <v>101400</v>
          </cell>
          <cell r="Q12">
            <v>0</v>
          </cell>
          <cell r="R12">
            <v>76400</v>
          </cell>
          <cell r="S12">
            <v>111600</v>
          </cell>
          <cell r="T12">
            <v>0</v>
          </cell>
          <cell r="U12">
            <v>0</v>
          </cell>
          <cell r="V12">
            <v>82884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663925</v>
          </cell>
          <cell r="AE12">
            <v>99983</v>
          </cell>
          <cell r="AF12">
            <v>642966</v>
          </cell>
          <cell r="AG12">
            <v>450000</v>
          </cell>
          <cell r="AH12">
            <v>911305</v>
          </cell>
          <cell r="AI12">
            <v>99983</v>
          </cell>
          <cell r="AJ12">
            <v>642966</v>
          </cell>
          <cell r="AK12">
            <v>450000</v>
          </cell>
          <cell r="AL12">
            <v>8</v>
          </cell>
          <cell r="AM12" t="str">
            <v>Самаркандская</v>
          </cell>
          <cell r="AN12">
            <v>8324</v>
          </cell>
          <cell r="AO12">
            <v>52242</v>
          </cell>
          <cell r="AP12">
            <v>390510</v>
          </cell>
          <cell r="AQ12">
            <v>402249</v>
          </cell>
          <cell r="AR12">
            <v>389464</v>
          </cell>
          <cell r="AS12">
            <v>71232</v>
          </cell>
          <cell r="AT12">
            <v>318232</v>
          </cell>
          <cell r="AU12">
            <v>390510</v>
          </cell>
          <cell r="AV12">
            <v>228764</v>
          </cell>
          <cell r="AW12">
            <v>161746</v>
          </cell>
          <cell r="AX12">
            <v>8</v>
          </cell>
          <cell r="AY12" t="str">
            <v>Самаркандская</v>
          </cell>
          <cell r="AZ12">
            <v>96139</v>
          </cell>
          <cell r="BA12">
            <v>171416</v>
          </cell>
          <cell r="BB12">
            <v>52907</v>
          </cell>
          <cell r="BC12">
            <v>1637970</v>
          </cell>
          <cell r="BD12">
            <v>245128</v>
          </cell>
          <cell r="BE12">
            <v>59750</v>
          </cell>
          <cell r="BF12">
            <v>185378</v>
          </cell>
          <cell r="BG12">
            <v>24544420</v>
          </cell>
        </row>
        <row r="13">
          <cell r="B13">
            <v>9</v>
          </cell>
          <cell r="C13" t="str">
            <v>Сурхандарьинская</v>
          </cell>
          <cell r="D13">
            <v>847056</v>
          </cell>
          <cell r="E13">
            <v>499267</v>
          </cell>
          <cell r="F13">
            <v>721388</v>
          </cell>
          <cell r="G13">
            <v>3701275</v>
          </cell>
          <cell r="H13">
            <v>454407</v>
          </cell>
          <cell r="I13">
            <v>4299902</v>
          </cell>
          <cell r="J13">
            <v>1967800</v>
          </cell>
          <cell r="K13">
            <v>471800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6200</v>
          </cell>
          <cell r="P13">
            <v>74600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1415200</v>
          </cell>
          <cell r="AE13">
            <v>88112</v>
          </cell>
          <cell r="AF13">
            <v>551952</v>
          </cell>
          <cell r="AG13">
            <v>250000</v>
          </cell>
          <cell r="AH13">
            <v>523923</v>
          </cell>
          <cell r="AI13">
            <v>88112</v>
          </cell>
          <cell r="AJ13">
            <v>551952</v>
          </cell>
          <cell r="AK13">
            <v>250000</v>
          </cell>
          <cell r="AL13">
            <v>9</v>
          </cell>
          <cell r="AM13" t="str">
            <v>Сурхандарьинская</v>
          </cell>
          <cell r="AN13">
            <v>13600</v>
          </cell>
          <cell r="AO13">
            <v>38770</v>
          </cell>
          <cell r="AP13">
            <v>85759</v>
          </cell>
          <cell r="AQ13">
            <v>294703</v>
          </cell>
          <cell r="AR13">
            <v>187871</v>
          </cell>
          <cell r="AS13">
            <v>12959</v>
          </cell>
          <cell r="AT13">
            <v>174912</v>
          </cell>
          <cell r="AU13">
            <v>85759</v>
          </cell>
          <cell r="AV13">
            <v>50326</v>
          </cell>
          <cell r="AW13">
            <v>35433</v>
          </cell>
          <cell r="AX13">
            <v>9</v>
          </cell>
          <cell r="AY13" t="str">
            <v>Сурхандарьинская</v>
          </cell>
          <cell r="AZ13">
            <v>62560</v>
          </cell>
          <cell r="BA13">
            <v>144575</v>
          </cell>
          <cell r="BB13">
            <v>19606</v>
          </cell>
          <cell r="BC13">
            <v>973824</v>
          </cell>
          <cell r="BD13">
            <v>133863</v>
          </cell>
          <cell r="BE13">
            <v>50100</v>
          </cell>
          <cell r="BF13">
            <v>83763</v>
          </cell>
          <cell r="BG13">
            <v>15860213</v>
          </cell>
        </row>
        <row r="14">
          <cell r="B14">
            <v>10</v>
          </cell>
          <cell r="C14" t="str">
            <v>Сырдарьинская</v>
          </cell>
          <cell r="D14">
            <v>1044941</v>
          </cell>
          <cell r="E14">
            <v>175544</v>
          </cell>
          <cell r="F14">
            <v>360055</v>
          </cell>
          <cell r="G14">
            <v>2189613</v>
          </cell>
          <cell r="H14">
            <v>187394</v>
          </cell>
          <cell r="I14">
            <v>3956138</v>
          </cell>
          <cell r="J14">
            <v>1053353</v>
          </cell>
          <cell r="K14">
            <v>223500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43500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786353</v>
          </cell>
          <cell r="AE14">
            <v>27338</v>
          </cell>
          <cell r="AF14">
            <v>283542</v>
          </cell>
          <cell r="AG14">
            <v>120000</v>
          </cell>
          <cell r="AH14">
            <v>504602</v>
          </cell>
          <cell r="AI14">
            <v>27338</v>
          </cell>
          <cell r="AJ14">
            <v>283542</v>
          </cell>
          <cell r="AK14">
            <v>120000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917494</v>
          </cell>
          <cell r="AP14">
            <v>43934</v>
          </cell>
          <cell r="AQ14">
            <v>277710</v>
          </cell>
          <cell r="AR14">
            <v>82100</v>
          </cell>
          <cell r="AS14">
            <v>1517</v>
          </cell>
          <cell r="AT14">
            <v>80583</v>
          </cell>
          <cell r="AU14">
            <v>43934</v>
          </cell>
          <cell r="AV14">
            <v>37323</v>
          </cell>
          <cell r="AW14">
            <v>6611</v>
          </cell>
          <cell r="AX14">
            <v>10</v>
          </cell>
          <cell r="AY14" t="str">
            <v>Сырдарьинская</v>
          </cell>
          <cell r="AZ14">
            <v>32748</v>
          </cell>
          <cell r="BA14">
            <v>55618</v>
          </cell>
          <cell r="BB14">
            <v>24156</v>
          </cell>
          <cell r="BC14">
            <v>388370</v>
          </cell>
          <cell r="BD14">
            <v>110413</v>
          </cell>
          <cell r="BE14">
            <v>22691</v>
          </cell>
          <cell r="BF14">
            <v>87722</v>
          </cell>
          <cell r="BG14">
            <v>11835063</v>
          </cell>
        </row>
        <row r="15">
          <cell r="B15">
            <v>11</v>
          </cell>
          <cell r="C15" t="str">
            <v>Ташкентская</v>
          </cell>
          <cell r="D15">
            <v>7096431</v>
          </cell>
          <cell r="E15">
            <v>1574000</v>
          </cell>
          <cell r="F15">
            <v>2794230</v>
          </cell>
          <cell r="G15">
            <v>16534084</v>
          </cell>
          <cell r="H15">
            <v>1048342</v>
          </cell>
          <cell r="I15">
            <v>14513618</v>
          </cell>
          <cell r="J15">
            <v>7808276</v>
          </cell>
          <cell r="K15">
            <v>3447400</v>
          </cell>
          <cell r="L15">
            <v>86200</v>
          </cell>
          <cell r="M15">
            <v>11</v>
          </cell>
          <cell r="N15" t="str">
            <v>Ташкентская</v>
          </cell>
          <cell r="O15">
            <v>31300</v>
          </cell>
          <cell r="P15">
            <v>577100</v>
          </cell>
          <cell r="Q15">
            <v>0</v>
          </cell>
          <cell r="R15">
            <v>232400</v>
          </cell>
          <cell r="S15">
            <v>1202800</v>
          </cell>
          <cell r="T15">
            <v>385700</v>
          </cell>
          <cell r="U15">
            <v>0</v>
          </cell>
          <cell r="V15">
            <v>686450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1158926</v>
          </cell>
          <cell r="AE15">
            <v>78310</v>
          </cell>
          <cell r="AF15">
            <v>2018305</v>
          </cell>
          <cell r="AG15">
            <v>350000</v>
          </cell>
          <cell r="AH15">
            <v>2849610</v>
          </cell>
          <cell r="AI15">
            <v>78310</v>
          </cell>
          <cell r="AJ15">
            <v>2018305</v>
          </cell>
          <cell r="AK15">
            <v>350000</v>
          </cell>
          <cell r="AL15">
            <v>11</v>
          </cell>
          <cell r="AM15" t="str">
            <v>Ташкентская</v>
          </cell>
          <cell r="AN15">
            <v>27064678</v>
          </cell>
          <cell r="AO15">
            <v>1248203</v>
          </cell>
          <cell r="AP15">
            <v>556323</v>
          </cell>
          <cell r="AQ15">
            <v>2491333</v>
          </cell>
          <cell r="AR15">
            <v>467365</v>
          </cell>
          <cell r="AS15">
            <v>6723</v>
          </cell>
          <cell r="AT15">
            <v>460642</v>
          </cell>
          <cell r="AU15">
            <v>556323</v>
          </cell>
          <cell r="AV15">
            <v>433946</v>
          </cell>
          <cell r="AW15">
            <v>122377</v>
          </cell>
          <cell r="AX15">
            <v>11</v>
          </cell>
          <cell r="AY15" t="str">
            <v>Ташкентская</v>
          </cell>
          <cell r="AZ15">
            <v>157860</v>
          </cell>
          <cell r="BA15">
            <v>220308</v>
          </cell>
          <cell r="BB15">
            <v>130353</v>
          </cell>
          <cell r="BC15">
            <v>2634514</v>
          </cell>
          <cell r="BD15">
            <v>250092</v>
          </cell>
          <cell r="BE15">
            <v>70930</v>
          </cell>
          <cell r="BF15">
            <v>179162</v>
          </cell>
          <cell r="BG15">
            <v>91886235</v>
          </cell>
        </row>
        <row r="16">
          <cell r="B16">
            <v>12</v>
          </cell>
          <cell r="C16" t="str">
            <v>Ферганская</v>
          </cell>
          <cell r="D16">
            <v>2429638</v>
          </cell>
          <cell r="E16">
            <v>1167923</v>
          </cell>
          <cell r="F16">
            <v>1202237</v>
          </cell>
          <cell r="G16">
            <v>8868540</v>
          </cell>
          <cell r="H16">
            <v>942122</v>
          </cell>
          <cell r="I16">
            <v>18091459</v>
          </cell>
          <cell r="J16">
            <v>16584247</v>
          </cell>
          <cell r="K16">
            <v>349400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66600</v>
          </cell>
          <cell r="Q16">
            <v>0</v>
          </cell>
          <cell r="R16">
            <v>344900</v>
          </cell>
          <cell r="S16">
            <v>0</v>
          </cell>
          <cell r="T16">
            <v>0</v>
          </cell>
          <cell r="U16">
            <v>0</v>
          </cell>
          <cell r="V16">
            <v>30673</v>
          </cell>
          <cell r="W16">
            <v>0</v>
          </cell>
          <cell r="X16">
            <v>8600221</v>
          </cell>
          <cell r="Y16">
            <v>6033268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1159185</v>
          </cell>
          <cell r="AE16">
            <v>78926</v>
          </cell>
          <cell r="AF16">
            <v>1557840</v>
          </cell>
          <cell r="AG16">
            <v>350000</v>
          </cell>
          <cell r="AH16">
            <v>2115163</v>
          </cell>
          <cell r="AI16">
            <v>78926</v>
          </cell>
          <cell r="AJ16">
            <v>1557840</v>
          </cell>
          <cell r="AK16">
            <v>350000</v>
          </cell>
          <cell r="AL16">
            <v>12</v>
          </cell>
          <cell r="AM16" t="str">
            <v>Ферганская</v>
          </cell>
          <cell r="AN16">
            <v>16000</v>
          </cell>
          <cell r="AO16">
            <v>237631</v>
          </cell>
          <cell r="AP16">
            <v>220630</v>
          </cell>
          <cell r="AQ16">
            <v>597112</v>
          </cell>
          <cell r="AR16">
            <v>289682</v>
          </cell>
          <cell r="AS16">
            <v>45785</v>
          </cell>
          <cell r="AT16">
            <v>243897</v>
          </cell>
          <cell r="AU16">
            <v>220630</v>
          </cell>
          <cell r="AV16">
            <v>115137</v>
          </cell>
          <cell r="AW16">
            <v>105493</v>
          </cell>
          <cell r="AX16">
            <v>12</v>
          </cell>
          <cell r="AY16" t="str">
            <v>Ферганская</v>
          </cell>
          <cell r="AZ16">
            <v>143981</v>
          </cell>
          <cell r="BA16">
            <v>172505</v>
          </cell>
          <cell r="BB16">
            <v>29600</v>
          </cell>
          <cell r="BC16">
            <v>2411338</v>
          </cell>
          <cell r="BD16">
            <v>245772</v>
          </cell>
          <cell r="BE16">
            <v>130748</v>
          </cell>
          <cell r="BF16">
            <v>115024</v>
          </cell>
          <cell r="BG16">
            <v>57752346</v>
          </cell>
        </row>
        <row r="17">
          <cell r="B17">
            <v>13</v>
          </cell>
          <cell r="C17" t="str">
            <v>Хорезмская</v>
          </cell>
          <cell r="D17">
            <v>1022288</v>
          </cell>
          <cell r="E17">
            <v>441355</v>
          </cell>
          <cell r="F17">
            <v>811667</v>
          </cell>
          <cell r="G17">
            <v>3667078</v>
          </cell>
          <cell r="H17">
            <v>434568</v>
          </cell>
          <cell r="I17">
            <v>4943085</v>
          </cell>
          <cell r="J17">
            <v>1578042</v>
          </cell>
          <cell r="K17">
            <v>567900</v>
          </cell>
          <cell r="L17">
            <v>3600</v>
          </cell>
          <cell r="M17">
            <v>13</v>
          </cell>
          <cell r="N17" t="str">
            <v>Хорезмская</v>
          </cell>
          <cell r="O17">
            <v>0</v>
          </cell>
          <cell r="P17">
            <v>50300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956242</v>
          </cell>
          <cell r="AE17">
            <v>62822</v>
          </cell>
          <cell r="AF17">
            <v>532384</v>
          </cell>
          <cell r="AG17">
            <v>170000</v>
          </cell>
          <cell r="AH17">
            <v>520587</v>
          </cell>
          <cell r="AI17">
            <v>62822</v>
          </cell>
          <cell r="AJ17">
            <v>532384</v>
          </cell>
          <cell r="AK17">
            <v>170000</v>
          </cell>
          <cell r="AL17">
            <v>13</v>
          </cell>
          <cell r="AM17" t="str">
            <v>Хорезмская</v>
          </cell>
          <cell r="AN17">
            <v>0</v>
          </cell>
          <cell r="AO17">
            <v>191187</v>
          </cell>
          <cell r="AP17">
            <v>119869</v>
          </cell>
          <cell r="AQ17">
            <v>208021</v>
          </cell>
          <cell r="AR17">
            <v>123692</v>
          </cell>
          <cell r="AS17">
            <v>24152</v>
          </cell>
          <cell r="AT17">
            <v>99540</v>
          </cell>
          <cell r="AU17">
            <v>119869</v>
          </cell>
          <cell r="AV17">
            <v>88265</v>
          </cell>
          <cell r="AW17">
            <v>31604</v>
          </cell>
          <cell r="AX17">
            <v>13</v>
          </cell>
          <cell r="AY17" t="str">
            <v>Хорезмская</v>
          </cell>
          <cell r="AZ17">
            <v>90935</v>
          </cell>
          <cell r="BA17">
            <v>93068</v>
          </cell>
          <cell r="BB17">
            <v>8562</v>
          </cell>
          <cell r="BC17">
            <v>262404</v>
          </cell>
          <cell r="BD17">
            <v>155467</v>
          </cell>
          <cell r="BE17">
            <v>58925</v>
          </cell>
          <cell r="BF17">
            <v>96542</v>
          </cell>
          <cell r="BG17">
            <v>15437081</v>
          </cell>
        </row>
        <row r="18">
          <cell r="B18">
            <v>14</v>
          </cell>
          <cell r="C18" t="str">
            <v>город Ташкент</v>
          </cell>
          <cell r="D18">
            <v>16820293</v>
          </cell>
          <cell r="E18">
            <v>10525274</v>
          </cell>
          <cell r="F18">
            <v>10387591</v>
          </cell>
          <cell r="G18">
            <v>33022904</v>
          </cell>
          <cell r="H18">
            <v>3269861</v>
          </cell>
          <cell r="I18">
            <v>38117108</v>
          </cell>
          <cell r="J18">
            <v>7850346</v>
          </cell>
          <cell r="K18">
            <v>2191400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12300</v>
          </cell>
          <cell r="P18">
            <v>445300</v>
          </cell>
          <cell r="Q18">
            <v>9300</v>
          </cell>
          <cell r="R18">
            <v>211500</v>
          </cell>
          <cell r="S18">
            <v>88800</v>
          </cell>
          <cell r="T18">
            <v>58700</v>
          </cell>
          <cell r="U18">
            <v>0</v>
          </cell>
          <cell r="V18">
            <v>57460</v>
          </cell>
          <cell r="W18">
            <v>4468213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307373</v>
          </cell>
          <cell r="AE18">
            <v>198659</v>
          </cell>
          <cell r="AF18">
            <v>5522140</v>
          </cell>
          <cell r="AG18">
            <v>0</v>
          </cell>
          <cell r="AH18">
            <v>9133745</v>
          </cell>
          <cell r="AI18">
            <v>198659</v>
          </cell>
          <cell r="AJ18">
            <v>5522140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340118</v>
          </cell>
          <cell r="AP18">
            <v>953273</v>
          </cell>
          <cell r="AQ18">
            <v>8100024</v>
          </cell>
          <cell r="AR18">
            <v>2521612</v>
          </cell>
          <cell r="AS18">
            <v>1466137</v>
          </cell>
          <cell r="AT18">
            <v>1055475</v>
          </cell>
          <cell r="AU18">
            <v>953273</v>
          </cell>
          <cell r="AV18">
            <v>336488</v>
          </cell>
          <cell r="AW18">
            <v>616785</v>
          </cell>
          <cell r="AX18">
            <v>14</v>
          </cell>
          <cell r="AY18" t="str">
            <v>город Ташкент</v>
          </cell>
          <cell r="AZ18">
            <v>390305</v>
          </cell>
          <cell r="BA18">
            <v>1062514</v>
          </cell>
          <cell r="BB18">
            <v>214591</v>
          </cell>
          <cell r="BC18">
            <v>5113775</v>
          </cell>
          <cell r="BD18">
            <v>1111665</v>
          </cell>
          <cell r="BE18">
            <v>392120</v>
          </cell>
          <cell r="BF18">
            <v>719545</v>
          </cell>
          <cell r="BG18">
            <v>154655798</v>
          </cell>
        </row>
        <row r="19">
          <cell r="B19">
            <v>15</v>
          </cell>
          <cell r="C19" t="str">
            <v>ГНК</v>
          </cell>
          <cell r="D19">
            <v>25000000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22152000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22152000</v>
          </cell>
          <cell r="AC19">
            <v>22152000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47152000</v>
          </cell>
        </row>
        <row r="20">
          <cell r="C20" t="str">
            <v>ИТОГО</v>
          </cell>
          <cell r="D20">
            <v>69961178</v>
          </cell>
          <cell r="E20">
            <v>19139825</v>
          </cell>
          <cell r="F20">
            <v>24300207</v>
          </cell>
          <cell r="G20">
            <v>115265126</v>
          </cell>
          <cell r="H20">
            <v>10663130</v>
          </cell>
          <cell r="I20">
            <v>140447237</v>
          </cell>
          <cell r="J20">
            <v>80875639</v>
          </cell>
          <cell r="K20">
            <v>10718700</v>
          </cell>
          <cell r="L20">
            <v>130600</v>
          </cell>
          <cell r="M20" t="str">
            <v>ИТОГО</v>
          </cell>
          <cell r="N20" t="str">
            <v>ИТОГО</v>
          </cell>
          <cell r="O20">
            <v>57400</v>
          </cell>
          <cell r="P20">
            <v>1650700</v>
          </cell>
          <cell r="Q20">
            <v>9300</v>
          </cell>
          <cell r="R20">
            <v>1137400</v>
          </cell>
          <cell r="S20">
            <v>1403200</v>
          </cell>
          <cell r="T20">
            <v>444400</v>
          </cell>
          <cell r="U20">
            <v>0</v>
          </cell>
          <cell r="V20">
            <v>901878</v>
          </cell>
          <cell r="W20">
            <v>4468213</v>
          </cell>
          <cell r="X20">
            <v>16488403</v>
          </cell>
          <cell r="Y20">
            <v>7476952</v>
          </cell>
          <cell r="Z20">
            <v>0</v>
          </cell>
          <cell r="AA20" t="str">
            <v>ИТОГО</v>
          </cell>
          <cell r="AB20">
            <v>0</v>
          </cell>
          <cell r="AC20">
            <v>22152000</v>
          </cell>
          <cell r="AD20">
            <v>13836493</v>
          </cell>
          <cell r="AE20">
            <v>0</v>
          </cell>
          <cell r="AF20">
            <v>0</v>
          </cell>
          <cell r="AG20">
            <v>0</v>
          </cell>
          <cell r="AH20">
            <v>30398575</v>
          </cell>
          <cell r="AI20">
            <v>1057140</v>
          </cell>
          <cell r="AJ20">
            <v>16194811</v>
          </cell>
          <cell r="AK20">
            <v>3130000</v>
          </cell>
          <cell r="AL20">
            <v>0</v>
          </cell>
          <cell r="AM20" t="str">
            <v>ИТОГО</v>
          </cell>
          <cell r="AN20">
            <v>116785366</v>
          </cell>
          <cell r="AO20">
            <v>4216136</v>
          </cell>
          <cell r="AP20">
            <v>0</v>
          </cell>
          <cell r="AQ20">
            <v>16853471</v>
          </cell>
          <cell r="AR20">
            <v>5269906</v>
          </cell>
          <cell r="AS20">
            <v>1874997</v>
          </cell>
          <cell r="AT20">
            <v>3394909</v>
          </cell>
          <cell r="AU20">
            <v>3214459</v>
          </cell>
          <cell r="AV20">
            <v>1878275</v>
          </cell>
          <cell r="AW20">
            <v>1336184</v>
          </cell>
          <cell r="AX20">
            <v>0</v>
          </cell>
          <cell r="AY20" t="str">
            <v>ИТОГО</v>
          </cell>
          <cell r="AZ20">
            <v>1642760</v>
          </cell>
          <cell r="BA20">
            <v>2521588</v>
          </cell>
          <cell r="BB20">
            <v>677946</v>
          </cell>
          <cell r="BC20">
            <v>19027740</v>
          </cell>
          <cell r="BD20">
            <v>3458091</v>
          </cell>
          <cell r="BE20">
            <v>1165456</v>
          </cell>
          <cell r="BF20">
            <v>2292635</v>
          </cell>
          <cell r="BG20">
            <v>685100331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0</v>
          </cell>
          <cell r="AM23">
            <v>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0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0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0</v>
          </cell>
          <cell r="AM42">
            <v>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0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0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0</v>
          </cell>
          <cell r="AM61">
            <v>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0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0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0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B99">
            <v>8</v>
          </cell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8.0000000074505841</v>
          </cell>
          <cell r="N99" t="str">
            <v>САмаркандская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1.657809211691619E-316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8</v>
          </cell>
          <cell r="AA99" t="str">
            <v>Самар:андская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0</v>
          </cell>
          <cell r="AM99">
            <v>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0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0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0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0</v>
          </cell>
          <cell r="AM118">
            <v>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0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0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0</v>
          </cell>
          <cell r="AM137">
            <v>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0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0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0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0</v>
          </cell>
          <cell r="AM156">
            <v>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0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0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0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 refreshError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E2">
            <v>0</v>
          </cell>
        </row>
      </sheetData>
      <sheetData sheetId="22"/>
      <sheetData sheetId="23">
        <row r="2">
          <cell r="E2">
            <v>0</v>
          </cell>
        </row>
      </sheetData>
      <sheetData sheetId="24"/>
      <sheetData sheetId="25">
        <row r="2">
          <cell r="E2">
            <v>0</v>
          </cell>
        </row>
      </sheetData>
      <sheetData sheetId="26"/>
      <sheetData sheetId="27">
        <row r="2">
          <cell r="E2">
            <v>0</v>
          </cell>
        </row>
      </sheetData>
      <sheetData sheetId="28"/>
      <sheetData sheetId="29">
        <row r="2">
          <cell r="E2">
            <v>0</v>
          </cell>
        </row>
      </sheetData>
      <sheetData sheetId="30"/>
      <sheetData sheetId="31">
        <row r="2">
          <cell r="E2">
            <v>0</v>
          </cell>
        </row>
      </sheetData>
      <sheetData sheetId="32"/>
      <sheetData sheetId="33">
        <row r="2">
          <cell r="E2">
            <v>0</v>
          </cell>
        </row>
      </sheetData>
      <sheetData sheetId="34"/>
      <sheetData sheetId="35">
        <row r="2">
          <cell r="E2">
            <v>0</v>
          </cell>
        </row>
      </sheetData>
      <sheetData sheetId="36">
        <row r="2">
          <cell r="E2">
            <v>0</v>
          </cell>
        </row>
      </sheetData>
      <sheetData sheetId="37">
        <row r="2">
          <cell r="E2">
            <v>0</v>
          </cell>
        </row>
      </sheetData>
      <sheetData sheetId="38">
        <row r="2">
          <cell r="E2">
            <v>0</v>
          </cell>
        </row>
      </sheetData>
      <sheetData sheetId="39">
        <row r="2">
          <cell r="E2">
            <v>0</v>
          </cell>
        </row>
      </sheetData>
      <sheetData sheetId="40">
        <row r="2">
          <cell r="E2">
            <v>0</v>
          </cell>
        </row>
      </sheetData>
      <sheetData sheetId="41">
        <row r="2">
          <cell r="E2">
            <v>0</v>
          </cell>
        </row>
      </sheetData>
      <sheetData sheetId="42">
        <row r="2">
          <cell r="E2">
            <v>0</v>
          </cell>
        </row>
      </sheetData>
      <sheetData sheetId="43">
        <row r="2">
          <cell r="E2">
            <v>0</v>
          </cell>
        </row>
      </sheetData>
      <sheetData sheetId="44">
        <row r="2">
          <cell r="E2">
            <v>0</v>
          </cell>
        </row>
      </sheetData>
      <sheetData sheetId="45">
        <row r="2">
          <cell r="E2">
            <v>0</v>
          </cell>
        </row>
      </sheetData>
      <sheetData sheetId="46">
        <row r="2">
          <cell r="E2">
            <v>0</v>
          </cell>
        </row>
      </sheetData>
      <sheetData sheetId="47"/>
      <sheetData sheetId="48">
        <row r="2">
          <cell r="E2">
            <v>0</v>
          </cell>
        </row>
      </sheetData>
      <sheetData sheetId="49"/>
      <sheetData sheetId="50">
        <row r="2">
          <cell r="E2">
            <v>0</v>
          </cell>
        </row>
      </sheetData>
      <sheetData sheetId="51"/>
      <sheetData sheetId="52">
        <row r="2">
          <cell r="E2">
            <v>0</v>
          </cell>
        </row>
      </sheetData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артал-УТОЧ"/>
      <sheetName val="2 квартал-уточ"/>
      <sheetName val="3 квартал-уточ"/>
      <sheetName val="9 месяцев-уточ"/>
      <sheetName val="год-утв"/>
      <sheetName val="ГТК 9 месяцев-уточн"/>
      <sheetName val="Ер Ресурс"/>
      <sheetName val="ГТК_Минфин_факт"/>
      <sheetName val="Прогноз"/>
      <sheetName val="мар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$$"/>
      <sheetName val="UL"/>
      <sheetName val="1"/>
      <sheetName val="2"/>
      <sheetName val="4"/>
      <sheetName val="5"/>
      <sheetName val="Consol"/>
      <sheetName val="GO"/>
      <sheetName val="OPERU"/>
      <sheetName val="TGF"/>
      <sheetName val="MUF"/>
      <sheetName val="Termez"/>
      <sheetName val="Chorsu"/>
      <sheetName val="Nukus"/>
      <sheetName val="Sergeli"/>
      <sheetName val="Fergana"/>
      <sheetName val="Samarkand"/>
      <sheetName val="Buxara"/>
      <sheetName val="Namangan"/>
      <sheetName val="Kokand"/>
      <sheetName val="Фориш 2003"/>
      <sheetName val="ГТК 9 месяцев-уточн"/>
    </sheetNames>
    <sheetDataSet>
      <sheetData sheetId="0" refreshError="1"/>
      <sheetData sheetId="1">
        <row r="12">
          <cell r="E12">
            <v>2135.3000000000002</v>
          </cell>
        </row>
        <row r="19">
          <cell r="E19">
            <v>66.680000000000007</v>
          </cell>
        </row>
        <row r="26">
          <cell r="E26">
            <v>3590.12</v>
          </cell>
        </row>
        <row r="27">
          <cell r="E27">
            <v>2197.27</v>
          </cell>
        </row>
        <row r="30">
          <cell r="E30">
            <v>2982.03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осн.пар."/>
      <sheetName val="Data input"/>
      <sheetName val="Ст-сть проекта"/>
      <sheetName val="стоим. Симаг"/>
      <sheetName val="стоим НИИК"/>
      <sheetName val="Capex1"/>
      <sheetName val="schedule "/>
      <sheetName val="Расчет ост стоим сущ ОФ"/>
      <sheetName val="Льготный (в ин. вал)"/>
      <sheetName val="Льготный (в мест. вал)"/>
      <sheetName val="ФРР"/>
      <sheetName val="Кредиты банков (в ин. вал.)"/>
      <sheetName val="Кредиты банков (в мест. вал.)"/>
      <sheetName val="Амортизация Сущ"/>
      <sheetName val="Амортизация NEW "/>
      <sheetName val="комм.банк"/>
      <sheetName val="Кредиты"/>
      <sheetName val="План пр-ва"/>
      <sheetName val="План продаж"/>
      <sheetName val="Зарплата "/>
      <sheetName val="Выбросы"/>
      <sheetName val="Сырье и материалы"/>
      <sheetName val="Ремонт"/>
      <sheetName val="Годовые издержки (без реал.)"/>
      <sheetName val="Годовые издержки (с реал.)"/>
      <sheetName val="schedule (Симаг)"/>
      <sheetName val="Расходы периода"/>
      <sheetName val="Коэф обор"/>
      <sheetName val="Обор капитал (без реал.)"/>
      <sheetName val="Обор капитал (с реал.)"/>
      <sheetName val="Налоги (без реал.) "/>
      <sheetName val="Налоги (с реал.)"/>
      <sheetName val="Прибыли и убытки (без реал.)"/>
      <sheetName val="Прибыли и убытки (с реал.)"/>
      <sheetName val="Притоки и оттоки (без реал.)"/>
      <sheetName val="Притоки и оттоки (с реал.)"/>
      <sheetName val="фин ресурсы (без реал.)"/>
      <sheetName val="фин ресурсы (с реал.)"/>
      <sheetName val="Расчет эффективности по проекту"/>
      <sheetName val="Диаграмма1"/>
      <sheetName val="Диаграмма2"/>
      <sheetName val="Калькуляция"/>
      <sheetName val="Расшифровка накладных"/>
      <sheetName val="табл чувств"/>
      <sheetName val="для Минфина"/>
      <sheetName val="Баланс"/>
      <sheetName val="Ст-сть проекта (2)"/>
      <sheetName val="ПОКАЗАТЕЛИ СТОРОН"/>
      <sheetName val="Ист. фин-я"/>
      <sheetName val="Издержки литья"/>
      <sheetName val="Диаграмма3"/>
      <sheetName val="Диаграмма4"/>
      <sheetName val="Диаграмма5"/>
      <sheetName val="Диаграмма6"/>
      <sheetName val="Диаграмма7"/>
      <sheetName val="Анализ"/>
      <sheetName val="Лист1"/>
      <sheetName val="Распр_выр"/>
      <sheetName val="График фин-я (мес.)"/>
      <sheetName val="график"/>
      <sheetName val="Summary"/>
      <sheetName val="Capex"/>
      <sheetName val="Summary OPS"/>
      <sheetName val="Курс валюты"/>
      <sheetName val="Цена"/>
      <sheetName val="энергоресурсы"/>
      <sheetName val="Зарплата 2"/>
      <sheetName val="ЧОК"/>
      <sheetName val="Диаграмма8"/>
      <sheetName val="Диаграмма9"/>
      <sheetName val="Диаграмма10"/>
      <sheetName val="Диаграмма11"/>
      <sheetName val="Диаграмма12"/>
      <sheetName val="Диаграмма13"/>
      <sheetName val="Диаграмма14"/>
      <sheetName val="Фориш 2003"/>
      <sheetName val="БД"/>
      <sheetName val="$$"/>
      <sheetName val="Ер Ресурс"/>
      <sheetName val="осн_пар_"/>
      <sheetName val="Data_input"/>
      <sheetName val="Ст-сть_проекта"/>
      <sheetName val="стоим__Симаг"/>
      <sheetName val="стоим_НИИК"/>
      <sheetName val="schedule_"/>
      <sheetName val="Расчет_ост_стоим_сущ_ОФ"/>
      <sheetName val="Льготный_(в_ин__вал)"/>
      <sheetName val="Льготный_(в_мест__вал)"/>
      <sheetName val="Кредиты_банков_(в_ин__вал_)"/>
      <sheetName val="Кредиты_банков_(в_мест__вал_)"/>
      <sheetName val="Амортизация_Сущ"/>
      <sheetName val="Амортизация_NEW_"/>
      <sheetName val="комм_банк"/>
      <sheetName val="План_пр-ва"/>
      <sheetName val="План_продаж"/>
      <sheetName val="Зарплата_"/>
      <sheetName val="Сырье_и_материалы"/>
      <sheetName val="Годовые_издержки_(без_реал_)"/>
      <sheetName val="Годовые_издержки_(с_реал_)"/>
      <sheetName val="schedule_(Симаг)"/>
      <sheetName val="Расходы_периода"/>
      <sheetName val="Коэф_обор"/>
      <sheetName val="Обор_капитал_(без_реал_)"/>
      <sheetName val="Обор_капитал_(с_реал_)"/>
      <sheetName val="Налоги_(без_реал_)_"/>
      <sheetName val="Налоги_(с_реал_)"/>
      <sheetName val="Прибыли_и_убытки_(без_реал_)"/>
      <sheetName val="Прибыли_и_убытки_(с_реал_)"/>
      <sheetName val="Притоки_и_оттоки_(без_реал_)"/>
      <sheetName val="Притоки_и_оттоки_(с_реал_)"/>
      <sheetName val="фин_ресурсы_(без_реал_)"/>
      <sheetName val="фин_ресурсы_(с_реал_)"/>
      <sheetName val="Расчет_эффективности_по_проекту"/>
      <sheetName val="Расшифровка_накладных"/>
      <sheetName val="табл_чувств"/>
      <sheetName val="для_Минфина"/>
      <sheetName val="Ст-сть_проекта_(2)"/>
      <sheetName val="ПОКАЗАТЕЛИ_СТОРОН"/>
      <sheetName val="Ист__фин-я"/>
      <sheetName val="Издержки_литья"/>
      <sheetName val="График_фин-я_(мес_)"/>
      <sheetName val="Summary_OPS"/>
      <sheetName val="Курс_валюты"/>
      <sheetName val="Зарплата_2"/>
      <sheetName val="Варианты"/>
      <sheetName val="ГТК 9 месяцев-уточн"/>
      <sheetName val="осн_пар_1"/>
      <sheetName val="Data_input1"/>
      <sheetName val="Ст-сть_проекта1"/>
      <sheetName val="стоим__Симаг1"/>
      <sheetName val="стоим_НИИК1"/>
      <sheetName val="schedule_1"/>
      <sheetName val="Расчет_ост_стоим_сущ_ОФ1"/>
      <sheetName val="Льготный_(в_ин__вал)1"/>
      <sheetName val="Льготный_(в_мест__вал)1"/>
      <sheetName val="Кредиты_банков_(в_ин__вал_)1"/>
      <sheetName val="Кредиты_банков_(в_мест__вал_)1"/>
      <sheetName val="Амортизация_Сущ1"/>
      <sheetName val="Амортизация_NEW_1"/>
      <sheetName val="комм_банк1"/>
      <sheetName val="План_пр-ва1"/>
      <sheetName val="План_продаж1"/>
      <sheetName val="Зарплата_1"/>
      <sheetName val="Сырье_и_материалы1"/>
      <sheetName val="Годовые_издержки_(без_реал_)1"/>
      <sheetName val="Годовые_издержки_(с_реал_)1"/>
      <sheetName val="schedule_(Симаг)1"/>
      <sheetName val="Расходы_периода1"/>
      <sheetName val="Коэф_обор1"/>
      <sheetName val="Обор_капитал_(без_реал_)1"/>
      <sheetName val="Обор_капитал_(с_реал_)1"/>
      <sheetName val="Налоги_(без_реал_)_1"/>
      <sheetName val="Налоги_(с_реал_)1"/>
      <sheetName val="Прибыли_и_убытки_(без_реал_)1"/>
      <sheetName val="Прибыли_и_убытки_(с_реал_)1"/>
      <sheetName val="Притоки_и_оттоки_(без_реал_)1"/>
      <sheetName val="Притоки_и_оттоки_(с_реал_)1"/>
      <sheetName val="фин_ресурсы_(без_реал_)1"/>
      <sheetName val="фин_ресурсы_(с_реал_)1"/>
      <sheetName val="Расчет_эффективности_по_проект1"/>
      <sheetName val="Расшифровка_накладных1"/>
      <sheetName val="табл_чувств1"/>
      <sheetName val="для_Минфина1"/>
      <sheetName val="Ст-сть_проекта_(2)1"/>
      <sheetName val="ПОКАЗАТЕЛИ_СТОРОН1"/>
      <sheetName val="Ист__фин-я1"/>
      <sheetName val="Издержки_литья1"/>
      <sheetName val="График_фин-я_(мес_)1"/>
      <sheetName val="Summary_OPS1"/>
      <sheetName val="Курс_валюты1"/>
      <sheetName val="Зарплата_21"/>
      <sheetName val="Ер_Ресурс"/>
      <sheetName val="Фориш_2003"/>
      <sheetName val="ГТК_9_месяцев-уточн"/>
      <sheetName val="Зан-ть(р-ны)"/>
      <sheetName val="март"/>
      <sheetName val="Локально-ресурсная ведомость"/>
      <sheetName val="реестр декабрь"/>
      <sheetName val="#ССЫЛКА"/>
      <sheetName val="Ставка"/>
      <sheetName val="Мин.угит"/>
      <sheetName val="План пр-ва_1"/>
      <sheetName val="План продаж_1"/>
      <sheetName val="ПТЭО_Модернизация производства "/>
      <sheetName val="Исходные1"/>
      <sheetName val="Общ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АКа"/>
      <sheetName val="20"/>
      <sheetName val="Лист1"/>
      <sheetName val="I-полугодие"/>
      <sheetName val="год (2)"/>
      <sheetName val="год"/>
      <sheetName val="II-полугодие"/>
      <sheetName val="4"/>
      <sheetName val="3"/>
      <sheetName val="1"/>
      <sheetName val="2"/>
      <sheetName val="МЛРД 3"/>
      <sheetName val="МЛРД 2"/>
      <sheetName val="МЛРД 1"/>
      <sheetName val="МЛРД"/>
      <sheetName val="12"/>
      <sheetName val="СВОД"/>
      <sheetName val="Карбамид"/>
      <sheetName val="АС"/>
      <sheetName val="ДАЦ"/>
      <sheetName val="ХМД"/>
      <sheetName val="Data input"/>
      <sheetName val="ГТК_Минфин_факт"/>
      <sheetName val="Прогноз"/>
      <sheetName val="Варианты"/>
      <sheetName val="j(priv.cap)"/>
      <sheetName val="Analysis of Interest"/>
      <sheetName val="Calculation of Risk Weighted As"/>
      <sheetName val="Bank Assets Analysis"/>
      <sheetName val="Changes in Equity"/>
      <sheetName val="Bank Liabilities Analysis"/>
      <sheetName val="program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АКа"/>
      <sheetName val="20"/>
      <sheetName val="Лист1"/>
      <sheetName val="I-полугодие"/>
      <sheetName val="год (2)"/>
      <sheetName val="год"/>
      <sheetName val="II-полугодие"/>
      <sheetName val="4"/>
      <sheetName val="3"/>
      <sheetName val="1"/>
      <sheetName val="2"/>
      <sheetName val="МЛРД 3"/>
      <sheetName val="МЛРД 2"/>
      <sheetName val="МЛРД 1"/>
      <sheetName val="МЛРД"/>
      <sheetName val="12"/>
      <sheetName val="СВОД"/>
      <sheetName val="Карбамид"/>
      <sheetName val="АС"/>
      <sheetName val="ДАЦ"/>
      <sheetName val="ХМД"/>
      <sheetName val="Data input"/>
      <sheetName val="Фориш 2003"/>
      <sheetName val="БД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ГТК_Минфин_факт"/>
      <sheetName val="Прогноз"/>
      <sheetName val="табли 4 местний совет"/>
      <sheetName val="sheet1"/>
      <sheetName val="свод"/>
      <sheetName val="ходим"/>
      <sheetName val="НОММА-НОМ"/>
      <sheetName val="Вариа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82">
          <cell r="B82">
            <v>26</v>
          </cell>
        </row>
      </sheetData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md5"/>
      <sheetName val="진행 data (2)"/>
      <sheetName val="Macro1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ителный"/>
      <sheetName val="госзакуп-15"/>
      <sheetName val="госзакуп-16"/>
      <sheetName val="госзакуп-17"/>
      <sheetName val="прямые дог-ра для прочих"/>
      <sheetName val="Баланс ОК"/>
      <sheetName val="Баланс ОК (2)"/>
      <sheetName val="МИНФИН СВОД"/>
      <sheetName val="МИНФИН госзакуп ОК"/>
      <sheetName val="KIMYO-2017-ойма-ой+18%"/>
      <sheetName val="МИНФИН ОК прямые"/>
      <sheetName val="СВОД"/>
      <sheetName val="Лист1"/>
      <sheetName val="Мин_удоб_с_НДС"/>
      <sheetName val="Prog. rost tarifov"/>
      <sheetName val="Максам-Чирчик"/>
      <sheetName val="Ферганазот"/>
      <sheetName val="Навоиазот"/>
      <sheetName val="Аммофос-Максам"/>
      <sheetName val="Кукон СФЗ"/>
      <sheetName val="Самаркандкимё"/>
      <sheetName val="наценка ТАО "/>
      <sheetName val="ДЗКУ"/>
      <sheetName val="прямые дог-ра для прочих куль"/>
      <sheetName val="плодоовощные"/>
      <sheetName val="реализац через биржу"/>
      <sheetName val="рыночный фонд"/>
      <sheetName val="общ.свод"/>
      <sheetName val="отгрузка с зав. на ТАО (г.з)"/>
      <sheetName val="отгрузка с завод на ТАО (плоды)"/>
      <sheetName val="отгрузка с ТАО (плоды) "/>
      <sheetName val="2"/>
      <sheetName val="отгрузка с зав на ТАО (прочие) "/>
      <sheetName val="для ГАКа"/>
      <sheetName val="прямые_дог-ра_для_прочих"/>
      <sheetName val="Баланс_ОК"/>
      <sheetName val="Баланс_ОК_(2)"/>
      <sheetName val="МИНФИН_СВОД"/>
      <sheetName val="МИНФИН_госзакуп_ОК"/>
      <sheetName val="МИНФИН_ОК_прямые"/>
      <sheetName val="Prog__rost_tarifov"/>
      <sheetName val="Кукон_СФЗ"/>
      <sheetName val="наценка_ТАО_"/>
      <sheetName val="прямые_дог-ра_для_прочих_куль"/>
      <sheetName val="реализац_через_биржу"/>
      <sheetName val="рыночный_фонд"/>
      <sheetName val="общ_свод"/>
      <sheetName val="отгрузка_с_зав__на_ТАО_(г_з)"/>
      <sheetName val="отгрузка_с_завод_на_ТАО_(плоды)"/>
      <sheetName val="отгрузка_с_ТАО_(плоды)_"/>
      <sheetName val="отгрузка_с_зав_на_ТАО_(прочие)_"/>
      <sheetName val="для_ГАКа"/>
      <sheetName val="Курс"/>
      <sheetName val="Топливо-энергия"/>
      <sheetName val="Фориш 2003"/>
    </sheetNames>
    <sheetDataSet>
      <sheetData sheetId="0"/>
      <sheetData sheetId="1"/>
      <sheetData sheetId="2"/>
      <sheetData sheetId="3">
        <row r="9">
          <cell r="E9">
            <v>85.22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C16">
            <v>247.82999999999998</v>
          </cell>
        </row>
      </sheetData>
      <sheetData sheetId="13"/>
      <sheetData sheetId="14">
        <row r="4">
          <cell r="C4">
            <v>1.0489999999999999</v>
          </cell>
        </row>
        <row r="8">
          <cell r="C8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>
        <row r="4">
          <cell r="C4">
            <v>1.0489999999999999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ителный"/>
      <sheetName val="госзакуп-15"/>
      <sheetName val="госзакуп-16"/>
      <sheetName val="госзакуп-17"/>
      <sheetName val="прямые дог-ра для прочих"/>
      <sheetName val="Баланс ОК"/>
      <sheetName val="Баланс ОК (2)"/>
      <sheetName val="МИНФИН СВОД"/>
      <sheetName val="МИНФИН госзакуп ОК"/>
      <sheetName val="KIMYO-2017-ойма-ой+18%"/>
      <sheetName val="МИНФИН ОК прямые"/>
      <sheetName val="СВОД"/>
      <sheetName val="Лист1"/>
      <sheetName val="Мин_удоб_с_НДС"/>
      <sheetName val="Prog. rost tarifov"/>
      <sheetName val="Максам-Чирчик"/>
      <sheetName val="Ферганазот"/>
      <sheetName val="Навоиазот"/>
      <sheetName val="Аммофос-Максам"/>
      <sheetName val="Кукон СФЗ"/>
      <sheetName val="Самаркандкимё"/>
      <sheetName val="наценка ТАО "/>
      <sheetName val="ДЗКУ"/>
      <sheetName val="прямые дог-ра для прочих куль"/>
      <sheetName val="плодоовощные"/>
      <sheetName val="реализац через биржу"/>
      <sheetName val="рыночный фонд"/>
      <sheetName val="общ.свод"/>
      <sheetName val="отгрузка с зав. на ТАО (г.з)"/>
      <sheetName val="отгрузка с завод на ТАО (плоды)"/>
      <sheetName val="отгрузка с ТАО (плоды) "/>
      <sheetName val="2"/>
      <sheetName val="отгрузка с зав на ТАО (прочие) "/>
      <sheetName val="для ГАКа"/>
    </sheetNames>
    <sheetDataSet>
      <sheetData sheetId="0"/>
      <sheetData sheetId="1"/>
      <sheetData sheetId="2"/>
      <sheetData sheetId="3">
        <row r="9">
          <cell r="E9">
            <v>85.22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C16">
            <v>247.82999999999998</v>
          </cell>
        </row>
      </sheetData>
      <sheetData sheetId="13"/>
      <sheetData sheetId="14">
        <row r="4">
          <cell r="C4">
            <v>1.0489999999999999</v>
          </cell>
        </row>
        <row r="8">
          <cell r="C8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свыше 100тыс.долл."/>
      <sheetName val="test"/>
      <sheetName val="c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сзакуп"/>
      <sheetName val="биржа"/>
      <sheetName val="Лист1"/>
      <sheetName val="Мин_удоб_с_НДС"/>
      <sheetName val="Prog. rost tarifov"/>
      <sheetName val="Навоиазот"/>
      <sheetName val="Ферганаазот"/>
      <sheetName val="Максам-Чирчик"/>
      <sheetName val="Аммафос-Максам"/>
      <sheetName val="КСФЗ"/>
      <sheetName val="Самаркандкимё"/>
      <sheetName val="ДЗКУ"/>
      <sheetName val="наценка ТАО"/>
      <sheetName val="Prog__rost_tarifov"/>
      <sheetName val="наценка_ТАО"/>
      <sheetName val="для ГА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сзакуп"/>
      <sheetName val="биржа"/>
      <sheetName val="Лист1"/>
      <sheetName val="Мин_удоб_с_НДС"/>
      <sheetName val="Prog. rost tarifov"/>
      <sheetName val="Навоиазот"/>
      <sheetName val="Ферганаазот"/>
      <sheetName val="Максам-Чирчик"/>
      <sheetName val="Аммафос-Максам"/>
      <sheetName val="КСФЗ"/>
      <sheetName val="Самаркандкимё"/>
      <sheetName val="ДЗКУ"/>
      <sheetName val="наценка ТАО"/>
      <sheetName val="для ГАКа"/>
      <sheetName val="Prog__rost_tarifov"/>
      <sheetName val="наценка_ТАО"/>
      <sheetName val="Data input"/>
      <sheetName val="Фориш 2003"/>
      <sheetName val="Доход 2008"/>
      <sheetName val="Results"/>
      <sheetName val="План пр-ва"/>
      <sheetName val="табл чувств"/>
      <sheetName val="План прода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для ГАКа"/>
      <sheetName val="Ёг_рус"/>
      <sheetName val="АКЦИЗ_рус"/>
      <sheetName val="Фориш_2003"/>
      <sheetName val="Prog. rost tarifov"/>
      <sheetName val="Results"/>
      <sheetName val="отчет_ЁГ_2003"/>
      <sheetName val="Варианты"/>
      <sheetName val="Доход 2008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БД"/>
      <sheetName val="Ер Ресурс"/>
      <sheetName val="Тегишилмасин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ЁСТЗ рўйхати"/>
      <sheetName val="капитал_расчет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зПСБ"/>
      <sheetName val="микрокредит670"/>
      <sheetName val="ККБ170"/>
      <sheetName val="ККБ156"/>
      <sheetName val="ККБ120"/>
      <sheetName val="ККБ9,2"/>
      <sheetName val="ККБ45"/>
      <sheetName val="ККБ180,6"/>
      <sheetName val="ККБ295,6"/>
      <sheetName val="ККБ469,566"/>
      <sheetName val="ККБ312,654"/>
      <sheetName val="ККБ 780,477 "/>
      <sheetName val="ККБ 63.82"/>
      <sheetName val="свод ККб"/>
      <sheetName val="НБУ3,9"/>
      <sheetName val="НБУ 3.950"/>
      <sheetName val="НБУ 3.950 (2)"/>
      <sheetName val="НБУ 55.3"/>
      <sheetName val="НБУ 142,444"/>
      <sheetName val="НБУ 162,329"/>
      <sheetName val="НБУ 287,77  "/>
      <sheetName val="НБУ 39.21"/>
      <sheetName val="свод НБУ"/>
      <sheetName val="Ипотека 23,8"/>
      <sheetName val="Ипотека 94,710"/>
      <sheetName val="Ипотека 355,658"/>
      <sheetName val="Ипотека 267,76"/>
      <sheetName val="свод Ипотека"/>
      <sheetName val="УзПСБ 30.0"/>
      <sheetName val="НБУ 25.0"/>
      <sheetName val="Агро 25.0"/>
      <sheetName val="Асака 25.0 "/>
      <sheetName val="Ипотека 25.0 "/>
      <sheetName val="ККБ 25.0 "/>
      <sheetName val="Микрокредит 25.0 "/>
      <sheetName val="Халк 25.0 "/>
      <sheetName val="свод НПЗ "/>
      <sheetName val="УзПСБ 300.0 "/>
      <sheetName val="НБУ 300.0"/>
      <sheetName val="свод НПЗ 2 "/>
      <sheetName val="НБУ 3.950 "/>
      <sheetName val="Микрокредит 20.0 "/>
      <sheetName val="ККб 74.1 "/>
      <sheetName val="ККб 250,55"/>
      <sheetName val="ККБ 26,3"/>
      <sheetName val="НБУ 74.8"/>
      <sheetName val="НБУ 82.73"/>
      <sheetName val="НБУ  168,32"/>
      <sheetName val="Ипотека 31.6"/>
      <sheetName val="Ипотека 125,81 "/>
      <sheetName val="Ипотека 445,7"/>
      <sheetName val="Ипотека 2 148,7"/>
      <sheetName val="Ипотека 560,2"/>
      <sheetName val="Ипотека 95,6"/>
      <sheetName val="Ипотека 1600"/>
      <sheetName val="Ипотека 29,5"/>
      <sheetName val="Ипотека 208,6"/>
      <sheetName val="Ипотека 6,1"/>
      <sheetName val="Ипотека 3,35"/>
      <sheetName val="Ипотека 66"/>
      <sheetName val="Асака 53.3"/>
      <sheetName val="Асака 92.12"/>
      <sheetName val="Асака 136.46"/>
      <sheetName val="Асака 56.95"/>
      <sheetName val="Асака 203,7"/>
      <sheetName val="Асака 5,89"/>
      <sheetName val="свод Асака"/>
      <sheetName val="Халк 54.7"/>
      <sheetName val="Халк 99,28"/>
      <sheetName val="Халк 113,51"/>
      <sheetName val="Халк 72.19"/>
      <sheetName val="свод Халк"/>
      <sheetName val="УзПСБ 53.5"/>
      <sheetName val="УзПСБ 93.18"/>
      <sheetName val="УзПСБ 119.65"/>
      <sheetName val="УзПСБ 65.66"/>
      <sheetName val="УзПСБ 199,8"/>
      <sheetName val="УзПСБ 5,74"/>
      <sheetName val="свод УзПСБ"/>
      <sheetName val="ФНПЗ 300.0 "/>
      <sheetName val="ФНПЗ 725"/>
      <sheetName val="БНПЗ 300.0"/>
      <sheetName val="БНПЗ 675."/>
      <sheetName val="Агро 791.0"/>
      <sheetName val="УзПСБ 163.0 "/>
      <sheetName val="УзПСБ 250"/>
      <sheetName val="ККб 230,94"/>
      <sheetName val="НБУ  209.24"/>
      <sheetName val="Ипотека 128,04 "/>
      <sheetName val="Ипотека 1200"/>
      <sheetName val="Асака 88.88"/>
      <sheetName val="Асака 132.6"/>
      <sheetName val="Асака 59.16"/>
      <sheetName val="Халк 85.74"/>
      <sheetName val="Халк 121.1"/>
      <sheetName val="Халк 71.8"/>
      <sheetName val="УзПСБ 83.83"/>
      <sheetName val="УзПСБ 140.16"/>
      <sheetName val="УзПСБ 66.57"/>
      <sheetName val="Ипотека 600"/>
      <sheetName val="Ипотека 1410"/>
      <sheetName val="свод АКБ"/>
      <sheetName val="Ипотека 1190.0"/>
      <sheetName val="ККб 135.02 "/>
      <sheetName val="НБУ 93.45"/>
      <sheetName val="НБУ 49.64"/>
      <sheetName val="Асака 50.27"/>
      <sheetName val="Халк 53.11"/>
      <sheetName val="УзПСБ 51.78"/>
      <sheetName val="Лист1"/>
      <sheetName val="Ипотека 49.64"/>
      <sheetName val="Ипотека 670.0"/>
      <sheetName val="Ипотека 370.0+300"/>
      <sheetName val="Ипотека 370.0"/>
      <sheetName val="ККб 218.38"/>
      <sheetName val="Ипотека 1633"/>
      <sheetName val="Ипотека 970.0"/>
      <sheetName val="Ипотека 1783"/>
      <sheetName val="Ипотека 2 033"/>
      <sheetName val="Ипотека 200"/>
      <sheetName val="Ипотека 400"/>
      <sheetName val="фев"/>
    </sheetNames>
    <sheetDataSet>
      <sheetData sheetId="0"/>
      <sheetData sheetId="1"/>
      <sheetData sheetId="2">
        <row r="22">
          <cell r="I22">
            <v>40719</v>
          </cell>
        </row>
        <row r="23">
          <cell r="I23">
            <v>40522</v>
          </cell>
          <cell r="J23">
            <v>1839821917.8099999</v>
          </cell>
          <cell r="K23">
            <v>0</v>
          </cell>
          <cell r="L23">
            <v>1839821917.8099999</v>
          </cell>
        </row>
        <row r="24">
          <cell r="I24">
            <v>40537</v>
          </cell>
          <cell r="J24">
            <v>209589041.09</v>
          </cell>
          <cell r="K24">
            <v>0</v>
          </cell>
          <cell r="L24">
            <v>209589041.09</v>
          </cell>
        </row>
        <row r="25">
          <cell r="I25">
            <v>40627</v>
          </cell>
          <cell r="J25">
            <v>1257534246.5799999</v>
          </cell>
          <cell r="K25">
            <v>0</v>
          </cell>
          <cell r="L25">
            <v>1257534246.5799999</v>
          </cell>
        </row>
        <row r="26">
          <cell r="I26">
            <v>40719</v>
          </cell>
          <cell r="J26">
            <v>1285479452.05</v>
          </cell>
          <cell r="K26">
            <v>0</v>
          </cell>
          <cell r="L26">
            <v>1285479452.05</v>
          </cell>
        </row>
        <row r="27">
          <cell r="I27">
            <v>40811</v>
          </cell>
          <cell r="J27">
            <v>1285479452.0599999</v>
          </cell>
          <cell r="K27">
            <v>0</v>
          </cell>
          <cell r="L27">
            <v>1285479452.0599999</v>
          </cell>
        </row>
        <row r="28">
          <cell r="I28">
            <v>40902</v>
          </cell>
          <cell r="J28">
            <v>1271506849.3199999</v>
          </cell>
          <cell r="K28">
            <v>0</v>
          </cell>
          <cell r="L28">
            <v>1271506849.3199999</v>
          </cell>
        </row>
        <row r="29">
          <cell r="I29">
            <v>40993</v>
          </cell>
          <cell r="J29">
            <v>1271506849.3199999</v>
          </cell>
          <cell r="K29">
            <v>0</v>
          </cell>
          <cell r="L29">
            <v>1271506849.3199999</v>
          </cell>
        </row>
        <row r="30">
          <cell r="I30">
            <v>41085</v>
          </cell>
          <cell r="J30">
            <v>1285479452.05</v>
          </cell>
          <cell r="K30">
            <v>0</v>
          </cell>
          <cell r="L30">
            <v>1285479452.05</v>
          </cell>
        </row>
        <row r="31">
          <cell r="I31">
            <v>41177</v>
          </cell>
          <cell r="J31">
            <v>1285479452.05</v>
          </cell>
          <cell r="K31">
            <v>0</v>
          </cell>
          <cell r="L31">
            <v>1285479452.05</v>
          </cell>
        </row>
        <row r="32">
          <cell r="I32">
            <v>41268</v>
          </cell>
          <cell r="J32">
            <v>1271506849.3199999</v>
          </cell>
          <cell r="K32">
            <v>0</v>
          </cell>
          <cell r="L32">
            <v>1271506849.3199999</v>
          </cell>
        </row>
        <row r="33">
          <cell r="I33">
            <v>41358</v>
          </cell>
          <cell r="J33">
            <v>1257534246.5799999</v>
          </cell>
          <cell r="K33">
            <v>0</v>
          </cell>
          <cell r="L33">
            <v>1257534246.5799999</v>
          </cell>
        </row>
        <row r="34">
          <cell r="I34">
            <v>41450</v>
          </cell>
          <cell r="J34">
            <v>1285479452.05</v>
          </cell>
          <cell r="K34">
            <v>0</v>
          </cell>
          <cell r="L34">
            <v>1285479452.05</v>
          </cell>
        </row>
        <row r="35">
          <cell r="I35">
            <v>41542</v>
          </cell>
          <cell r="J35">
            <v>1285479452.05</v>
          </cell>
          <cell r="K35">
            <v>0</v>
          </cell>
          <cell r="L35">
            <v>1285479452.05</v>
          </cell>
        </row>
        <row r="36">
          <cell r="I36">
            <v>41633</v>
          </cell>
          <cell r="J36">
            <v>1271506849.3199999</v>
          </cell>
          <cell r="K36">
            <v>0</v>
          </cell>
          <cell r="L36">
            <v>1271506849.3199999</v>
          </cell>
        </row>
        <row r="37">
          <cell r="I37">
            <v>41723</v>
          </cell>
          <cell r="J37">
            <v>1257534246.5799999</v>
          </cell>
          <cell r="K37">
            <v>0</v>
          </cell>
          <cell r="L37">
            <v>1257534246.5799999</v>
          </cell>
        </row>
        <row r="38">
          <cell r="I38">
            <v>41815</v>
          </cell>
          <cell r="J38">
            <v>1285479452.05</v>
          </cell>
          <cell r="K38">
            <v>0</v>
          </cell>
          <cell r="L38">
            <v>1285479452.05</v>
          </cell>
        </row>
        <row r="39">
          <cell r="I39">
            <v>41907</v>
          </cell>
          <cell r="J39">
            <v>1285479452.05</v>
          </cell>
          <cell r="K39">
            <v>0</v>
          </cell>
          <cell r="L39">
            <v>1285479452.05</v>
          </cell>
        </row>
        <row r="40">
          <cell r="I40">
            <v>41998</v>
          </cell>
          <cell r="J40">
            <v>1271506849.3199999</v>
          </cell>
          <cell r="K40">
            <v>0</v>
          </cell>
          <cell r="L40">
            <v>1271506849.3199999</v>
          </cell>
        </row>
        <row r="41">
          <cell r="I41">
            <v>42088</v>
          </cell>
          <cell r="J41">
            <v>1257534246.5799999</v>
          </cell>
          <cell r="K41">
            <v>0</v>
          </cell>
          <cell r="L41">
            <v>1257534246.5799999</v>
          </cell>
        </row>
        <row r="42">
          <cell r="I42">
            <v>42180</v>
          </cell>
          <cell r="J42">
            <v>1285479452.05</v>
          </cell>
          <cell r="K42">
            <v>0</v>
          </cell>
          <cell r="L42">
            <v>1285479452.05</v>
          </cell>
        </row>
        <row r="43">
          <cell r="I43">
            <v>42272</v>
          </cell>
          <cell r="J43">
            <v>1285479452.05</v>
          </cell>
          <cell r="K43">
            <v>0</v>
          </cell>
          <cell r="L43">
            <v>1285479452.05</v>
          </cell>
        </row>
        <row r="44">
          <cell r="I44">
            <v>42363</v>
          </cell>
          <cell r="J44">
            <v>1271506849.3199999</v>
          </cell>
          <cell r="K44">
            <v>0</v>
          </cell>
          <cell r="L44">
            <v>1271506849.3199999</v>
          </cell>
        </row>
      </sheetData>
      <sheetData sheetId="3">
        <row r="15">
          <cell r="I15">
            <v>40816</v>
          </cell>
        </row>
        <row r="22">
          <cell r="I22">
            <v>40719</v>
          </cell>
          <cell r="J22">
            <v>745392328.75999999</v>
          </cell>
          <cell r="K22">
            <v>0</v>
          </cell>
          <cell r="L22">
            <v>745392328.75999999</v>
          </cell>
        </row>
        <row r="23">
          <cell r="I23">
            <v>40795</v>
          </cell>
          <cell r="J23">
            <v>911342465.75</v>
          </cell>
          <cell r="K23">
            <v>0</v>
          </cell>
          <cell r="L23">
            <v>911342465.75</v>
          </cell>
        </row>
        <row r="24">
          <cell r="I24">
            <v>40889</v>
          </cell>
          <cell r="J24">
            <v>1077041095.8900001</v>
          </cell>
          <cell r="K24">
            <v>0</v>
          </cell>
          <cell r="L24">
            <v>1077041095.8900001</v>
          </cell>
        </row>
        <row r="25">
          <cell r="I25">
            <v>40977</v>
          </cell>
          <cell r="J25">
            <v>1146082191.78</v>
          </cell>
          <cell r="K25">
            <v>0</v>
          </cell>
          <cell r="L25">
            <v>1146082191.78</v>
          </cell>
        </row>
        <row r="26">
          <cell r="I26">
            <v>41071</v>
          </cell>
          <cell r="J26">
            <v>1179616438.3599999</v>
          </cell>
          <cell r="K26">
            <v>0</v>
          </cell>
          <cell r="L26">
            <v>1179616438.3599999</v>
          </cell>
        </row>
        <row r="27">
          <cell r="I27">
            <v>41162</v>
          </cell>
          <cell r="J27">
            <v>1179616438.3599999</v>
          </cell>
          <cell r="K27">
            <v>0</v>
          </cell>
          <cell r="L27">
            <v>1179616438.3599999</v>
          </cell>
        </row>
        <row r="28">
          <cell r="I28">
            <v>41253</v>
          </cell>
          <cell r="J28">
            <v>1166794520.55</v>
          </cell>
          <cell r="K28">
            <v>0</v>
          </cell>
          <cell r="L28">
            <v>1166794520.55</v>
          </cell>
        </row>
        <row r="29">
          <cell r="I29">
            <v>41344</v>
          </cell>
          <cell r="J29">
            <v>1153972602.74</v>
          </cell>
          <cell r="K29">
            <v>0</v>
          </cell>
          <cell r="L29">
            <v>1153972602.74</v>
          </cell>
        </row>
        <row r="30">
          <cell r="I30">
            <v>41435</v>
          </cell>
          <cell r="J30">
            <v>1179616438.3599999</v>
          </cell>
          <cell r="K30">
            <v>0</v>
          </cell>
          <cell r="L30">
            <v>1179616438.3599999</v>
          </cell>
        </row>
        <row r="31">
          <cell r="I31">
            <v>41527</v>
          </cell>
          <cell r="J31">
            <v>1179616438.3599999</v>
          </cell>
          <cell r="K31">
            <v>0</v>
          </cell>
          <cell r="L31">
            <v>1179616438.3599999</v>
          </cell>
        </row>
        <row r="32">
          <cell r="I32">
            <v>41618</v>
          </cell>
          <cell r="J32">
            <v>1166794520.55</v>
          </cell>
          <cell r="K32">
            <v>0</v>
          </cell>
          <cell r="L32">
            <v>1166794520.55</v>
          </cell>
        </row>
        <row r="33">
          <cell r="I33">
            <v>41708</v>
          </cell>
          <cell r="J33">
            <v>1153972602.74</v>
          </cell>
          <cell r="K33">
            <v>0</v>
          </cell>
          <cell r="L33">
            <v>1153972602.74</v>
          </cell>
        </row>
        <row r="34">
          <cell r="I34">
            <v>41800</v>
          </cell>
          <cell r="J34">
            <v>1179616438.3599999</v>
          </cell>
          <cell r="K34">
            <v>0</v>
          </cell>
          <cell r="L34">
            <v>1179616438.3599999</v>
          </cell>
        </row>
        <row r="35">
          <cell r="I35">
            <v>41892</v>
          </cell>
          <cell r="J35">
            <v>1179616438.3599999</v>
          </cell>
          <cell r="K35">
            <v>0</v>
          </cell>
          <cell r="L35">
            <v>1179616438.3599999</v>
          </cell>
        </row>
        <row r="36">
          <cell r="I36">
            <v>41983</v>
          </cell>
          <cell r="J36">
            <v>1166794520.55</v>
          </cell>
          <cell r="K36">
            <v>0</v>
          </cell>
          <cell r="L36">
            <v>1166794520.55</v>
          </cell>
        </row>
        <row r="37">
          <cell r="I37">
            <v>42073</v>
          </cell>
          <cell r="J37">
            <v>1153972602.74</v>
          </cell>
          <cell r="K37">
            <v>0</v>
          </cell>
          <cell r="L37">
            <v>1153972602.74</v>
          </cell>
        </row>
        <row r="38">
          <cell r="I38">
            <v>42165</v>
          </cell>
          <cell r="J38">
            <v>1179616438.3599999</v>
          </cell>
          <cell r="K38">
            <v>0</v>
          </cell>
          <cell r="L38">
            <v>1179616438.3599999</v>
          </cell>
        </row>
        <row r="39">
          <cell r="I39">
            <v>42257</v>
          </cell>
          <cell r="J39">
            <v>1179616438.3599999</v>
          </cell>
          <cell r="K39">
            <v>0</v>
          </cell>
          <cell r="L39">
            <v>1179616438.3599999</v>
          </cell>
        </row>
        <row r="40">
          <cell r="I40">
            <v>42348</v>
          </cell>
          <cell r="J40">
            <v>1166794520.55</v>
          </cell>
          <cell r="K40">
            <v>0</v>
          </cell>
          <cell r="L40">
            <v>1166794520.55</v>
          </cell>
        </row>
      </sheetData>
      <sheetData sheetId="4">
        <row r="15">
          <cell r="I15">
            <v>40816</v>
          </cell>
          <cell r="J15">
            <v>702576986.29999995</v>
          </cell>
          <cell r="K15">
            <v>0</v>
          </cell>
          <cell r="L15">
            <v>702576986.29999995</v>
          </cell>
        </row>
        <row r="16">
          <cell r="I16">
            <v>40907</v>
          </cell>
          <cell r="J16">
            <v>907397260.26999998</v>
          </cell>
          <cell r="K16">
            <v>0</v>
          </cell>
          <cell r="L16">
            <v>907397260.26999998</v>
          </cell>
        </row>
        <row r="17">
          <cell r="I17">
            <v>40999</v>
          </cell>
          <cell r="J17">
            <v>897534246.58000004</v>
          </cell>
          <cell r="K17">
            <v>0</v>
          </cell>
          <cell r="L17">
            <v>897534246.58000004</v>
          </cell>
        </row>
        <row r="18">
          <cell r="I18">
            <v>41090</v>
          </cell>
          <cell r="J18">
            <v>897534246.58000004</v>
          </cell>
          <cell r="K18">
            <v>0</v>
          </cell>
          <cell r="L18">
            <v>897534246.58000004</v>
          </cell>
        </row>
        <row r="19">
          <cell r="I19">
            <v>41182</v>
          </cell>
          <cell r="J19">
            <v>907397260.26999998</v>
          </cell>
          <cell r="K19">
            <v>0</v>
          </cell>
          <cell r="L19">
            <v>907397260.26999998</v>
          </cell>
        </row>
        <row r="20">
          <cell r="I20">
            <v>41272</v>
          </cell>
          <cell r="J20">
            <v>907397260.26999998</v>
          </cell>
          <cell r="K20">
            <v>0</v>
          </cell>
          <cell r="L20">
            <v>907397260.26999998</v>
          </cell>
        </row>
        <row r="21">
          <cell r="I21">
            <v>41364</v>
          </cell>
          <cell r="J21">
            <v>887671232.88</v>
          </cell>
          <cell r="K21">
            <v>0</v>
          </cell>
          <cell r="L21">
            <v>887671232.88</v>
          </cell>
        </row>
        <row r="22">
          <cell r="I22">
            <v>41455</v>
          </cell>
          <cell r="J22">
            <v>897534246.58000004</v>
          </cell>
          <cell r="K22">
            <v>0</v>
          </cell>
          <cell r="L22">
            <v>897534246.58000004</v>
          </cell>
        </row>
        <row r="23">
          <cell r="I23">
            <v>41547</v>
          </cell>
          <cell r="J23">
            <v>907397260.26999998</v>
          </cell>
          <cell r="K23">
            <v>0</v>
          </cell>
          <cell r="L23">
            <v>907397260.26999998</v>
          </cell>
        </row>
        <row r="24">
          <cell r="I24">
            <v>41638</v>
          </cell>
          <cell r="J24">
            <v>907397260.26999998</v>
          </cell>
          <cell r="K24">
            <v>0</v>
          </cell>
          <cell r="L24">
            <v>907397260.26999998</v>
          </cell>
        </row>
        <row r="25">
          <cell r="I25">
            <v>41729</v>
          </cell>
          <cell r="J25">
            <v>887671232.88</v>
          </cell>
          <cell r="K25">
            <v>0</v>
          </cell>
          <cell r="L25">
            <v>887671232.88</v>
          </cell>
        </row>
        <row r="26">
          <cell r="I26">
            <v>41820</v>
          </cell>
          <cell r="J26">
            <v>897534246.58000004</v>
          </cell>
          <cell r="K26">
            <v>0</v>
          </cell>
          <cell r="L26">
            <v>897534246.58000004</v>
          </cell>
        </row>
        <row r="27">
          <cell r="I27">
            <v>41912</v>
          </cell>
          <cell r="J27">
            <v>907397260.26999998</v>
          </cell>
          <cell r="K27">
            <v>0</v>
          </cell>
          <cell r="L27">
            <v>907397260.26999998</v>
          </cell>
        </row>
        <row r="28">
          <cell r="I28">
            <v>42004</v>
          </cell>
          <cell r="J28">
            <v>907397260.26999998</v>
          </cell>
          <cell r="K28">
            <v>0</v>
          </cell>
          <cell r="L28">
            <v>907397260.26999998</v>
          </cell>
        </row>
        <row r="29">
          <cell r="I29">
            <v>42094</v>
          </cell>
          <cell r="J29">
            <v>887671232.88</v>
          </cell>
          <cell r="K29">
            <v>0</v>
          </cell>
          <cell r="L29">
            <v>887671232.88</v>
          </cell>
        </row>
        <row r="30">
          <cell r="I30">
            <v>42185</v>
          </cell>
          <cell r="J30">
            <v>897534246.58000004</v>
          </cell>
          <cell r="K30">
            <v>0</v>
          </cell>
          <cell r="L30">
            <v>897534246.58000004</v>
          </cell>
        </row>
        <row r="31">
          <cell r="I31">
            <v>42277</v>
          </cell>
          <cell r="J31">
            <v>907397260.26999998</v>
          </cell>
          <cell r="K31">
            <v>0</v>
          </cell>
          <cell r="L31">
            <v>907397260.26999998</v>
          </cell>
        </row>
        <row r="32">
          <cell r="I32">
            <v>42369</v>
          </cell>
          <cell r="J32">
            <v>907397260.26999998</v>
          </cell>
          <cell r="K32">
            <v>0</v>
          </cell>
          <cell r="L32">
            <v>907397260.26999998</v>
          </cell>
        </row>
      </sheetData>
      <sheetData sheetId="5">
        <row r="15">
          <cell r="I15">
            <v>40816</v>
          </cell>
        </row>
      </sheetData>
      <sheetData sheetId="6">
        <row r="157">
          <cell r="I157">
            <v>41284</v>
          </cell>
        </row>
      </sheetData>
      <sheetData sheetId="7">
        <row r="12">
          <cell r="D12">
            <v>9510000000</v>
          </cell>
        </row>
        <row r="157">
          <cell r="I157">
            <v>41284</v>
          </cell>
          <cell r="J157">
            <v>73158247.819999993</v>
          </cell>
          <cell r="K157">
            <v>0</v>
          </cell>
          <cell r="L157">
            <v>73158247.819999993</v>
          </cell>
        </row>
        <row r="158">
          <cell r="I158">
            <v>41374</v>
          </cell>
          <cell r="J158">
            <v>144246575.34</v>
          </cell>
          <cell r="K158">
            <v>0</v>
          </cell>
          <cell r="L158">
            <v>144246575.34</v>
          </cell>
        </row>
        <row r="159">
          <cell r="I159">
            <v>41465</v>
          </cell>
          <cell r="J159">
            <v>145849315.06999999</v>
          </cell>
          <cell r="K159">
            <v>0</v>
          </cell>
          <cell r="L159">
            <v>145849315.06999999</v>
          </cell>
        </row>
        <row r="160">
          <cell r="I160">
            <v>41557</v>
          </cell>
          <cell r="J160">
            <v>147452054.78999999</v>
          </cell>
          <cell r="K160">
            <v>0</v>
          </cell>
          <cell r="L160">
            <v>147452054.78999999</v>
          </cell>
        </row>
        <row r="161">
          <cell r="I161">
            <v>41649</v>
          </cell>
          <cell r="J161">
            <v>147452054.78999999</v>
          </cell>
          <cell r="K161">
            <v>0</v>
          </cell>
          <cell r="L161">
            <v>147452054.78999999</v>
          </cell>
        </row>
        <row r="162">
          <cell r="I162">
            <v>41739</v>
          </cell>
          <cell r="J162">
            <v>144246575.34</v>
          </cell>
          <cell r="K162">
            <v>0</v>
          </cell>
          <cell r="L162">
            <v>144246575.34</v>
          </cell>
        </row>
        <row r="163">
          <cell r="I163">
            <v>41830</v>
          </cell>
          <cell r="J163">
            <v>145849315.06999999</v>
          </cell>
          <cell r="K163">
            <v>0</v>
          </cell>
          <cell r="L163">
            <v>145849315.06999999</v>
          </cell>
        </row>
        <row r="164">
          <cell r="I164">
            <v>41922</v>
          </cell>
          <cell r="J164">
            <v>147452054.78999999</v>
          </cell>
          <cell r="K164">
            <v>0</v>
          </cell>
          <cell r="L164">
            <v>147452054.78999999</v>
          </cell>
        </row>
        <row r="165">
          <cell r="I165">
            <v>42016</v>
          </cell>
          <cell r="J165">
            <v>147452054.78999999</v>
          </cell>
          <cell r="K165">
            <v>0</v>
          </cell>
          <cell r="L165">
            <v>147452054.78999999</v>
          </cell>
        </row>
        <row r="166">
          <cell r="I166">
            <v>42104</v>
          </cell>
          <cell r="J166">
            <v>144246575.34</v>
          </cell>
          <cell r="K166">
            <v>0</v>
          </cell>
          <cell r="L166">
            <v>144246575.34</v>
          </cell>
        </row>
        <row r="167">
          <cell r="I167">
            <v>42195</v>
          </cell>
          <cell r="J167">
            <v>145849315.06999999</v>
          </cell>
          <cell r="K167">
            <v>0</v>
          </cell>
          <cell r="L167">
            <v>145849315.06999999</v>
          </cell>
        </row>
        <row r="168">
          <cell r="I168">
            <v>42287</v>
          </cell>
          <cell r="J168">
            <v>147452054.78999999</v>
          </cell>
          <cell r="K168">
            <v>0</v>
          </cell>
          <cell r="L168">
            <v>147452054.78999999</v>
          </cell>
        </row>
        <row r="169">
          <cell r="I169">
            <v>42380</v>
          </cell>
          <cell r="J169">
            <v>147452054.78999999</v>
          </cell>
          <cell r="K169">
            <v>0</v>
          </cell>
          <cell r="L169">
            <v>147452054.78999999</v>
          </cell>
        </row>
      </sheetData>
      <sheetData sheetId="8">
        <row r="12">
          <cell r="D12">
            <v>9510000000</v>
          </cell>
        </row>
        <row r="20">
          <cell r="I20">
            <v>41498</v>
          </cell>
          <cell r="J20">
            <v>1314545753.4200001</v>
          </cell>
          <cell r="K20">
            <v>0</v>
          </cell>
          <cell r="L20">
            <v>1314545753.4200001</v>
          </cell>
        </row>
        <row r="21">
          <cell r="I21">
            <v>41590</v>
          </cell>
          <cell r="J21">
            <v>2218080754.6199999</v>
          </cell>
          <cell r="K21">
            <v>0</v>
          </cell>
          <cell r="L21">
            <v>2216972268.4899998</v>
          </cell>
        </row>
        <row r="22">
          <cell r="I22">
            <v>41680</v>
          </cell>
          <cell r="J22">
            <v>2168416947.9499998</v>
          </cell>
          <cell r="K22">
            <v>0</v>
          </cell>
          <cell r="L22">
            <v>2168416947.9499998</v>
          </cell>
        </row>
        <row r="23">
          <cell r="I23">
            <v>41767</v>
          </cell>
          <cell r="J23">
            <v>2162606220.8200002</v>
          </cell>
          <cell r="K23">
            <v>0</v>
          </cell>
          <cell r="L23">
            <v>2162606220.8200002</v>
          </cell>
        </row>
        <row r="24">
          <cell r="I24">
            <v>41862</v>
          </cell>
          <cell r="J24">
            <v>2235503059.73</v>
          </cell>
          <cell r="K24">
            <v>0</v>
          </cell>
          <cell r="L24">
            <v>2235503059.73</v>
          </cell>
        </row>
        <row r="25">
          <cell r="I25">
            <v>41953</v>
          </cell>
          <cell r="J25">
            <v>2235503059.73</v>
          </cell>
          <cell r="K25">
            <v>0</v>
          </cell>
          <cell r="L25">
            <v>2235503059.73</v>
          </cell>
        </row>
        <row r="26">
          <cell r="I26">
            <v>42045</v>
          </cell>
          <cell r="J26">
            <v>2235503059.73</v>
          </cell>
          <cell r="K26">
            <v>0</v>
          </cell>
          <cell r="L26">
            <v>2235503059.73</v>
          </cell>
        </row>
        <row r="27">
          <cell r="I27">
            <v>42135</v>
          </cell>
          <cell r="J27">
            <v>2162606220.8200002</v>
          </cell>
          <cell r="K27">
            <v>0</v>
          </cell>
          <cell r="L27">
            <v>2162606220.8200002</v>
          </cell>
        </row>
        <row r="28">
          <cell r="I28">
            <v>42226</v>
          </cell>
          <cell r="J28">
            <v>2235503059.73</v>
          </cell>
          <cell r="K28">
            <v>0</v>
          </cell>
          <cell r="L28">
            <v>2235503059.73</v>
          </cell>
        </row>
        <row r="29">
          <cell r="I29">
            <v>42318</v>
          </cell>
          <cell r="J29">
            <v>2235503059.73</v>
          </cell>
          <cell r="K29">
            <v>0</v>
          </cell>
          <cell r="L29">
            <v>2235503059.73</v>
          </cell>
        </row>
        <row r="30">
          <cell r="I30">
            <v>42410</v>
          </cell>
          <cell r="J30">
            <v>2235503059.73</v>
          </cell>
          <cell r="K30">
            <v>0</v>
          </cell>
          <cell r="L30">
            <v>2235503059.73</v>
          </cell>
        </row>
      </sheetData>
      <sheetData sheetId="9">
        <row r="12">
          <cell r="D12">
            <v>135880000000</v>
          </cell>
        </row>
        <row r="24">
          <cell r="I24">
            <v>41774</v>
          </cell>
          <cell r="J24">
            <v>1301506849.3199999</v>
          </cell>
          <cell r="K24">
            <v>0</v>
          </cell>
          <cell r="L24">
            <v>1301506849.3199999</v>
          </cell>
        </row>
        <row r="25">
          <cell r="I25">
            <v>41866</v>
          </cell>
          <cell r="J25">
            <v>3172514301.3600001</v>
          </cell>
          <cell r="K25">
            <v>0</v>
          </cell>
          <cell r="L25">
            <v>3172514301.3600001</v>
          </cell>
        </row>
        <row r="26">
          <cell r="I26">
            <v>41957</v>
          </cell>
          <cell r="J26">
            <v>3550690849.3200002</v>
          </cell>
          <cell r="K26">
            <v>0</v>
          </cell>
          <cell r="L26">
            <v>3550690849.3200002</v>
          </cell>
        </row>
        <row r="27">
          <cell r="I27">
            <v>42051</v>
          </cell>
          <cell r="J27">
            <v>3550690849.3200002</v>
          </cell>
          <cell r="K27">
            <v>0</v>
          </cell>
          <cell r="L27">
            <v>3550690849.3200002</v>
          </cell>
        </row>
        <row r="28">
          <cell r="I28">
            <v>42139</v>
          </cell>
          <cell r="J28">
            <v>3434907452.0500002</v>
          </cell>
          <cell r="K28">
            <v>0</v>
          </cell>
          <cell r="L28">
            <v>3434907452.0500002</v>
          </cell>
        </row>
        <row r="29">
          <cell r="I29">
            <v>42233</v>
          </cell>
          <cell r="J29">
            <v>3550690849.3200002</v>
          </cell>
          <cell r="K29">
            <v>0</v>
          </cell>
          <cell r="L29">
            <v>3550690849.3200002</v>
          </cell>
        </row>
        <row r="30">
          <cell r="I30">
            <v>42324</v>
          </cell>
          <cell r="J30">
            <v>3550690849.3200002</v>
          </cell>
          <cell r="K30">
            <v>0</v>
          </cell>
          <cell r="L30">
            <v>3550690849.3200002</v>
          </cell>
        </row>
        <row r="31">
          <cell r="I31">
            <v>42415</v>
          </cell>
          <cell r="J31">
            <v>3550690849.3200002</v>
          </cell>
          <cell r="K31">
            <v>0</v>
          </cell>
          <cell r="L31">
            <v>3550690849.3200002</v>
          </cell>
        </row>
      </sheetData>
      <sheetData sheetId="10">
        <row r="20">
          <cell r="I20">
            <v>41498</v>
          </cell>
        </row>
        <row r="23">
          <cell r="I23">
            <v>42172</v>
          </cell>
          <cell r="J23">
            <v>1202291506.8499999</v>
          </cell>
          <cell r="K23">
            <v>0</v>
          </cell>
          <cell r="L23">
            <v>1202291506.8499999</v>
          </cell>
        </row>
        <row r="24">
          <cell r="I24">
            <v>42264</v>
          </cell>
          <cell r="J24">
            <v>2490203424.6599998</v>
          </cell>
          <cell r="K24">
            <v>0</v>
          </cell>
          <cell r="L24">
            <v>2490203424.6599998</v>
          </cell>
        </row>
        <row r="25">
          <cell r="I25">
            <v>42355</v>
          </cell>
          <cell r="J25">
            <v>2712460684.9299998</v>
          </cell>
          <cell r="K25">
            <v>0</v>
          </cell>
          <cell r="L25">
            <v>2712460684.9299998</v>
          </cell>
        </row>
        <row r="26">
          <cell r="I26">
            <v>42366</v>
          </cell>
          <cell r="J26">
            <v>25000000000</v>
          </cell>
          <cell r="K26">
            <v>25000000000</v>
          </cell>
          <cell r="L26">
            <v>3550690849.3200002</v>
          </cell>
        </row>
      </sheetData>
      <sheetData sheetId="11">
        <row r="23">
          <cell r="I23">
            <v>42172</v>
          </cell>
        </row>
      </sheetData>
      <sheetData sheetId="12">
        <row r="20">
          <cell r="I20">
            <v>41498</v>
          </cell>
        </row>
      </sheetData>
      <sheetData sheetId="13">
        <row r="15">
          <cell r="I15">
            <v>40816</v>
          </cell>
        </row>
      </sheetData>
      <sheetData sheetId="14"/>
      <sheetData sheetId="15"/>
      <sheetData sheetId="16"/>
      <sheetData sheetId="17">
        <row r="12">
          <cell r="D12">
            <v>9510000000</v>
          </cell>
        </row>
        <row r="32">
          <cell r="I32">
            <v>41498</v>
          </cell>
          <cell r="J32">
            <v>181277531.22</v>
          </cell>
          <cell r="K32">
            <v>0</v>
          </cell>
          <cell r="L32">
            <v>181277531.22</v>
          </cell>
        </row>
        <row r="33">
          <cell r="I33">
            <v>41499</v>
          </cell>
          <cell r="J33">
            <v>20362815.550000001</v>
          </cell>
          <cell r="K33">
            <v>0</v>
          </cell>
          <cell r="L33">
            <v>20362815.550000001</v>
          </cell>
        </row>
        <row r="34">
          <cell r="I34">
            <v>41570</v>
          </cell>
          <cell r="J34">
            <v>1708529.94</v>
          </cell>
          <cell r="K34">
            <v>0</v>
          </cell>
          <cell r="L34">
            <v>1698348.53</v>
          </cell>
        </row>
        <row r="35">
          <cell r="I35">
            <v>41589</v>
          </cell>
          <cell r="J35">
            <v>400176981.02999997</v>
          </cell>
          <cell r="K35">
            <v>0</v>
          </cell>
          <cell r="L35">
            <v>400176981.02999997</v>
          </cell>
        </row>
        <row r="36">
          <cell r="I36">
            <v>41681</v>
          </cell>
          <cell r="J36">
            <v>413162693.57999998</v>
          </cell>
          <cell r="K36">
            <v>0</v>
          </cell>
          <cell r="L36">
            <v>413162693.57999998</v>
          </cell>
        </row>
        <row r="37">
          <cell r="I37">
            <v>41683</v>
          </cell>
          <cell r="J37">
            <v>216876.25999999998</v>
          </cell>
          <cell r="K37">
            <v>0</v>
          </cell>
          <cell r="L37">
            <v>10181.43</v>
          </cell>
        </row>
        <row r="38">
          <cell r="I38">
            <v>41704</v>
          </cell>
          <cell r="J38">
            <v>110</v>
          </cell>
          <cell r="K38">
            <v>0</v>
          </cell>
          <cell r="L38">
            <v>0</v>
          </cell>
        </row>
        <row r="39">
          <cell r="I39">
            <v>41771</v>
          </cell>
          <cell r="J39">
            <v>404369817.54000002</v>
          </cell>
          <cell r="K39">
            <v>0</v>
          </cell>
          <cell r="L39">
            <v>404369817.54000002</v>
          </cell>
        </row>
        <row r="40">
          <cell r="I40">
            <v>41862</v>
          </cell>
          <cell r="J40">
            <v>418000260.81999999</v>
          </cell>
          <cell r="K40">
            <v>0</v>
          </cell>
          <cell r="L40">
            <v>418000260.81999999</v>
          </cell>
        </row>
        <row r="41">
          <cell r="I41">
            <v>41953</v>
          </cell>
          <cell r="J41">
            <v>418000260.81999999</v>
          </cell>
          <cell r="K41">
            <v>0</v>
          </cell>
          <cell r="L41">
            <v>418000260.81999999</v>
          </cell>
        </row>
        <row r="42">
          <cell r="I42">
            <v>42045</v>
          </cell>
          <cell r="J42">
            <v>418000260.81999999</v>
          </cell>
          <cell r="K42">
            <v>0</v>
          </cell>
          <cell r="L42">
            <v>418000260.81999999</v>
          </cell>
        </row>
        <row r="43">
          <cell r="I43">
            <v>42135</v>
          </cell>
          <cell r="J43">
            <v>404369817.52999997</v>
          </cell>
          <cell r="K43">
            <v>0</v>
          </cell>
          <cell r="L43">
            <v>404369817.52999997</v>
          </cell>
        </row>
        <row r="44">
          <cell r="I44">
            <v>42226</v>
          </cell>
          <cell r="J44">
            <v>418000260.81999999</v>
          </cell>
          <cell r="K44">
            <v>0</v>
          </cell>
          <cell r="L44">
            <v>418000260.81999999</v>
          </cell>
        </row>
        <row r="45">
          <cell r="I45">
            <v>42318</v>
          </cell>
          <cell r="J45">
            <v>418000260.81999999</v>
          </cell>
          <cell r="K45">
            <v>0</v>
          </cell>
          <cell r="L45">
            <v>418000260.81999999</v>
          </cell>
        </row>
        <row r="46">
          <cell r="I46">
            <v>42410</v>
          </cell>
          <cell r="J46">
            <v>418000260.81999999</v>
          </cell>
          <cell r="K46">
            <v>0</v>
          </cell>
          <cell r="L46">
            <v>418000260.81999999</v>
          </cell>
        </row>
      </sheetData>
      <sheetData sheetId="18">
        <row r="12">
          <cell r="D12">
            <v>9510000000</v>
          </cell>
        </row>
        <row r="28">
          <cell r="I28">
            <v>41771</v>
          </cell>
          <cell r="J28">
            <v>102364068.48999999</v>
          </cell>
          <cell r="K28">
            <v>0</v>
          </cell>
          <cell r="L28">
            <v>102364068.48999999</v>
          </cell>
        </row>
        <row r="29">
          <cell r="I29">
            <v>41862</v>
          </cell>
          <cell r="J29">
            <v>803295503.80999994</v>
          </cell>
          <cell r="K29">
            <v>0</v>
          </cell>
          <cell r="L29">
            <v>803295503.80999994</v>
          </cell>
        </row>
        <row r="30">
          <cell r="I30">
            <v>41863</v>
          </cell>
          <cell r="J30">
            <v>8575076.9000000004</v>
          </cell>
          <cell r="K30">
            <v>0</v>
          </cell>
          <cell r="L30">
            <v>8572247.1246222313</v>
          </cell>
        </row>
        <row r="31">
          <cell r="I31">
            <v>41953</v>
          </cell>
          <cell r="J31">
            <v>1074490874.1400001</v>
          </cell>
          <cell r="K31">
            <v>0</v>
          </cell>
          <cell r="L31">
            <v>1074490874.1400001</v>
          </cell>
        </row>
        <row r="32">
          <cell r="I32">
            <v>42045</v>
          </cell>
          <cell r="J32">
            <v>1077110794.52</v>
          </cell>
          <cell r="K32">
            <v>0</v>
          </cell>
          <cell r="L32">
            <v>1077110794.52</v>
          </cell>
        </row>
        <row r="33">
          <cell r="I33">
            <v>42055</v>
          </cell>
          <cell r="J33">
            <v>3010</v>
          </cell>
          <cell r="K33">
            <v>0</v>
          </cell>
          <cell r="L33">
            <v>2830.71</v>
          </cell>
        </row>
        <row r="34">
          <cell r="I34">
            <v>42135</v>
          </cell>
          <cell r="J34">
            <v>1041987616.4400001</v>
          </cell>
          <cell r="K34">
            <v>0</v>
          </cell>
          <cell r="L34">
            <v>1041987616.4400001</v>
          </cell>
        </row>
        <row r="35">
          <cell r="I35">
            <v>42226</v>
          </cell>
          <cell r="J35">
            <v>1077110794.52</v>
          </cell>
          <cell r="K35">
            <v>0</v>
          </cell>
          <cell r="L35">
            <v>1077110794.52</v>
          </cell>
        </row>
        <row r="36">
          <cell r="I36">
            <v>42318</v>
          </cell>
          <cell r="J36">
            <v>1077110794.52</v>
          </cell>
          <cell r="K36">
            <v>0</v>
          </cell>
          <cell r="L36">
            <v>1077110794.52</v>
          </cell>
        </row>
        <row r="37">
          <cell r="I37">
            <v>42410</v>
          </cell>
          <cell r="J37">
            <v>1077110794.52</v>
          </cell>
          <cell r="K37">
            <v>0</v>
          </cell>
          <cell r="L37">
            <v>1077110794.52</v>
          </cell>
        </row>
      </sheetData>
      <sheetData sheetId="19">
        <row r="12">
          <cell r="D12">
            <v>9510000000</v>
          </cell>
        </row>
        <row r="36">
          <cell r="I36">
            <v>42135</v>
          </cell>
          <cell r="J36">
            <v>21847232.879999999</v>
          </cell>
          <cell r="K36">
            <v>0</v>
          </cell>
          <cell r="L36">
            <v>21847232.879999999</v>
          </cell>
        </row>
        <row r="37">
          <cell r="I37">
            <v>42226</v>
          </cell>
          <cell r="J37">
            <v>531402410.95999998</v>
          </cell>
          <cell r="K37">
            <v>0</v>
          </cell>
          <cell r="L37">
            <v>531402410.95999998</v>
          </cell>
        </row>
        <row r="38">
          <cell r="I38">
            <v>42318</v>
          </cell>
          <cell r="J38">
            <v>1018172301.37</v>
          </cell>
          <cell r="K38">
            <v>0</v>
          </cell>
          <cell r="L38">
            <v>1018172301.37</v>
          </cell>
        </row>
        <row r="39">
          <cell r="I39">
            <v>42369</v>
          </cell>
          <cell r="J39">
            <v>35000000000</v>
          </cell>
          <cell r="K39">
            <v>35000000000</v>
          </cell>
          <cell r="L39">
            <v>0</v>
          </cell>
        </row>
        <row r="40">
          <cell r="I40">
            <v>42410</v>
          </cell>
          <cell r="J40">
            <v>1013985863.01</v>
          </cell>
          <cell r="K40">
            <v>0</v>
          </cell>
          <cell r="L40">
            <v>1013985863.01</v>
          </cell>
        </row>
      </sheetData>
      <sheetData sheetId="20">
        <row r="20">
          <cell r="I20">
            <v>41498</v>
          </cell>
        </row>
      </sheetData>
      <sheetData sheetId="21">
        <row r="23">
          <cell r="I23">
            <v>42172</v>
          </cell>
        </row>
      </sheetData>
      <sheetData sheetId="22">
        <row r="20">
          <cell r="I20">
            <v>41498</v>
          </cell>
        </row>
      </sheetData>
      <sheetData sheetId="23">
        <row r="20">
          <cell r="I20">
            <v>41498</v>
          </cell>
          <cell r="J20">
            <v>95109122.390000001</v>
          </cell>
          <cell r="K20">
            <v>0</v>
          </cell>
          <cell r="L20">
            <v>95109122.390000001</v>
          </cell>
        </row>
        <row r="21">
          <cell r="I21">
            <v>41589</v>
          </cell>
          <cell r="J21">
            <v>179844624.66</v>
          </cell>
          <cell r="K21">
            <v>0</v>
          </cell>
          <cell r="L21">
            <v>179844624.66</v>
          </cell>
        </row>
        <row r="22">
          <cell r="I22">
            <v>41680</v>
          </cell>
          <cell r="J22">
            <v>179844624.66</v>
          </cell>
          <cell r="K22">
            <v>0</v>
          </cell>
          <cell r="L22">
            <v>179844624.66</v>
          </cell>
        </row>
        <row r="23">
          <cell r="I23">
            <v>41771</v>
          </cell>
          <cell r="J23">
            <v>173980126.03</v>
          </cell>
          <cell r="K23">
            <v>0</v>
          </cell>
          <cell r="L23">
            <v>173980126.03</v>
          </cell>
        </row>
        <row r="24">
          <cell r="I24">
            <v>41862</v>
          </cell>
          <cell r="J24">
            <v>179844624.66</v>
          </cell>
          <cell r="K24">
            <v>0</v>
          </cell>
          <cell r="L24">
            <v>179844624.66</v>
          </cell>
        </row>
        <row r="25">
          <cell r="I25">
            <v>41953</v>
          </cell>
          <cell r="J25">
            <v>179844624.66</v>
          </cell>
          <cell r="K25">
            <v>0</v>
          </cell>
          <cell r="L25">
            <v>179844624.66</v>
          </cell>
        </row>
        <row r="26">
          <cell r="I26">
            <v>42045</v>
          </cell>
          <cell r="J26">
            <v>179844624.66</v>
          </cell>
          <cell r="K26">
            <v>0</v>
          </cell>
          <cell r="L26">
            <v>179844624.66</v>
          </cell>
        </row>
        <row r="27">
          <cell r="I27">
            <v>42135</v>
          </cell>
          <cell r="J27">
            <v>173980126.02999997</v>
          </cell>
          <cell r="K27">
            <v>0</v>
          </cell>
          <cell r="L27">
            <v>173980126.02999997</v>
          </cell>
        </row>
        <row r="28">
          <cell r="I28">
            <v>42226</v>
          </cell>
          <cell r="J28">
            <v>179844624.66</v>
          </cell>
          <cell r="K28">
            <v>0</v>
          </cell>
          <cell r="L28">
            <v>179844624.66</v>
          </cell>
        </row>
        <row r="29">
          <cell r="I29">
            <v>42318</v>
          </cell>
          <cell r="J29">
            <v>179844624.66</v>
          </cell>
          <cell r="K29">
            <v>0</v>
          </cell>
          <cell r="L29">
            <v>179844624.66</v>
          </cell>
        </row>
        <row r="30">
          <cell r="I30">
            <v>42343</v>
          </cell>
          <cell r="J30">
            <v>2420553558.6799998</v>
          </cell>
          <cell r="K30">
            <v>2420553558.6799998</v>
          </cell>
          <cell r="L30">
            <v>700850432.89999998</v>
          </cell>
        </row>
        <row r="31">
          <cell r="I31">
            <v>42410</v>
          </cell>
          <cell r="J31">
            <v>166515000.94999999</v>
          </cell>
          <cell r="K31">
            <v>0</v>
          </cell>
          <cell r="L31">
            <v>166515000.94999999</v>
          </cell>
        </row>
      </sheetData>
      <sheetData sheetId="24">
        <row r="20">
          <cell r="I20">
            <v>41498</v>
          </cell>
        </row>
        <row r="28">
          <cell r="I28">
            <v>41771</v>
          </cell>
          <cell r="J28">
            <v>71048297.900000006</v>
          </cell>
          <cell r="K28">
            <v>0</v>
          </cell>
          <cell r="L28">
            <v>71048297.900000006</v>
          </cell>
        </row>
        <row r="29">
          <cell r="I29">
            <v>41862</v>
          </cell>
          <cell r="J29">
            <v>505915163.05000001</v>
          </cell>
          <cell r="K29">
            <v>0</v>
          </cell>
          <cell r="L29">
            <v>505915163.05000001</v>
          </cell>
        </row>
        <row r="30">
          <cell r="I30">
            <v>41953</v>
          </cell>
          <cell r="J30">
            <v>700850432.89999998</v>
          </cell>
          <cell r="K30">
            <v>0</v>
          </cell>
          <cell r="L30">
            <v>700850432.89999998</v>
          </cell>
        </row>
        <row r="31">
          <cell r="I31">
            <v>42045</v>
          </cell>
          <cell r="J31">
            <v>716163287.66999996</v>
          </cell>
          <cell r="K31">
            <v>0</v>
          </cell>
          <cell r="L31">
            <v>716163287.66999996</v>
          </cell>
        </row>
        <row r="32">
          <cell r="I32">
            <v>42135</v>
          </cell>
          <cell r="J32">
            <v>692810136.99000001</v>
          </cell>
          <cell r="K32">
            <v>0</v>
          </cell>
          <cell r="L32">
            <v>692810136.99000001</v>
          </cell>
        </row>
        <row r="33">
          <cell r="I33">
            <v>42226</v>
          </cell>
          <cell r="J33">
            <v>716163287.66999996</v>
          </cell>
          <cell r="K33">
            <v>0</v>
          </cell>
          <cell r="L33">
            <v>716163287.66999996</v>
          </cell>
        </row>
        <row r="34">
          <cell r="I34">
            <v>42318</v>
          </cell>
          <cell r="J34">
            <v>716163287.66999996</v>
          </cell>
          <cell r="K34">
            <v>0</v>
          </cell>
          <cell r="L34">
            <v>716163287.66999996</v>
          </cell>
        </row>
        <row r="35">
          <cell r="I35">
            <v>42343</v>
          </cell>
          <cell r="J35">
            <v>801816570.08000004</v>
          </cell>
          <cell r="K35">
            <v>801816570.08000004</v>
          </cell>
          <cell r="L35">
            <v>0</v>
          </cell>
        </row>
        <row r="36">
          <cell r="I36">
            <v>42410</v>
          </cell>
          <cell r="J36">
            <v>711747804.63999999</v>
          </cell>
          <cell r="K36">
            <v>0</v>
          </cell>
          <cell r="L36">
            <v>711747804.63999999</v>
          </cell>
        </row>
      </sheetData>
      <sheetData sheetId="25">
        <row r="20">
          <cell r="I20">
            <v>41498</v>
          </cell>
        </row>
        <row r="43">
          <cell r="I43">
            <v>42135</v>
          </cell>
          <cell r="J43">
            <v>156702947</v>
          </cell>
          <cell r="K43">
            <v>0</v>
          </cell>
          <cell r="L43">
            <v>156702947</v>
          </cell>
        </row>
        <row r="44">
          <cell r="I44">
            <v>42226</v>
          </cell>
          <cell r="J44">
            <v>1201179589.0799999</v>
          </cell>
          <cell r="K44">
            <v>0</v>
          </cell>
          <cell r="L44">
            <v>1201179589.0799999</v>
          </cell>
        </row>
        <row r="45">
          <cell r="I45">
            <v>42318</v>
          </cell>
          <cell r="J45">
            <v>2413916902.4299998</v>
          </cell>
          <cell r="K45">
            <v>0</v>
          </cell>
          <cell r="L45">
            <v>2413916902.4299998</v>
          </cell>
        </row>
        <row r="46">
          <cell r="I46">
            <v>42410</v>
          </cell>
          <cell r="J46">
            <v>2687075180.1599998</v>
          </cell>
          <cell r="K46">
            <v>0</v>
          </cell>
          <cell r="L46">
            <v>2687075180.1599998</v>
          </cell>
        </row>
      </sheetData>
      <sheetData sheetId="26">
        <row r="28">
          <cell r="I28">
            <v>41771</v>
          </cell>
        </row>
      </sheetData>
      <sheetData sheetId="27">
        <row r="12">
          <cell r="D12">
            <v>9510000000</v>
          </cell>
        </row>
      </sheetData>
      <sheetData sheetId="28">
        <row r="12">
          <cell r="D12">
            <v>9510000000</v>
          </cell>
        </row>
      </sheetData>
      <sheetData sheetId="29">
        <row r="15">
          <cell r="I15">
            <v>40816</v>
          </cell>
        </row>
      </sheetData>
      <sheetData sheetId="30">
        <row r="15">
          <cell r="I15">
            <v>40816</v>
          </cell>
        </row>
      </sheetData>
      <sheetData sheetId="31">
        <row r="157">
          <cell r="I157">
            <v>41284</v>
          </cell>
        </row>
      </sheetData>
      <sheetData sheetId="32">
        <row r="20">
          <cell r="I20">
            <v>41498</v>
          </cell>
        </row>
      </sheetData>
      <sheetData sheetId="33">
        <row r="12">
          <cell r="D12">
            <v>135880000000</v>
          </cell>
        </row>
      </sheetData>
      <sheetData sheetId="34"/>
      <sheetData sheetId="35">
        <row r="20">
          <cell r="I20">
            <v>41498</v>
          </cell>
        </row>
      </sheetData>
      <sheetData sheetId="36">
        <row r="20">
          <cell r="I20">
            <v>41498</v>
          </cell>
        </row>
      </sheetData>
      <sheetData sheetId="37"/>
      <sheetData sheetId="38"/>
      <sheetData sheetId="39"/>
      <sheetData sheetId="40">
        <row r="22">
          <cell r="I22">
            <v>40719</v>
          </cell>
        </row>
      </sheetData>
      <sheetData sheetId="41">
        <row r="12">
          <cell r="D12">
            <v>135880000000</v>
          </cell>
        </row>
      </sheetData>
      <sheetData sheetId="42">
        <row r="20">
          <cell r="I20">
            <v>41498</v>
          </cell>
        </row>
      </sheetData>
      <sheetData sheetId="43"/>
      <sheetData sheetId="44"/>
      <sheetData sheetId="45">
        <row r="20">
          <cell r="I20">
            <v>41498</v>
          </cell>
        </row>
      </sheetData>
      <sheetData sheetId="46">
        <row r="20">
          <cell r="I20">
            <v>41498</v>
          </cell>
        </row>
      </sheetData>
      <sheetData sheetId="47">
        <row r="20">
          <cell r="I20">
            <v>41498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>
        <row r="20">
          <cell r="I20">
            <v>41498</v>
          </cell>
        </row>
      </sheetData>
      <sheetData sheetId="6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20">
          <cell r="I20">
            <v>41498</v>
          </cell>
        </row>
      </sheetData>
      <sheetData sheetId="87">
        <row r="20">
          <cell r="I20">
            <v>41498</v>
          </cell>
        </row>
      </sheetData>
      <sheetData sheetId="88">
        <row r="23">
          <cell r="I23">
            <v>40522</v>
          </cell>
        </row>
      </sheetData>
      <sheetData sheetId="89"/>
      <sheetData sheetId="90">
        <row r="20">
          <cell r="I20">
            <v>41498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/>
      <sheetData sheetId="101"/>
      <sheetData sheetId="102" refreshError="1"/>
      <sheetData sheetId="103"/>
      <sheetData sheetId="104"/>
      <sheetData sheetId="105" refreshError="1"/>
      <sheetData sheetId="106"/>
      <sheetData sheetId="107"/>
      <sheetData sheetId="108"/>
      <sheetData sheetId="109"/>
      <sheetData sheetId="110"/>
      <sheetData sheetId="111" refreshError="1"/>
      <sheetData sheetId="112"/>
      <sheetData sheetId="113" refreshError="1"/>
      <sheetData sheetId="114"/>
      <sheetData sheetId="115"/>
      <sheetData sheetId="116" refreshError="1"/>
      <sheetData sheetId="117" refreshError="1"/>
      <sheetData sheetId="118" refreshError="1"/>
      <sheetData sheetId="119"/>
      <sheetData sheetId="120"/>
      <sheetData sheetId="12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ФО руйхат"/>
      <sheetName val="формула"/>
      <sheetName val="c"/>
      <sheetName val="Итого_23"/>
      <sheetName val="23_4"/>
      <sheetName val="25_1"/>
      <sheetName val="Фориш 2003"/>
      <sheetName val="Доход 2008"/>
      <sheetName val="МФО_руйхат1"/>
      <sheetName val="МФО_руйхат"/>
      <sheetName val="фев"/>
      <sheetName val="PV6 3.5L LX5 GMX170"/>
      <sheetName val="Курс"/>
      <sheetName val="Топливо-энергия"/>
    </sheetNames>
    <sheetDataSet>
      <sheetData sheetId="0">
        <row r="1">
          <cell r="A1" t="str">
            <v>мфо</v>
          </cell>
          <cell r="B1" t="str">
            <v>вилоят</v>
          </cell>
          <cell r="C1" t="str">
            <v>туман</v>
          </cell>
        </row>
        <row r="2">
          <cell r="A2">
            <v>32</v>
          </cell>
          <cell r="B2" t="str">
            <v>Андижон</v>
          </cell>
          <cell r="C2" t="str">
            <v>Пахтаобод</v>
          </cell>
        </row>
        <row r="3">
          <cell r="A3">
            <v>34</v>
          </cell>
          <cell r="B3" t="str">
            <v>Андижон</v>
          </cell>
          <cell r="C3" t="str">
            <v>Асака</v>
          </cell>
        </row>
        <row r="4">
          <cell r="A4">
            <v>38</v>
          </cell>
          <cell r="B4" t="str">
            <v>Андижон</v>
          </cell>
          <cell r="C4" t="str">
            <v>Шахрихон</v>
          </cell>
        </row>
        <row r="5">
          <cell r="A5">
            <v>41</v>
          </cell>
          <cell r="B5" t="str">
            <v>Андижон</v>
          </cell>
          <cell r="C5" t="str">
            <v>Охунбобоев</v>
          </cell>
        </row>
        <row r="6">
          <cell r="A6">
            <v>50</v>
          </cell>
          <cell r="B6" t="str">
            <v>Андижон</v>
          </cell>
          <cell r="C6" t="str">
            <v>Олтинкул</v>
          </cell>
        </row>
        <row r="7">
          <cell r="A7">
            <v>63</v>
          </cell>
          <cell r="B7" t="str">
            <v>Андижон</v>
          </cell>
          <cell r="C7" t="str">
            <v>Куйган-ёр</v>
          </cell>
        </row>
        <row r="8">
          <cell r="A8">
            <v>67</v>
          </cell>
          <cell r="B8" t="str">
            <v>Андижон</v>
          </cell>
          <cell r="C8" t="str">
            <v>Баликчи</v>
          </cell>
        </row>
        <row r="9">
          <cell r="A9">
            <v>78</v>
          </cell>
          <cell r="B9" t="str">
            <v>Андижон</v>
          </cell>
          <cell r="C9" t="str">
            <v>Андижон Амалиёт</v>
          </cell>
        </row>
        <row r="10">
          <cell r="A10">
            <v>100</v>
          </cell>
          <cell r="B10" t="str">
            <v>Бухоро</v>
          </cell>
          <cell r="C10" t="str">
            <v>Янгибозор</v>
          </cell>
        </row>
        <row r="11">
          <cell r="A11">
            <v>101</v>
          </cell>
          <cell r="B11" t="str">
            <v>Бухоро</v>
          </cell>
          <cell r="C11" t="str">
            <v>Шофиркон</v>
          </cell>
        </row>
        <row r="12">
          <cell r="A12">
            <v>104</v>
          </cell>
          <cell r="B12" t="str">
            <v>Бухоро</v>
          </cell>
          <cell r="C12" t="str">
            <v>Гиждувон</v>
          </cell>
        </row>
        <row r="13">
          <cell r="A13">
            <v>106</v>
          </cell>
          <cell r="B13" t="str">
            <v>Бухоро</v>
          </cell>
          <cell r="C13" t="str">
            <v>Когон</v>
          </cell>
        </row>
        <row r="14">
          <cell r="A14">
            <v>108</v>
          </cell>
          <cell r="B14" t="str">
            <v>Бухоро</v>
          </cell>
          <cell r="C14" t="str">
            <v>Жондор</v>
          </cell>
        </row>
        <row r="15">
          <cell r="A15">
            <v>109</v>
          </cell>
          <cell r="B15" t="str">
            <v>Бухоро</v>
          </cell>
          <cell r="C15" t="str">
            <v>Бухоро Амалиёт</v>
          </cell>
        </row>
        <row r="16">
          <cell r="A16">
            <v>110</v>
          </cell>
          <cell r="B16" t="str">
            <v>Бухоро</v>
          </cell>
          <cell r="C16" t="str">
            <v>Ромитан</v>
          </cell>
        </row>
        <row r="17">
          <cell r="A17">
            <v>135</v>
          </cell>
          <cell r="B17" t="str">
            <v>Жиззах</v>
          </cell>
          <cell r="C17" t="str">
            <v>Жиззах Амалиёт</v>
          </cell>
        </row>
        <row r="18">
          <cell r="A18">
            <v>142</v>
          </cell>
          <cell r="B18" t="str">
            <v>Жиззах</v>
          </cell>
          <cell r="C18" t="str">
            <v>Галлаорол</v>
          </cell>
        </row>
        <row r="19">
          <cell r="A19">
            <v>144</v>
          </cell>
          <cell r="B19" t="str">
            <v>Жиззах</v>
          </cell>
          <cell r="C19" t="str">
            <v>Мирзачул</v>
          </cell>
        </row>
        <row r="20">
          <cell r="A20">
            <v>145</v>
          </cell>
          <cell r="B20" t="str">
            <v>Жиззах</v>
          </cell>
          <cell r="C20" t="str">
            <v>Зомин</v>
          </cell>
        </row>
        <row r="21">
          <cell r="A21">
            <v>149</v>
          </cell>
          <cell r="B21" t="str">
            <v>Жиззах</v>
          </cell>
          <cell r="C21" t="str">
            <v>Зарбдор</v>
          </cell>
        </row>
        <row r="22">
          <cell r="A22">
            <v>152</v>
          </cell>
          <cell r="B22" t="str">
            <v>Кашкадарё</v>
          </cell>
          <cell r="C22" t="str">
            <v>Карши</v>
          </cell>
        </row>
        <row r="23">
          <cell r="A23">
            <v>161</v>
          </cell>
          <cell r="B23" t="str">
            <v>Кашкадарё</v>
          </cell>
          <cell r="C23" t="str">
            <v>Камаши</v>
          </cell>
        </row>
        <row r="24">
          <cell r="A24">
            <v>163</v>
          </cell>
          <cell r="B24" t="str">
            <v>Кашкадарё</v>
          </cell>
          <cell r="C24" t="str">
            <v>Косон</v>
          </cell>
        </row>
        <row r="25">
          <cell r="A25">
            <v>167</v>
          </cell>
          <cell r="B25" t="str">
            <v>Кашкадарё</v>
          </cell>
          <cell r="C25" t="str">
            <v>Шахрисабз</v>
          </cell>
        </row>
        <row r="26">
          <cell r="A26">
            <v>173</v>
          </cell>
          <cell r="B26" t="str">
            <v>Кашкадарё</v>
          </cell>
          <cell r="C26" t="str">
            <v>Бешкент</v>
          </cell>
        </row>
        <row r="27">
          <cell r="A27">
            <v>175</v>
          </cell>
          <cell r="B27" t="str">
            <v>Кашкадарё</v>
          </cell>
          <cell r="C27" t="str">
            <v>Чирокчи</v>
          </cell>
        </row>
        <row r="28">
          <cell r="A28">
            <v>177</v>
          </cell>
          <cell r="B28" t="str">
            <v>Кашкадарё</v>
          </cell>
          <cell r="C28" t="str">
            <v>Китоб</v>
          </cell>
        </row>
        <row r="29">
          <cell r="A29">
            <v>182</v>
          </cell>
          <cell r="B29" t="str">
            <v>Кашкадарё</v>
          </cell>
          <cell r="C29" t="str">
            <v>Янги-Нишон</v>
          </cell>
        </row>
        <row r="30">
          <cell r="A30">
            <v>188</v>
          </cell>
          <cell r="B30" t="str">
            <v>Кашкадарё</v>
          </cell>
          <cell r="C30" t="str">
            <v>Муборак</v>
          </cell>
        </row>
        <row r="31">
          <cell r="A31">
            <v>1058</v>
          </cell>
          <cell r="B31" t="str">
            <v>Кашкадарё</v>
          </cell>
          <cell r="C31" t="str">
            <v>Яккабог</v>
          </cell>
        </row>
        <row r="32">
          <cell r="A32">
            <v>198</v>
          </cell>
          <cell r="B32" t="str">
            <v>Навоий</v>
          </cell>
          <cell r="C32" t="str">
            <v>Навоий Амалиёт</v>
          </cell>
        </row>
        <row r="33">
          <cell r="A33">
            <v>211</v>
          </cell>
          <cell r="B33" t="str">
            <v>Навоий</v>
          </cell>
          <cell r="C33" t="str">
            <v>Кармана</v>
          </cell>
        </row>
        <row r="34">
          <cell r="A34">
            <v>213</v>
          </cell>
          <cell r="B34" t="str">
            <v>Навоий</v>
          </cell>
          <cell r="C34" t="str">
            <v>Кизилтепа</v>
          </cell>
        </row>
        <row r="35">
          <cell r="A35">
            <v>233</v>
          </cell>
          <cell r="B35" t="str">
            <v>Наманган</v>
          </cell>
          <cell r="C35" t="str">
            <v>Жумашуй</v>
          </cell>
        </row>
        <row r="36">
          <cell r="A36">
            <v>239</v>
          </cell>
          <cell r="B36" t="str">
            <v>Наманган</v>
          </cell>
          <cell r="C36" t="str">
            <v>Поп</v>
          </cell>
        </row>
        <row r="37">
          <cell r="A37">
            <v>250</v>
          </cell>
          <cell r="B37" t="str">
            <v>Наманган</v>
          </cell>
          <cell r="C37" t="str">
            <v>Чуст</v>
          </cell>
        </row>
        <row r="38">
          <cell r="A38">
            <v>252</v>
          </cell>
          <cell r="B38" t="str">
            <v>Наманган</v>
          </cell>
          <cell r="C38" t="str">
            <v>Янгикургон</v>
          </cell>
        </row>
        <row r="39">
          <cell r="A39">
            <v>254</v>
          </cell>
          <cell r="B39" t="str">
            <v>Наманган</v>
          </cell>
          <cell r="C39" t="str">
            <v>Тошбулок</v>
          </cell>
        </row>
        <row r="40">
          <cell r="A40">
            <v>260</v>
          </cell>
          <cell r="B40" t="str">
            <v>Наманган</v>
          </cell>
          <cell r="C40" t="str">
            <v>Наманган Амалиёт</v>
          </cell>
        </row>
        <row r="41">
          <cell r="A41">
            <v>1044</v>
          </cell>
          <cell r="B41" t="str">
            <v>Наманган</v>
          </cell>
          <cell r="C41" t="str">
            <v>Чорток</v>
          </cell>
        </row>
        <row r="42">
          <cell r="A42">
            <v>1049</v>
          </cell>
          <cell r="B42" t="str">
            <v>Наманган</v>
          </cell>
          <cell r="C42" t="str">
            <v>Косонсой</v>
          </cell>
        </row>
        <row r="43">
          <cell r="A43">
            <v>266</v>
          </cell>
          <cell r="B43" t="str">
            <v>Самарканд</v>
          </cell>
          <cell r="C43" t="str">
            <v>Лоиш</v>
          </cell>
        </row>
        <row r="44">
          <cell r="A44">
            <v>268</v>
          </cell>
          <cell r="B44" t="str">
            <v>Самарканд</v>
          </cell>
          <cell r="C44" t="str">
            <v>Октош</v>
          </cell>
        </row>
        <row r="45">
          <cell r="A45">
            <v>281</v>
          </cell>
          <cell r="B45" t="str">
            <v>Самарканд</v>
          </cell>
          <cell r="C45" t="str">
            <v>Самарканд Амалиёт</v>
          </cell>
        </row>
        <row r="46">
          <cell r="A46">
            <v>289</v>
          </cell>
          <cell r="B46" t="str">
            <v>Самарканд</v>
          </cell>
          <cell r="C46" t="str">
            <v>Булунгур</v>
          </cell>
        </row>
        <row r="47">
          <cell r="A47">
            <v>298</v>
          </cell>
          <cell r="B47" t="str">
            <v>Самарканд</v>
          </cell>
          <cell r="C47" t="str">
            <v>Зиёвуддин</v>
          </cell>
        </row>
        <row r="48">
          <cell r="A48">
            <v>301</v>
          </cell>
          <cell r="B48" t="str">
            <v>Самарканд</v>
          </cell>
          <cell r="C48" t="str">
            <v>Ургут</v>
          </cell>
        </row>
        <row r="49">
          <cell r="A49">
            <v>315</v>
          </cell>
          <cell r="B49" t="str">
            <v>Самарканд</v>
          </cell>
          <cell r="C49" t="str">
            <v>Каттакургон</v>
          </cell>
        </row>
        <row r="50">
          <cell r="A50">
            <v>1047</v>
          </cell>
          <cell r="B50" t="str">
            <v>Самарканд</v>
          </cell>
          <cell r="C50" t="str">
            <v>Жума</v>
          </cell>
        </row>
        <row r="51">
          <cell r="A51">
            <v>326</v>
          </cell>
          <cell r="B51" t="str">
            <v>Сурхондарё</v>
          </cell>
          <cell r="C51" t="str">
            <v>Термез</v>
          </cell>
        </row>
        <row r="52">
          <cell r="A52">
            <v>333</v>
          </cell>
          <cell r="B52" t="str">
            <v>Сурхондарё</v>
          </cell>
          <cell r="C52" t="str">
            <v>Жаркургон</v>
          </cell>
        </row>
        <row r="53">
          <cell r="A53">
            <v>335</v>
          </cell>
          <cell r="B53" t="str">
            <v>Сурхондарё</v>
          </cell>
          <cell r="C53" t="str">
            <v>Музрабод</v>
          </cell>
        </row>
        <row r="54">
          <cell r="A54">
            <v>338</v>
          </cell>
          <cell r="B54" t="str">
            <v>Сурхондарё</v>
          </cell>
          <cell r="C54" t="str">
            <v>Шеробод</v>
          </cell>
        </row>
        <row r="55">
          <cell r="A55">
            <v>342</v>
          </cell>
          <cell r="B55" t="str">
            <v>Сурхондарё</v>
          </cell>
          <cell r="C55" t="str">
            <v>Узун</v>
          </cell>
        </row>
        <row r="56">
          <cell r="A56">
            <v>344</v>
          </cell>
          <cell r="B56" t="str">
            <v>Сурхондарё</v>
          </cell>
          <cell r="C56" t="str">
            <v>Ангор</v>
          </cell>
        </row>
        <row r="57">
          <cell r="A57">
            <v>346</v>
          </cell>
          <cell r="B57" t="str">
            <v>Сурхондарё</v>
          </cell>
          <cell r="C57" t="str">
            <v>Кизирик</v>
          </cell>
        </row>
        <row r="58">
          <cell r="A58">
            <v>348</v>
          </cell>
          <cell r="B58" t="str">
            <v>Сурхондарё</v>
          </cell>
          <cell r="C58" t="str">
            <v>Кумкургон</v>
          </cell>
        </row>
        <row r="59">
          <cell r="A59">
            <v>350</v>
          </cell>
          <cell r="B59" t="str">
            <v>Сурхондарё</v>
          </cell>
          <cell r="C59" t="str">
            <v>Учкизил</v>
          </cell>
        </row>
        <row r="60">
          <cell r="A60">
            <v>361</v>
          </cell>
          <cell r="B60" t="str">
            <v>Сурхондарё</v>
          </cell>
          <cell r="C60" t="str">
            <v>Денау</v>
          </cell>
        </row>
        <row r="61">
          <cell r="A61">
            <v>366</v>
          </cell>
          <cell r="B61" t="str">
            <v>Сирдарё</v>
          </cell>
          <cell r="C61" t="str">
            <v>Гулистон</v>
          </cell>
        </row>
        <row r="62">
          <cell r="A62">
            <v>376</v>
          </cell>
          <cell r="B62" t="str">
            <v>Сирдарё</v>
          </cell>
          <cell r="C62" t="str">
            <v>Сирдарё</v>
          </cell>
        </row>
        <row r="63">
          <cell r="A63">
            <v>384</v>
          </cell>
          <cell r="B63" t="str">
            <v>Сирдарё</v>
          </cell>
          <cell r="C63" t="str">
            <v>Боёвут</v>
          </cell>
        </row>
        <row r="64">
          <cell r="A64">
            <v>433</v>
          </cell>
          <cell r="B64" t="str">
            <v>Тошкент шахар</v>
          </cell>
          <cell r="C64" t="str">
            <v>Тошкент шахар</v>
          </cell>
        </row>
        <row r="65">
          <cell r="A65">
            <v>455</v>
          </cell>
          <cell r="B65" t="str">
            <v>Тошкент</v>
          </cell>
          <cell r="C65" t="str">
            <v>Тошкент Амалиёт</v>
          </cell>
        </row>
        <row r="66">
          <cell r="A66">
            <v>458</v>
          </cell>
          <cell r="B66" t="str">
            <v>Тошкент</v>
          </cell>
          <cell r="C66" t="str">
            <v>Оккургон</v>
          </cell>
        </row>
        <row r="67">
          <cell r="A67">
            <v>467</v>
          </cell>
          <cell r="B67" t="str">
            <v>Тошкент</v>
          </cell>
          <cell r="C67" t="str">
            <v>Газалкент</v>
          </cell>
        </row>
        <row r="68">
          <cell r="A68">
            <v>470</v>
          </cell>
          <cell r="B68" t="str">
            <v>Тошкент</v>
          </cell>
          <cell r="C68" t="str">
            <v>Келес</v>
          </cell>
        </row>
        <row r="69">
          <cell r="A69">
            <v>473</v>
          </cell>
          <cell r="B69" t="str">
            <v>Тошкент</v>
          </cell>
          <cell r="C69" t="str">
            <v>Пскент</v>
          </cell>
        </row>
        <row r="70">
          <cell r="A70">
            <v>483</v>
          </cell>
          <cell r="B70" t="str">
            <v>Тошкент</v>
          </cell>
          <cell r="C70" t="str">
            <v>Паркент</v>
          </cell>
        </row>
        <row r="71">
          <cell r="A71">
            <v>496</v>
          </cell>
          <cell r="B71" t="str">
            <v>Фаргона</v>
          </cell>
          <cell r="C71" t="str">
            <v>Фаргона Амалиёт</v>
          </cell>
        </row>
        <row r="72">
          <cell r="A72">
            <v>520</v>
          </cell>
          <cell r="B72" t="str">
            <v>Фаргона</v>
          </cell>
          <cell r="C72" t="str">
            <v>Риштон</v>
          </cell>
        </row>
        <row r="73">
          <cell r="A73">
            <v>1052</v>
          </cell>
          <cell r="B73" t="str">
            <v>Фаргона</v>
          </cell>
          <cell r="C73" t="str">
            <v>Учкуприк</v>
          </cell>
        </row>
        <row r="74">
          <cell r="A74">
            <v>549</v>
          </cell>
          <cell r="B74" t="str">
            <v>Хоразм</v>
          </cell>
          <cell r="C74" t="str">
            <v>Ургенч</v>
          </cell>
        </row>
        <row r="75">
          <cell r="A75">
            <v>557</v>
          </cell>
          <cell r="B75" t="str">
            <v>Хоразм</v>
          </cell>
          <cell r="C75" t="str">
            <v>Богот</v>
          </cell>
        </row>
        <row r="76">
          <cell r="A76">
            <v>568</v>
          </cell>
          <cell r="B76" t="str">
            <v>Хоразм</v>
          </cell>
          <cell r="C76" t="str">
            <v>Шовот</v>
          </cell>
        </row>
        <row r="77">
          <cell r="A77">
            <v>570</v>
          </cell>
          <cell r="B77" t="str">
            <v>Хоразм</v>
          </cell>
          <cell r="C77" t="str">
            <v>Коровул</v>
          </cell>
        </row>
        <row r="78">
          <cell r="A78">
            <v>578</v>
          </cell>
          <cell r="B78" t="str">
            <v>Хоразм</v>
          </cell>
          <cell r="C78" t="str">
            <v>Хива</v>
          </cell>
        </row>
        <row r="79">
          <cell r="A79">
            <v>584</v>
          </cell>
          <cell r="B79" t="str">
            <v>Коракалпогистон</v>
          </cell>
          <cell r="C79" t="str">
            <v>Нукус</v>
          </cell>
        </row>
        <row r="80">
          <cell r="A80">
            <v>599</v>
          </cell>
          <cell r="B80" t="str">
            <v>Коракалпогистон</v>
          </cell>
          <cell r="C80" t="str">
            <v>Турткул</v>
          </cell>
        </row>
        <row r="81">
          <cell r="A81">
            <v>620</v>
          </cell>
          <cell r="B81" t="str">
            <v>Коракалпогистон</v>
          </cell>
          <cell r="C81" t="str">
            <v>Мангит</v>
          </cell>
        </row>
        <row r="82">
          <cell r="A82">
            <v>1055</v>
          </cell>
          <cell r="B82" t="str">
            <v>Коракалпогистон</v>
          </cell>
          <cell r="C82" t="str">
            <v>Элликкалъа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мфо</v>
          </cell>
        </row>
      </sheetData>
      <sheetData sheetId="9">
        <row r="1">
          <cell r="A1" t="str">
            <v>мфо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да  "/>
      <sheetName val="вода"/>
      <sheetName val="Фин.пок"/>
      <sheetName val="кал-я базовый"/>
      <sheetName val="курс"/>
      <sheetName val="калий"/>
      <sheetName val="добыча"/>
      <sheetName val="транспортировка"/>
      <sheetName val="Лист1"/>
      <sheetName val="зарплата"/>
      <sheetName val="рас.перевоз"/>
      <sheetName val="амортизация"/>
      <sheetName val="автохоз"/>
      <sheetName val="автохоз2"/>
      <sheetName val="КИПиА"/>
      <sheetName val="ОТК"/>
      <sheetName val="ОГМ"/>
      <sheetName val="Произв."/>
      <sheetName val="рудник"/>
      <sheetName val="ОГЭ"/>
      <sheetName val="ЦЗЛ"/>
      <sheetName val="ВиК"/>
      <sheetName val="график ФРР"/>
      <sheetName val="график Эксимбанк"/>
      <sheetName val="кредит3"/>
      <sheetName val="Macro1"/>
      <sheetName val="Лист4"/>
      <sheetName val="Data input"/>
      <sheetName val="План пр-ва_1"/>
      <sheetName val="План продаж_1"/>
      <sheetName val="ПАСТДАРГОМ (2)"/>
      <sheetName val="Йигма вазирл 11 ой"/>
      <sheetName val="МФО руйхат"/>
      <sheetName val="фев"/>
      <sheetName val="PV6 3.5L LX5 GMX170"/>
      <sheetName val="табли 4 местний совет"/>
      <sheetName val="기본 FACTOR"/>
      <sheetName val="input"/>
      <sheetName val="output"/>
      <sheetName val="trade"/>
      <sheetName val="bop"/>
      <sheetName val="res"/>
    </sheetNames>
    <sheetDataSet>
      <sheetData sheetId="0">
        <row r="10">
          <cell r="B10">
            <v>267584.39999999997</v>
          </cell>
        </row>
      </sheetData>
      <sheetData sheetId="1">
        <row r="10">
          <cell r="B10">
            <v>267584.39999999997</v>
          </cell>
        </row>
      </sheetData>
      <sheetData sheetId="2"/>
      <sheetData sheetId="3"/>
      <sheetData sheetId="4">
        <row r="10">
          <cell r="B10">
            <v>267584.39999999997</v>
          </cell>
        </row>
      </sheetData>
      <sheetData sheetId="5"/>
      <sheetData sheetId="6"/>
      <sheetData sheetId="7">
        <row r="21">
          <cell r="H21">
            <v>8233.7511715384608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кур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6">
          <cell r="C26">
            <v>92340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МФО_руйхат3"/>
      <sheetName val="Ер_Ресурс3"/>
      <sheetName val="январь_ойи3"/>
      <sheetName val="Analysis_of_Interest3"/>
      <sheetName val="ПАСТДАРГОМ_(2)2"/>
      <sheetName val="PV6_3_5L_LX5_GMX1701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21 шакл"/>
      <sheetName val="курс"/>
      <sheetName val="инф"/>
      <sheetName val="#ССЫЛКА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кассак бюджет"/>
      <sheetName val="3-Илова 2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Macro1"/>
      <sheetName val="Отряд  монит"/>
      <sheetName val="진행 data (2)"/>
      <sheetName val="Nov5 Old,New"/>
      <sheetName val="п2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Charge-offs and Recoveries"/>
      <sheetName val="СМЕТА СМР"/>
      <sheetName val="Assumptions"/>
      <sheetName val="Sensitivity 3 Yrs"/>
      <sheetName val="табли 4 местний совет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>
        <row r="4">
          <cell r="O4">
            <v>67.099999999999994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ий"/>
      <sheetName val="калий (2)"/>
      <sheetName val="Фориш 2003"/>
      <sheetName val="Варианты"/>
      <sheetName val="Расчёт цены сырья"/>
      <sheetName val="#ССЫЛКА"/>
      <sheetName val="курс"/>
      <sheetName val="2 доход-вариант с формулой"/>
      <sheetName val="ИСХОД. ДАННЫЕ"/>
      <sheetName val="Summary"/>
      <sheetName val="C"/>
    </sheetNames>
    <sheetDataSet>
      <sheetData sheetId="0">
        <row r="92">
          <cell r="C92">
            <v>1720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ий"/>
      <sheetName val="калий (2)"/>
      <sheetName val="PV6 3.5L LX5 GMX170"/>
      <sheetName val="Prog. rost tarifov"/>
      <sheetName val="Фориш 2003"/>
    </sheetNames>
    <sheetDataSet>
      <sheetData sheetId="0">
        <row r="92">
          <cell r="C92">
            <v>1720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вартал"/>
      <sheetName val="ЯнварБюджет"/>
      <sheetName val="Январхуж.хисоб)"/>
      <sheetName val="феврал"/>
      <sheetName val="март"/>
      <sheetName val="DNET"/>
      <sheetName val="апрел"/>
      <sheetName val="май"/>
      <sheetName val="июн"/>
      <sheetName val="выслуга"/>
      <sheetName val="июл"/>
      <sheetName val="A"/>
      <sheetName val="C"/>
      <sheetName val="Лист3"/>
      <sheetName val="Фориш 2003"/>
      <sheetName val="PV6 3.5L LX5 GMX170"/>
      <sheetName val="калий"/>
      <sheetName val="63- протокол (4)"/>
      <sheetName val="уюшмага10,09 холатига"/>
      <sheetName val="Зан-ть(р-ны)"/>
      <sheetName val="Январхуж_хисоб)"/>
      <sheetName val="Фориш_2003"/>
      <sheetName val="Январхуж_хисоб)1"/>
      <sheetName val="Фориш_20031"/>
      <sheetName val="PV6_3_5L_LX5_GMX170"/>
      <sheetName val="63-_протокол_(4)"/>
      <sheetName val="уюшмага10,09_холатига"/>
      <sheetName val="реестр декабрь"/>
      <sheetName val="режа"/>
      <sheetName val="Date"/>
      <sheetName val="Prog. rost tarifov"/>
      <sheetName val="Analysis of Inter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NET"/>
      <sheetName val="Январ 2008 й"/>
      <sheetName val="Феврал 2008 й "/>
      <sheetName val="Март 2008 й"/>
      <sheetName val="Март 2007 й (2)"/>
      <sheetName val="Апрел. 2007 й"/>
      <sheetName val="Май. 2007 й "/>
      <sheetName val="Июнь. 2007 й  "/>
      <sheetName val="Июль. 2007  й   "/>
      <sheetName val="Август. 2007 й    "/>
      <sheetName val="Сентябрь .2007 й"/>
      <sheetName val="Октябрь .2007 й "/>
      <sheetName val="Ноябрь .2006 й "/>
      <sheetName val="Декабрь .2007 й  (3)"/>
      <sheetName val="Декабрь .2007 й  (4)"/>
      <sheetName val="ЯнварБюджет"/>
      <sheetName val="c"/>
      <sheetName val="калий"/>
      <sheetName val="Фориш 2003"/>
    </sheetNames>
    <sheetDataSet>
      <sheetData sheetId="0">
        <row r="3">
          <cell r="A3">
            <v>186301</v>
          </cell>
          <cell r="E3">
            <v>0.25</v>
          </cell>
          <cell r="I3">
            <v>372602</v>
          </cell>
          <cell r="R3">
            <v>558903</v>
          </cell>
        </row>
        <row r="5">
          <cell r="A5">
            <v>111781</v>
          </cell>
          <cell r="E5">
            <v>0.18</v>
          </cell>
          <cell r="G5">
            <v>27944.82</v>
          </cell>
          <cell r="I5">
            <v>223562</v>
          </cell>
          <cell r="O5">
            <v>26826.84</v>
          </cell>
          <cell r="R5">
            <v>335343</v>
          </cell>
          <cell r="X5">
            <v>40240.26</v>
          </cell>
        </row>
        <row r="7">
          <cell r="E7">
            <v>0.13</v>
          </cell>
          <cell r="G7">
            <v>14531.4</v>
          </cell>
          <cell r="O7">
            <v>29062.799999999999</v>
          </cell>
          <cell r="X7">
            <v>43594.200000000004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NET"/>
      <sheetName val="Январ 2008 й"/>
      <sheetName val="Феврал 2008 й "/>
      <sheetName val="Март 2008 й"/>
      <sheetName val="Март 2007 й (2)"/>
      <sheetName val="Апрел. 2007 й"/>
      <sheetName val="Май. 2007 й "/>
      <sheetName val="Июнь. 2007 й  "/>
      <sheetName val="Июль. 2007  й   "/>
      <sheetName val="Август. 2007 й    "/>
      <sheetName val="Сентябрь .2007 й"/>
      <sheetName val="Октябрь .2007 й "/>
      <sheetName val="Ноябрь .2006 й "/>
      <sheetName val="Декабрь .2007 й  (3)"/>
      <sheetName val="Декабрь .2007 й  (4)"/>
      <sheetName val="c"/>
      <sheetName val="калий"/>
      <sheetName val="Фориш 2003"/>
      <sheetName val="ЯнварБюджет"/>
      <sheetName val="#ССЫЛКА"/>
      <sheetName val="БД"/>
    </sheetNames>
    <sheetDataSet>
      <sheetData sheetId="0">
        <row r="3">
          <cell r="A3">
            <v>186301</v>
          </cell>
          <cell r="E3">
            <v>0.25</v>
          </cell>
          <cell r="I3">
            <v>372602</v>
          </cell>
          <cell r="R3">
            <v>558903</v>
          </cell>
        </row>
        <row r="5">
          <cell r="A5">
            <v>111781</v>
          </cell>
          <cell r="E5">
            <v>0.18</v>
          </cell>
          <cell r="G5">
            <v>27944.82</v>
          </cell>
          <cell r="I5">
            <v>223562</v>
          </cell>
          <cell r="O5">
            <v>26826.84</v>
          </cell>
          <cell r="R5">
            <v>335343</v>
          </cell>
          <cell r="X5">
            <v>40240.26</v>
          </cell>
        </row>
        <row r="7">
          <cell r="E7">
            <v>0.13</v>
          </cell>
          <cell r="G7">
            <v>14531.4</v>
          </cell>
          <cell r="O7">
            <v>29062.799999999999</v>
          </cell>
          <cell r="X7">
            <v>43594.200000000004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DNET"/>
      <sheetName val="2001-10"/>
      <sheetName val="Results"/>
      <sheetName val="калий"/>
      <sheetName val="Фориш 2003"/>
      <sheetName val="2 доход-вариант с формулой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2001-10"/>
      <sheetName val="Лист1"/>
      <sheetName val="Store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оканд (2)"/>
      <sheetName val="Мароканд Нурободга"/>
      <sheetName val="Нуробод"/>
      <sheetName val="Мароканд"/>
      <sheetName val="Лист3"/>
      <sheetName val="s"/>
      <sheetName val="ГТК 9 месяцев-уточн"/>
      <sheetName val="калий"/>
      <sheetName val="Мароканд_(2)"/>
      <sheetName val="Мароканд_Нурободга"/>
      <sheetName val="ГТК_9_месяцев-уточн"/>
      <sheetName val="DNET"/>
      <sheetName val="база"/>
      <sheetName val="Date"/>
      <sheetName val="Мароканд_(2)1"/>
      <sheetName val="Мароканд_Нурободга1"/>
      <sheetName val="ГТК_9_месяцев-уточн1"/>
      <sheetName val="Фориш 2003"/>
      <sheetName val="2 доход-вариант с формулой"/>
      <sheetName val="Зан-ть(р-ны)"/>
      <sheetName val="ЯнварБюджет"/>
      <sheetName val="для ГАКа"/>
      <sheetName val="курс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  <sheetName val="04,09"/>
      <sheetName val="Фин Митан"/>
      <sheetName val="COVER"/>
      <sheetName val="tab 19"/>
      <sheetName val="사양조정"/>
    </sheetNames>
    <sheetDataSet>
      <sheetData sheetId="0" refreshError="1"/>
      <sheetData sheetId="1"/>
      <sheetData sheetId="2"/>
      <sheetData sheetId="3"/>
      <sheetData sheetId="4"/>
      <sheetData sheetId="5">
        <row r="2">
          <cell r="A2" t="str">
            <v>СПРАВКА О ДЕБИТОРСКОЙ И КРЕДИТОРСКОЙ ЗАДОЛЖЕННОСТЯХ</v>
          </cell>
        </row>
        <row r="4">
          <cell r="C4" t="str">
            <v>ИНН</v>
          </cell>
        </row>
        <row r="6">
          <cell r="C6" t="str">
            <v>3</v>
          </cell>
        </row>
      </sheetData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  <sheetName val="s"/>
    </sheetNames>
    <sheetDataSet>
      <sheetData sheetId="0">
        <row r="12">
          <cell r="C12" t="str">
            <v>00120</v>
          </cell>
          <cell r="L12">
            <v>0</v>
          </cell>
        </row>
        <row r="13">
          <cell r="C13" t="str">
            <v>00140</v>
          </cell>
          <cell r="L13">
            <v>0</v>
          </cell>
        </row>
        <row r="14">
          <cell r="C14" t="str">
            <v>00200</v>
          </cell>
          <cell r="L14">
            <v>0</v>
          </cell>
        </row>
        <row r="15">
          <cell r="C15" t="str">
            <v>00204</v>
          </cell>
          <cell r="L15">
            <v>0</v>
          </cell>
        </row>
        <row r="16">
          <cell r="C16" t="str">
            <v>00205</v>
          </cell>
          <cell r="L16">
            <v>0</v>
          </cell>
        </row>
        <row r="17">
          <cell r="C17" t="str">
            <v>00208</v>
          </cell>
          <cell r="L17">
            <v>0</v>
          </cell>
        </row>
        <row r="18">
          <cell r="C18" t="str">
            <v>00221</v>
          </cell>
          <cell r="L18">
            <v>0</v>
          </cell>
        </row>
        <row r="19">
          <cell r="C19" t="str">
            <v>00222</v>
          </cell>
          <cell r="L19">
            <v>0</v>
          </cell>
        </row>
        <row r="20">
          <cell r="C20" t="str">
            <v>00240</v>
          </cell>
          <cell r="L20">
            <v>0</v>
          </cell>
        </row>
        <row r="21">
          <cell r="C21" t="str">
            <v>00241</v>
          </cell>
          <cell r="L21">
            <v>0</v>
          </cell>
        </row>
        <row r="22">
          <cell r="C22" t="str">
            <v>00242</v>
          </cell>
          <cell r="L22">
            <v>0</v>
          </cell>
        </row>
        <row r="23">
          <cell r="C23" t="str">
            <v>00243</v>
          </cell>
          <cell r="L23">
            <v>0</v>
          </cell>
        </row>
        <row r="24">
          <cell r="C24" t="str">
            <v>00244</v>
          </cell>
          <cell r="L24">
            <v>0</v>
          </cell>
        </row>
        <row r="25">
          <cell r="C25" t="str">
            <v>00246</v>
          </cell>
          <cell r="L25">
            <v>0</v>
          </cell>
        </row>
        <row r="26">
          <cell r="C26" t="str">
            <v>00248</v>
          </cell>
          <cell r="L26">
            <v>0</v>
          </cell>
        </row>
        <row r="27">
          <cell r="C27" t="str">
            <v>00260</v>
          </cell>
          <cell r="L27">
            <v>0</v>
          </cell>
        </row>
        <row r="28">
          <cell r="C28" t="str">
            <v>00261</v>
          </cell>
          <cell r="L28">
            <v>0</v>
          </cell>
        </row>
        <row r="29">
          <cell r="C29" t="str">
            <v>00262</v>
          </cell>
          <cell r="L29">
            <v>0</v>
          </cell>
        </row>
        <row r="30">
          <cell r="C30" t="str">
            <v>00263</v>
          </cell>
          <cell r="L30">
            <v>0</v>
          </cell>
        </row>
        <row r="31">
          <cell r="C31" t="str">
            <v>00264</v>
          </cell>
          <cell r="L31">
            <v>0</v>
          </cell>
        </row>
        <row r="32">
          <cell r="C32" t="str">
            <v>00265</v>
          </cell>
          <cell r="L32">
            <v>0</v>
          </cell>
        </row>
        <row r="33">
          <cell r="C33" t="str">
            <v>00267</v>
          </cell>
          <cell r="L33">
            <v>0</v>
          </cell>
        </row>
        <row r="34">
          <cell r="C34" t="str">
            <v>00268</v>
          </cell>
          <cell r="L34">
            <v>0</v>
          </cell>
        </row>
        <row r="35">
          <cell r="C35" t="str">
            <v>00281</v>
          </cell>
          <cell r="L35">
            <v>0</v>
          </cell>
        </row>
        <row r="36">
          <cell r="C36" t="str">
            <v>00286</v>
          </cell>
          <cell r="L36">
            <v>0</v>
          </cell>
        </row>
        <row r="37">
          <cell r="C37" t="str">
            <v>00288</v>
          </cell>
          <cell r="L37">
            <v>0</v>
          </cell>
        </row>
        <row r="38">
          <cell r="C38" t="str">
            <v>00289</v>
          </cell>
          <cell r="L38">
            <v>0</v>
          </cell>
        </row>
        <row r="39">
          <cell r="C39" t="str">
            <v>00301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G40">
            <v>12517656.550000001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L41">
            <v>0</v>
          </cell>
        </row>
        <row r="42">
          <cell r="C42" t="str">
            <v>00341</v>
          </cell>
          <cell r="L42">
            <v>0</v>
          </cell>
        </row>
        <row r="43">
          <cell r="C43" t="str">
            <v>00342</v>
          </cell>
          <cell r="L43">
            <v>0</v>
          </cell>
        </row>
        <row r="44">
          <cell r="C44" t="str">
            <v>00344</v>
          </cell>
          <cell r="L44">
            <v>0</v>
          </cell>
        </row>
        <row r="45">
          <cell r="C45" t="str">
            <v>00361</v>
          </cell>
          <cell r="L45">
            <v>0</v>
          </cell>
        </row>
        <row r="46">
          <cell r="C46" t="str">
            <v>00363</v>
          </cell>
          <cell r="L46">
            <v>0</v>
          </cell>
        </row>
        <row r="47">
          <cell r="C47" t="str">
            <v>00365</v>
          </cell>
          <cell r="L47">
            <v>0</v>
          </cell>
        </row>
        <row r="48">
          <cell r="C48" t="str">
            <v>00366</v>
          </cell>
          <cell r="L48">
            <v>0</v>
          </cell>
        </row>
        <row r="49">
          <cell r="C49" t="str">
            <v>00367</v>
          </cell>
          <cell r="L49">
            <v>0</v>
          </cell>
        </row>
        <row r="50">
          <cell r="C50" t="str">
            <v>00381</v>
          </cell>
          <cell r="L50">
            <v>0</v>
          </cell>
        </row>
        <row r="51">
          <cell r="C51" t="str">
            <v>00382</v>
          </cell>
          <cell r="L51">
            <v>0</v>
          </cell>
        </row>
        <row r="52">
          <cell r="C52" t="str">
            <v>00383</v>
          </cell>
          <cell r="L52">
            <v>0</v>
          </cell>
        </row>
        <row r="53">
          <cell r="C53" t="str">
            <v>00384</v>
          </cell>
          <cell r="L53">
            <v>0</v>
          </cell>
        </row>
        <row r="54">
          <cell r="C54" t="str">
            <v>00385</v>
          </cell>
          <cell r="L54">
            <v>0</v>
          </cell>
        </row>
        <row r="55">
          <cell r="C55" t="str">
            <v>00386</v>
          </cell>
          <cell r="L55">
            <v>0</v>
          </cell>
        </row>
        <row r="56">
          <cell r="C56" t="str">
            <v>00388</v>
          </cell>
          <cell r="L56">
            <v>0</v>
          </cell>
        </row>
        <row r="57">
          <cell r="C57" t="str">
            <v>00401</v>
          </cell>
          <cell r="L57">
            <v>0</v>
          </cell>
        </row>
        <row r="58">
          <cell r="C58" t="str">
            <v>00402</v>
          </cell>
          <cell r="L58">
            <v>0</v>
          </cell>
        </row>
        <row r="59">
          <cell r="C59" t="str">
            <v>00403</v>
          </cell>
          <cell r="L59">
            <v>0</v>
          </cell>
        </row>
        <row r="60">
          <cell r="C60" t="str">
            <v>00405</v>
          </cell>
          <cell r="L60">
            <v>0</v>
          </cell>
        </row>
        <row r="61">
          <cell r="C61" t="str">
            <v>00408</v>
          </cell>
          <cell r="L61">
            <v>0</v>
          </cell>
        </row>
        <row r="62">
          <cell r="C62" t="str">
            <v>00409</v>
          </cell>
          <cell r="L62">
            <v>0</v>
          </cell>
        </row>
        <row r="63">
          <cell r="C63" t="str">
            <v>00420</v>
          </cell>
          <cell r="L63">
            <v>0</v>
          </cell>
        </row>
        <row r="64">
          <cell r="C64" t="str">
            <v>00421</v>
          </cell>
          <cell r="L64">
            <v>0</v>
          </cell>
        </row>
        <row r="65">
          <cell r="C65" t="str">
            <v>00425</v>
          </cell>
          <cell r="L65">
            <v>0</v>
          </cell>
        </row>
        <row r="66">
          <cell r="C66" t="str">
            <v>00426</v>
          </cell>
          <cell r="L66">
            <v>0</v>
          </cell>
        </row>
        <row r="67">
          <cell r="C67" t="str">
            <v>00428</v>
          </cell>
          <cell r="L67">
            <v>0</v>
          </cell>
        </row>
        <row r="68">
          <cell r="C68" t="str">
            <v>00429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G69">
            <v>929485.64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G70">
            <v>5000000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L71">
            <v>0</v>
          </cell>
        </row>
        <row r="72">
          <cell r="C72" t="str">
            <v>00461</v>
          </cell>
          <cell r="L72">
            <v>0</v>
          </cell>
        </row>
        <row r="73">
          <cell r="C73" t="str">
            <v>00462</v>
          </cell>
          <cell r="L73">
            <v>0</v>
          </cell>
        </row>
        <row r="74">
          <cell r="C74" t="str">
            <v>00463</v>
          </cell>
          <cell r="L74">
            <v>0</v>
          </cell>
        </row>
        <row r="75">
          <cell r="C75" t="str">
            <v>00465</v>
          </cell>
          <cell r="L75">
            <v>0</v>
          </cell>
        </row>
        <row r="76">
          <cell r="C76" t="str">
            <v>00466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G77">
            <v>1454251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F78">
            <v>1330436</v>
          </cell>
          <cell r="G78">
            <v>159452909.91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G79">
            <v>29000000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L80">
            <v>0</v>
          </cell>
        </row>
        <row r="81">
          <cell r="C81" t="str">
            <v>00483</v>
          </cell>
          <cell r="L81">
            <v>0</v>
          </cell>
        </row>
        <row r="82">
          <cell r="C82" t="str">
            <v>00500</v>
          </cell>
          <cell r="L82">
            <v>0</v>
          </cell>
        </row>
        <row r="83">
          <cell r="C83" t="str">
            <v>00501</v>
          </cell>
          <cell r="L83">
            <v>0</v>
          </cell>
        </row>
        <row r="84">
          <cell r="C84" t="str">
            <v>00502</v>
          </cell>
          <cell r="L84">
            <v>0</v>
          </cell>
        </row>
        <row r="85">
          <cell r="C85" t="str">
            <v>00508</v>
          </cell>
          <cell r="L85">
            <v>0</v>
          </cell>
        </row>
        <row r="86">
          <cell r="C86" t="str">
            <v>00509</v>
          </cell>
          <cell r="L86">
            <v>0</v>
          </cell>
        </row>
        <row r="87">
          <cell r="C87" t="str">
            <v>00521</v>
          </cell>
          <cell r="L87">
            <v>0</v>
          </cell>
        </row>
        <row r="88">
          <cell r="C88" t="str">
            <v>00526</v>
          </cell>
          <cell r="L88">
            <v>0</v>
          </cell>
        </row>
        <row r="89">
          <cell r="C89" t="str">
            <v>00541</v>
          </cell>
          <cell r="L89">
            <v>0</v>
          </cell>
        </row>
        <row r="90">
          <cell r="C90" t="str">
            <v>00561</v>
          </cell>
          <cell r="L90">
            <v>0</v>
          </cell>
        </row>
        <row r="91">
          <cell r="C91" t="str">
            <v>00564</v>
          </cell>
          <cell r="L91">
            <v>0</v>
          </cell>
        </row>
        <row r="92">
          <cell r="C92" t="str">
            <v>00581</v>
          </cell>
          <cell r="L92">
            <v>0</v>
          </cell>
        </row>
        <row r="93">
          <cell r="C93" t="str">
            <v>00582</v>
          </cell>
          <cell r="L93">
            <v>0</v>
          </cell>
        </row>
        <row r="94">
          <cell r="C94" t="str">
            <v>00583</v>
          </cell>
          <cell r="L94">
            <v>0</v>
          </cell>
        </row>
        <row r="95">
          <cell r="C95" t="str">
            <v>00584</v>
          </cell>
          <cell r="L95">
            <v>0</v>
          </cell>
        </row>
        <row r="96">
          <cell r="C96" t="str">
            <v>00587</v>
          </cell>
          <cell r="L96">
            <v>0</v>
          </cell>
        </row>
        <row r="97">
          <cell r="C97" t="str">
            <v>00601</v>
          </cell>
          <cell r="L97">
            <v>0</v>
          </cell>
        </row>
        <row r="98">
          <cell r="C98" t="str">
            <v>00602</v>
          </cell>
          <cell r="L98">
            <v>0</v>
          </cell>
        </row>
        <row r="99">
          <cell r="C99" t="str">
            <v>00606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G100">
            <v>2850000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L101">
            <v>0</v>
          </cell>
        </row>
        <row r="102">
          <cell r="C102" t="str">
            <v>00621</v>
          </cell>
          <cell r="L102">
            <v>0</v>
          </cell>
        </row>
        <row r="103">
          <cell r="C103" t="str">
            <v>00623</v>
          </cell>
          <cell r="L103">
            <v>0</v>
          </cell>
        </row>
        <row r="104">
          <cell r="C104" t="str">
            <v>00624</v>
          </cell>
          <cell r="L104">
            <v>0</v>
          </cell>
        </row>
        <row r="105">
          <cell r="C105" t="str">
            <v>00625</v>
          </cell>
          <cell r="L105">
            <v>0</v>
          </cell>
        </row>
        <row r="106">
          <cell r="C106" t="str">
            <v>00626</v>
          </cell>
          <cell r="L106">
            <v>0</v>
          </cell>
        </row>
        <row r="107">
          <cell r="C107" t="str">
            <v>00627</v>
          </cell>
          <cell r="L107">
            <v>0</v>
          </cell>
        </row>
        <row r="108">
          <cell r="C108" t="str">
            <v>00629</v>
          </cell>
          <cell r="L108">
            <v>0</v>
          </cell>
        </row>
        <row r="109">
          <cell r="C109" t="str">
            <v>00640</v>
          </cell>
          <cell r="L109">
            <v>0</v>
          </cell>
        </row>
        <row r="110">
          <cell r="C110" t="str">
            <v>00641</v>
          </cell>
          <cell r="L110">
            <v>0</v>
          </cell>
        </row>
        <row r="111">
          <cell r="C111" t="str">
            <v>00642</v>
          </cell>
          <cell r="L111">
            <v>0</v>
          </cell>
        </row>
        <row r="112">
          <cell r="C112" t="str">
            <v>00643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G113">
            <v>23985556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L114">
            <v>0</v>
          </cell>
        </row>
        <row r="115">
          <cell r="C115" t="str">
            <v>00700</v>
          </cell>
          <cell r="L115">
            <v>0</v>
          </cell>
        </row>
        <row r="116">
          <cell r="C116" t="str">
            <v>00712</v>
          </cell>
          <cell r="L116">
            <v>0</v>
          </cell>
        </row>
        <row r="117">
          <cell r="C117" t="str">
            <v>00716</v>
          </cell>
          <cell r="L117">
            <v>0</v>
          </cell>
        </row>
        <row r="118">
          <cell r="C118" t="str">
            <v>00803</v>
          </cell>
          <cell r="L118">
            <v>0</v>
          </cell>
        </row>
        <row r="119">
          <cell r="C119" t="str">
            <v>00804</v>
          </cell>
          <cell r="L119">
            <v>0</v>
          </cell>
        </row>
        <row r="120">
          <cell r="C120" t="str">
            <v>00805</v>
          </cell>
          <cell r="L120">
            <v>0</v>
          </cell>
        </row>
        <row r="121">
          <cell r="C121" t="str">
            <v>00808</v>
          </cell>
          <cell r="L121">
            <v>0</v>
          </cell>
        </row>
        <row r="122">
          <cell r="C122" t="str">
            <v>00809</v>
          </cell>
          <cell r="L122">
            <v>0</v>
          </cell>
        </row>
        <row r="123">
          <cell r="C123" t="str">
            <v>00810</v>
          </cell>
          <cell r="L123">
            <v>0</v>
          </cell>
        </row>
        <row r="124">
          <cell r="C124" t="str">
            <v>00811</v>
          </cell>
          <cell r="L124">
            <v>0</v>
          </cell>
        </row>
        <row r="125">
          <cell r="C125" t="str">
            <v>00812</v>
          </cell>
          <cell r="L125">
            <v>0</v>
          </cell>
        </row>
        <row r="126">
          <cell r="C126" t="str">
            <v>00813</v>
          </cell>
          <cell r="L126">
            <v>0</v>
          </cell>
        </row>
        <row r="127">
          <cell r="C127" t="str">
            <v>00816</v>
          </cell>
          <cell r="L127">
            <v>0</v>
          </cell>
        </row>
        <row r="128">
          <cell r="C128" t="str">
            <v>00818</v>
          </cell>
          <cell r="L128">
            <v>0</v>
          </cell>
        </row>
        <row r="129">
          <cell r="C129" t="str">
            <v>00819</v>
          </cell>
          <cell r="L129">
            <v>0</v>
          </cell>
        </row>
        <row r="130">
          <cell r="C130" t="str">
            <v>00820</v>
          </cell>
          <cell r="L130">
            <v>0</v>
          </cell>
        </row>
        <row r="131">
          <cell r="C131" t="str">
            <v>00833</v>
          </cell>
          <cell r="L131">
            <v>0</v>
          </cell>
        </row>
        <row r="132">
          <cell r="C132" t="str">
            <v>00838</v>
          </cell>
          <cell r="L132">
            <v>0</v>
          </cell>
        </row>
        <row r="133">
          <cell r="C133" t="str">
            <v>00840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G134">
            <v>8700000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L135">
            <v>0</v>
          </cell>
        </row>
        <row r="136">
          <cell r="C136" t="str">
            <v>00844</v>
          </cell>
          <cell r="L136">
            <v>0</v>
          </cell>
        </row>
        <row r="137">
          <cell r="C137" t="str">
            <v>00845</v>
          </cell>
          <cell r="L137">
            <v>0</v>
          </cell>
        </row>
        <row r="138">
          <cell r="C138" t="str">
            <v>00846</v>
          </cell>
          <cell r="L138">
            <v>0</v>
          </cell>
        </row>
        <row r="139">
          <cell r="C139" t="str">
            <v>00848</v>
          </cell>
          <cell r="L139">
            <v>0</v>
          </cell>
        </row>
        <row r="140">
          <cell r="C140" t="str">
            <v>00849</v>
          </cell>
          <cell r="L140">
            <v>0</v>
          </cell>
        </row>
        <row r="141">
          <cell r="C141" t="str">
            <v>00860</v>
          </cell>
          <cell r="L141">
            <v>0</v>
          </cell>
        </row>
        <row r="142">
          <cell r="C142" t="str">
            <v>00864</v>
          </cell>
          <cell r="L142">
            <v>0</v>
          </cell>
        </row>
        <row r="143">
          <cell r="C143" t="str">
            <v>00865</v>
          </cell>
          <cell r="L143">
            <v>0</v>
          </cell>
        </row>
        <row r="144">
          <cell r="C144" t="str">
            <v>00869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F145">
            <v>1330436</v>
          </cell>
          <cell r="G145">
            <v>243889859.09999999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1"/>
      <sheetName val="Лист2"/>
      <sheetName val="Лист3"/>
      <sheetName val="Мароканд"/>
      <sheetName val="Фориш 2003"/>
      <sheetName val="ЯнварБюджет"/>
      <sheetName val="Фориш_2003"/>
      <sheetName val="ПАСТДАРГОМ (2)"/>
      <sheetName val="Лист1"/>
      <sheetName val="Массив"/>
      <sheetName val="Варианты"/>
      <sheetName val="ПАСТДАРГОМ_(2)"/>
      <sheetName val="меъёр2"/>
      <sheetName val="физ.тон"/>
      <sheetName val="DNET"/>
    </sheetNames>
    <sheetDataSet>
      <sheetData sheetId="0" refreshError="1"/>
      <sheetData sheetId="1" refreshError="1"/>
      <sheetData sheetId="2" refreshError="1">
        <row r="1">
          <cell r="A1" t="str">
            <v>""DRIVER" МЧЖ"</v>
          </cell>
          <cell r="B1" t="str">
            <v>Кичик ва урта бизнес</v>
          </cell>
        </row>
        <row r="2">
          <cell r="A2" t="str">
            <v>"Storno plus" Хусусий аудиторлик фирмаси</v>
          </cell>
          <cell r="B2" t="str">
            <v>Адлия вазирлиги</v>
          </cell>
        </row>
        <row r="3">
          <cell r="A3" t="str">
            <v>"Богот садоси" рузномаси</v>
          </cell>
          <cell r="B3" t="str">
            <v>КК Р ВМ, хокимиятлар</v>
          </cell>
        </row>
        <row r="4">
          <cell r="A4" t="str">
            <v>""Нихол" кредит уюшмаси"</v>
          </cell>
          <cell r="B4" t="str">
            <v>Кичик ва урта бизнес</v>
          </cell>
        </row>
        <row r="5">
          <cell r="A5" t="str">
            <v>""Хазорасп-Кодир транс" МЧЖ"</v>
          </cell>
          <cell r="B5" t="str">
            <v>Кичик ва урта бизнес</v>
          </cell>
        </row>
        <row r="6">
          <cell r="A6" t="str">
            <v>"Янгиарик-67" АТК МЧЖ</v>
          </cell>
          <cell r="B6" t="str">
            <v>Узавтотранс</v>
          </cell>
        </row>
        <row r="7">
          <cell r="A7" t="str">
            <v>1-сон КМЖШК</v>
          </cell>
          <cell r="B7" t="str">
            <v>Кичик ва урта бизнес</v>
          </cell>
        </row>
        <row r="8">
          <cell r="A8" t="str">
            <v>3-сонли курилиш монтаж поезди</v>
          </cell>
          <cell r="B8" t="str">
            <v>Кичик ва урта бизнес</v>
          </cell>
        </row>
        <row r="9">
          <cell r="A9" t="str">
            <v>4-сон уй-жой мулкдорлари ширкати</v>
          </cell>
          <cell r="B9" t="str">
            <v>Коммунал хизмат вазирлиги</v>
          </cell>
        </row>
        <row r="10">
          <cell r="A10" t="str">
            <v>5-сон Богот КМЖШК</v>
          </cell>
          <cell r="B10" t="str">
            <v>Кичик ва урта бизнес</v>
          </cell>
        </row>
        <row r="11">
          <cell r="A11" t="str">
            <v>"56261 харбий кисм"</v>
          </cell>
          <cell r="B11" t="str">
            <v>Мудофаа ишлари вазирлиги</v>
          </cell>
        </row>
        <row r="12">
          <cell r="A12" t="str">
            <v>6-сон уй жой эгалари ширкати</v>
          </cell>
          <cell r="B12" t="str">
            <v>Коммунал хизмат вазирлиги</v>
          </cell>
        </row>
        <row r="13">
          <cell r="A13" t="str">
            <v>84112 харбий кисм</v>
          </cell>
          <cell r="B13" t="str">
            <v>Мудофаа ишлари вазирлиги</v>
          </cell>
        </row>
        <row r="14">
          <cell r="A14" t="str">
            <v>93-сон Автотранспорт корхонаси МЧЖ</v>
          </cell>
          <cell r="B14" t="str">
            <v>Узавтотранс</v>
          </cell>
        </row>
        <row r="15">
          <cell r="A15" t="str">
            <v>А. Навоий ш/х</v>
          </cell>
          <cell r="B15" t="str">
            <v>К ва СХВ (махсулот етишт)</v>
          </cell>
        </row>
        <row r="16">
          <cell r="A16" t="str">
            <v>А. Якубов СФУ</v>
          </cell>
          <cell r="B16" t="str">
            <v>К ва СХВ (бюджет)</v>
          </cell>
        </row>
        <row r="17">
          <cell r="A17" t="str">
            <v>А.Навоий биосервис МЧЖ</v>
          </cell>
          <cell r="B17" t="str">
            <v>Узкишлок хужаликкимё</v>
          </cell>
        </row>
        <row r="18">
          <cell r="A18" t="str">
            <v>А.Навоий номли сувдан фойдаланиш уюшмаси</v>
          </cell>
          <cell r="B18" t="str">
            <v>К ва СХВ (бюджет)</v>
          </cell>
        </row>
        <row r="19">
          <cell r="A19" t="str">
            <v>Аббос ф/х</v>
          </cell>
          <cell r="B19" t="str">
            <v>Дехкон ва фермер хуж уюшм</v>
          </cell>
        </row>
        <row r="20">
          <cell r="A20" t="str">
            <v>Аббосбек ф/х туп</v>
          </cell>
          <cell r="B20" t="str">
            <v>Дехкон ва фермер хуж уюшм</v>
          </cell>
        </row>
        <row r="21">
          <cell r="A21" t="str">
            <v>Абдал ф/х</v>
          </cell>
          <cell r="B21" t="str">
            <v>Дехкон ва фермер хуж уюшм</v>
          </cell>
        </row>
        <row r="22">
          <cell r="A22" t="str">
            <v>Абди Тожи ф/х туп</v>
          </cell>
          <cell r="B22" t="str">
            <v>Дехкон ва фермер хуж уюшм</v>
          </cell>
        </row>
        <row r="23">
          <cell r="A23" t="str">
            <v>Абдикарим Харрат ф/х</v>
          </cell>
          <cell r="B23" t="str">
            <v>Дехкон ва фермер хуж уюшм</v>
          </cell>
        </row>
        <row r="24">
          <cell r="A24" t="str">
            <v>Абдирим бобо угли ф/х</v>
          </cell>
          <cell r="B24" t="str">
            <v>Дехкон ва фермер хуж уюшм</v>
          </cell>
        </row>
        <row r="25">
          <cell r="A25" t="str">
            <v>Абдирим ота ф/х</v>
          </cell>
          <cell r="B25" t="str">
            <v>Дехкон ва фермер хуж уюшм</v>
          </cell>
        </row>
        <row r="26">
          <cell r="A26" t="str">
            <v>Абдирим очил ф/х</v>
          </cell>
          <cell r="B26" t="str">
            <v>Дехкон ва фермер хуж уюшм</v>
          </cell>
        </row>
        <row r="27">
          <cell r="A27" t="str">
            <v>Абдирим Эркабой ф/х хаз</v>
          </cell>
          <cell r="B27" t="str">
            <v>Дехкон ва фермер хуж уюшм</v>
          </cell>
        </row>
        <row r="28">
          <cell r="A28" t="str">
            <v>Абдрим бува ф/х тупр</v>
          </cell>
          <cell r="B28" t="str">
            <v>Дехкон ва фермер хуж уюшм</v>
          </cell>
        </row>
        <row r="29">
          <cell r="A29" t="str">
            <v>Абдукаримов Тухтабой ф/х</v>
          </cell>
          <cell r="B29" t="str">
            <v>Дехкон ва фермер хуж уюшм</v>
          </cell>
        </row>
        <row r="30">
          <cell r="A30" t="str">
            <v>"Абдулазиз Хасанбой ф/х"</v>
          </cell>
          <cell r="B30" t="str">
            <v>Дехкон ва фермер хуж уюшм</v>
          </cell>
        </row>
        <row r="31">
          <cell r="A31" t="str">
            <v>Абдулла 2000 ф/х</v>
          </cell>
          <cell r="B31" t="str">
            <v>Дехкон ва фермер хуж уюшм</v>
          </cell>
        </row>
        <row r="32">
          <cell r="A32" t="str">
            <v>Абдулла Атаханов ф/х</v>
          </cell>
          <cell r="B32" t="str">
            <v>Дехкон ва фермер хуж уюшм</v>
          </cell>
        </row>
        <row r="33">
          <cell r="A33" t="str">
            <v>Абдулла Ашраф ф/х бог</v>
          </cell>
          <cell r="B33" t="str">
            <v>Дехкон ва фермер хуж уюшм</v>
          </cell>
        </row>
        <row r="34">
          <cell r="A34" t="str">
            <v>Абдулла бобо набираси Жамшидбек ф/х</v>
          </cell>
          <cell r="B34" t="str">
            <v>Дехкон ва фермер хуж уюшм</v>
          </cell>
        </row>
        <row r="35">
          <cell r="A35" t="str">
            <v>Абдулла бобо набираси Зиёдулла ф/х бог</v>
          </cell>
          <cell r="B35" t="str">
            <v>Дехкон ва фермер хуж уюшм</v>
          </cell>
        </row>
        <row r="36">
          <cell r="A36" t="str">
            <v>Абдулла бобо набираси Саодатжон ф/х бог</v>
          </cell>
          <cell r="B36" t="str">
            <v>Дехкон ва фермер хуж уюшм</v>
          </cell>
        </row>
        <row r="37">
          <cell r="A37" t="str">
            <v>Абдулла бува ф/х туп</v>
          </cell>
          <cell r="B37" t="str">
            <v>Дехкон ва фермер хуж уюшм</v>
          </cell>
        </row>
        <row r="38">
          <cell r="A38" t="str">
            <v>Абдулла Каримбой ф/х</v>
          </cell>
          <cell r="B38" t="str">
            <v>Дехкон ва фермер хуж уюшм</v>
          </cell>
        </row>
        <row r="39">
          <cell r="A39" t="str">
            <v>Абдулла Мавлонбек ф/х бог</v>
          </cell>
          <cell r="B39" t="str">
            <v>Дехкон ва фермер хуж уюшм</v>
          </cell>
        </row>
        <row r="40">
          <cell r="A40" t="str">
            <v>Абдулла Максуд Мухандис ф/х</v>
          </cell>
          <cell r="B40" t="str">
            <v>Дехкон ва фермер хуж уюшм</v>
          </cell>
        </row>
        <row r="41">
          <cell r="A41" t="str">
            <v>Абдулла ота ф/х туп</v>
          </cell>
          <cell r="B41" t="str">
            <v>Дехкон ва фермер хуж уюшм</v>
          </cell>
        </row>
        <row r="42">
          <cell r="A42" t="str">
            <v>Абдулла полвон ф/х туп</v>
          </cell>
          <cell r="B42" t="str">
            <v>Дехкон ва фермер хуж уюшм</v>
          </cell>
        </row>
        <row r="43">
          <cell r="A43" t="str">
            <v>Абдулла Рамат ф/х</v>
          </cell>
          <cell r="B43" t="str">
            <v>Дехкон ва фермер хуж уюшм</v>
          </cell>
        </row>
        <row r="44">
          <cell r="A44" t="str">
            <v>Абдулла Сапаев ф/х</v>
          </cell>
          <cell r="B44" t="str">
            <v>Дехкон ва фермер хуж уюшм</v>
          </cell>
        </row>
        <row r="45">
          <cell r="A45" t="str">
            <v>Абдулла сорт ф/х</v>
          </cell>
          <cell r="B45" t="str">
            <v>Дехкон ва фермер хуж уюшм</v>
          </cell>
        </row>
        <row r="46">
          <cell r="A46" t="str">
            <v>Абдулла толибжон ф/х</v>
          </cell>
          <cell r="B46" t="str">
            <v>Дехкон ва фермер хуж уюшм</v>
          </cell>
        </row>
        <row r="47">
          <cell r="A47" t="str">
            <v>Абдулла угли Хамид ф/х бог</v>
          </cell>
          <cell r="B47" t="str">
            <v>Дехкон ва фермер хуж уюшм</v>
          </cell>
        </row>
        <row r="48">
          <cell r="A48" t="str">
            <v>Абдулла угли Эшчан ф/х</v>
          </cell>
          <cell r="B48" t="str">
            <v>Дехкон ва фермер хуж уюшм</v>
          </cell>
        </row>
        <row r="49">
          <cell r="A49" t="str">
            <v>Абдулла ф/х</v>
          </cell>
          <cell r="B49" t="str">
            <v>Дехкон ва фермер хуж уюшм</v>
          </cell>
        </row>
        <row r="50">
          <cell r="A50" t="str">
            <v>Абдулла халпа х.ф.</v>
          </cell>
          <cell r="B50" t="str">
            <v>ДО ВЫЯСНЕНИЯ</v>
          </cell>
        </row>
        <row r="51">
          <cell r="A51" t="str">
            <v>Абдулла Шахзод ф/х</v>
          </cell>
          <cell r="B51" t="str">
            <v>Дехкон ва фермер хуж уюшм</v>
          </cell>
        </row>
        <row r="52">
          <cell r="A52" t="str">
            <v>Абдуллаев Нурулла ф/х</v>
          </cell>
          <cell r="B52" t="str">
            <v>Дехкон ва фермер хуж уюшм</v>
          </cell>
        </row>
        <row r="53">
          <cell r="A53" t="str">
            <v>Абдуллаев Собир бег ф/х хаз</v>
          </cell>
          <cell r="B53" t="str">
            <v>Дехкон ва фермер хуж уюшм</v>
          </cell>
        </row>
        <row r="54">
          <cell r="A54" t="str">
            <v>Абдуллаев Улугбек</v>
          </cell>
          <cell r="B54" t="str">
            <v>ДО ВЫЯСНЕНИЯ</v>
          </cell>
        </row>
        <row r="55">
          <cell r="A55" t="str">
            <v>Абдурасул чуммик ф/х хаз</v>
          </cell>
          <cell r="B55" t="str">
            <v>Дехкон ва фермер хуж уюшм</v>
          </cell>
        </row>
        <row r="56">
          <cell r="A56" t="str">
            <v>Абдурахмон Собир ф/х</v>
          </cell>
          <cell r="B56" t="str">
            <v>Дехкон ва фермер хуж уюшм</v>
          </cell>
        </row>
        <row r="57">
          <cell r="A57" t="str">
            <v>Абдурахмон хужа угли Карим хужа ф/х</v>
          </cell>
          <cell r="B57" t="str">
            <v>Дехкон ва фермер хуж уюшм</v>
          </cell>
        </row>
        <row r="58">
          <cell r="A58" t="str">
            <v>Абдушариф анязов ф/х пит</v>
          </cell>
          <cell r="B58" t="str">
            <v>Дехкон ва фермер хуж уюшм</v>
          </cell>
        </row>
        <row r="59">
          <cell r="A59" t="str">
            <v>Абдушариф-ота ф/х туп</v>
          </cell>
          <cell r="B59" t="str">
            <v>Дехкон ва фермер хуж уюшм</v>
          </cell>
        </row>
        <row r="60">
          <cell r="A60" t="str">
            <v>Аброр Аскар ипаги ф/х</v>
          </cell>
          <cell r="B60" t="str">
            <v>Дехкон ва фермер хуж уюшм</v>
          </cell>
        </row>
        <row r="61">
          <cell r="A61" t="str">
            <v>Аброр Карим ф/х хаз</v>
          </cell>
          <cell r="B61" t="str">
            <v>Дехкон ва фермер хуж уюшм</v>
          </cell>
        </row>
        <row r="62">
          <cell r="A62" t="str">
            <v>Аброрбек Парвоз ф/х хаз</v>
          </cell>
          <cell r="B62" t="str">
            <v>Дехкон ва фермер хуж уюшм</v>
          </cell>
        </row>
        <row r="63">
          <cell r="A63" t="str">
            <v>Аброрбек ф/х</v>
          </cell>
          <cell r="B63" t="str">
            <v>Дехкон ва фермер хуж уюшм</v>
          </cell>
        </row>
        <row r="64">
          <cell r="A64" t="str">
            <v>Абу Юсуф ф/х</v>
          </cell>
          <cell r="B64" t="str">
            <v>Дехкон ва фермер хуж уюшм</v>
          </cell>
        </row>
        <row r="65">
          <cell r="A65" t="str">
            <v>Абул хожи бобо ф/х бог</v>
          </cell>
          <cell r="B65" t="str">
            <v>Дехкон ва фермер хуж уюшм</v>
          </cell>
        </row>
        <row r="66">
          <cell r="A66" t="str">
            <v>Аваз Матякуб ф/х туп</v>
          </cell>
          <cell r="B66" t="str">
            <v>Дехкон ва фермер хуж уюшм</v>
          </cell>
        </row>
        <row r="67">
          <cell r="A67" t="str">
            <v>Аваз Мир ф/х</v>
          </cell>
          <cell r="B67" t="str">
            <v>Дехкон ва фермер хуж уюшм</v>
          </cell>
        </row>
        <row r="68">
          <cell r="A68" t="str">
            <v>Авангард ф/х</v>
          </cell>
          <cell r="B68" t="str">
            <v>Дехкон ва фермер хуж уюшм</v>
          </cell>
        </row>
        <row r="69">
          <cell r="A69" t="str">
            <v>Авесто ф/х</v>
          </cell>
          <cell r="B69" t="str">
            <v>Дехкон ва фермер хуж уюшм</v>
          </cell>
        </row>
        <row r="70">
          <cell r="A70" t="str">
            <v>"Авто Юлдуз МЧЖ"</v>
          </cell>
          <cell r="B70" t="str">
            <v>Узавтойул</v>
          </cell>
        </row>
        <row r="71">
          <cell r="A71" t="str">
            <v>Автомобиль ва дарё транспорти</v>
          </cell>
          <cell r="B71" t="str">
            <v>Узагротранс</v>
          </cell>
        </row>
        <row r="72">
          <cell r="A72" t="str">
            <v>"Автосервис Урганч Максимум"</v>
          </cell>
          <cell r="B72" t="str">
            <v>Бозор жамгармаси</v>
          </cell>
        </row>
        <row r="73">
          <cell r="A73" t="str">
            <v>Агенство воздущных сообщении Ургенч</v>
          </cell>
          <cell r="B73" t="str">
            <v>ДО ВЫЯСНЕНИЯ</v>
          </cell>
        </row>
        <row r="74">
          <cell r="A74" t="str">
            <v>Агро банк Богот</v>
          </cell>
          <cell r="B74" t="str">
            <v>Пахтабанк</v>
          </cell>
        </row>
        <row r="75">
          <cell r="A75" t="str">
            <v>Агро банк Хазорасп</v>
          </cell>
          <cell r="B75" t="str">
            <v>Пахтабанк</v>
          </cell>
        </row>
        <row r="76">
          <cell r="A76" t="str">
            <v>Агрокурилиш Богот</v>
          </cell>
          <cell r="B76" t="str">
            <v>Кичик ва урта бизнес</v>
          </cell>
        </row>
        <row r="77">
          <cell r="A77" t="str">
            <v>Агрокурилиш таъмирлаш Богот</v>
          </cell>
          <cell r="B77" t="str">
            <v>Узагрокурилиштаъмирлаш</v>
          </cell>
        </row>
        <row r="78">
          <cell r="A78" t="str">
            <v>Агросугурта ДАСК Хазорасп тумани булими</v>
          </cell>
          <cell r="B78" t="str">
            <v>К ва СХВ (бюджет)</v>
          </cell>
        </row>
        <row r="79">
          <cell r="A79" t="str">
            <v>"Адамбой Шукуржон МЧЖ"</v>
          </cell>
          <cell r="B79" t="str">
            <v>Бозор жамгармаси</v>
          </cell>
        </row>
        <row r="80">
          <cell r="A80" t="str">
            <v>"Адил Ахил хусусий фирмаси"</v>
          </cell>
          <cell r="B80" t="str">
            <v>Кичик ва урта бизнес</v>
          </cell>
        </row>
        <row r="81">
          <cell r="A81" t="str">
            <v>Адолат Жахонгир ф/х</v>
          </cell>
          <cell r="B81" t="str">
            <v>Дехкон ва фермер хуж уюшм</v>
          </cell>
        </row>
        <row r="82">
          <cell r="A82" t="str">
            <v>Адолат Рустамбой ф/х</v>
          </cell>
          <cell r="B82" t="str">
            <v>Дехкон ва фермер хуж уюшм</v>
          </cell>
        </row>
        <row r="83">
          <cell r="A83" t="str">
            <v>Адолат ф/х тупр</v>
          </cell>
          <cell r="B83" t="str">
            <v>Дехкон ва фермер хуж уюшм</v>
          </cell>
        </row>
        <row r="84">
          <cell r="A84" t="str">
            <v>Азад Кутилимурод ф/х хаз</v>
          </cell>
          <cell r="B84" t="str">
            <v>Дехкон ва фермер хуж уюшм</v>
          </cell>
        </row>
        <row r="85">
          <cell r="A85" t="str">
            <v>Азамат Нурилла угли ф/х бог</v>
          </cell>
          <cell r="B85" t="str">
            <v>Дехкон ва фермер хуж уюшм</v>
          </cell>
        </row>
        <row r="86">
          <cell r="A86" t="str">
            <v>Азамат Собирбобо угли ф/х пит</v>
          </cell>
          <cell r="B86" t="str">
            <v>Дехкон ва фермер хуж уюшм</v>
          </cell>
        </row>
        <row r="87">
          <cell r="A87" t="str">
            <v>Азамат ф/х</v>
          </cell>
          <cell r="B87" t="str">
            <v>Дехкон ва фермер хуж уюшм</v>
          </cell>
        </row>
        <row r="88">
          <cell r="A88" t="str">
            <v>Азамат фермер хужалиги</v>
          </cell>
          <cell r="B88" t="str">
            <v>Дехкон ва фермер хуж уюшм</v>
          </cell>
        </row>
        <row r="89">
          <cell r="A89" t="str">
            <v>Азамат х,ч,с</v>
          </cell>
          <cell r="B89" t="str">
            <v>Кичик ва урта бизнес</v>
          </cell>
        </row>
        <row r="90">
          <cell r="A90" t="str">
            <v>Азамат чизим ф/х</v>
          </cell>
          <cell r="B90" t="str">
            <v>Дехкон ва фермер хуж уюшм</v>
          </cell>
        </row>
        <row r="91">
          <cell r="A91" t="str">
            <v>Азат Матниёз угли ф/х</v>
          </cell>
          <cell r="B91" t="str">
            <v>Дехкон ва фермер хуж уюшм</v>
          </cell>
        </row>
        <row r="92">
          <cell r="A92" t="str">
            <v>Азиз Вахоб Жалоладдин ф/х пит</v>
          </cell>
          <cell r="B92" t="str">
            <v>Дехкон ва фермер хуж уюшм</v>
          </cell>
        </row>
        <row r="93">
          <cell r="A93" t="str">
            <v>Азиз Гулзор ф/х пит</v>
          </cell>
          <cell r="B93" t="str">
            <v>Дехкон ва фермер хуж уюшм</v>
          </cell>
        </row>
        <row r="94">
          <cell r="A94" t="str">
            <v>Азиз ф/х</v>
          </cell>
          <cell r="B94" t="str">
            <v>Дехкон ва фермер хуж уюшм</v>
          </cell>
        </row>
        <row r="95">
          <cell r="A95" t="str">
            <v>Азиза Жалоладдин ф/х</v>
          </cell>
          <cell r="B95" t="str">
            <v>Дехкон ва фермер хуж уюшм</v>
          </cell>
        </row>
        <row r="96">
          <cell r="A96" t="str">
            <v>Азиза ф/х</v>
          </cell>
          <cell r="B96" t="str">
            <v>Дехкон ва фермер хуж уюшм</v>
          </cell>
        </row>
        <row r="97">
          <cell r="A97" t="str">
            <v>Азизбек Йулдош ф/х</v>
          </cell>
          <cell r="B97" t="str">
            <v>Дехкон ва фермер хуж уюшм</v>
          </cell>
        </row>
        <row r="98">
          <cell r="A98" t="str">
            <v>"Азизбек марксбек ф/х"</v>
          </cell>
          <cell r="B98" t="str">
            <v>Дехкон ва фермер хуж уюшм</v>
          </cell>
        </row>
        <row r="99">
          <cell r="A99" t="str">
            <v>Азизбек уйгунбек улугбек ф/х пит</v>
          </cell>
          <cell r="B99" t="str">
            <v>Дехкон ва фермер хуж уюшм</v>
          </cell>
        </row>
        <row r="100">
          <cell r="A100" t="str">
            <v>Азизбек ф/х</v>
          </cell>
          <cell r="B100" t="str">
            <v>Дехкон ва фермер хуж уюшм</v>
          </cell>
        </row>
        <row r="101">
          <cell r="A101" t="str">
            <v>Азизбек Харрат ф/х хаз</v>
          </cell>
          <cell r="B101" t="str">
            <v>Дехкон ва фермер хуж уюшм</v>
          </cell>
        </row>
        <row r="102">
          <cell r="A102" t="str">
            <v>Азизбек хужаниязов ф/х хаз</v>
          </cell>
          <cell r="B102" t="str">
            <v>Дехкон ва фермер хуж уюшм</v>
          </cell>
        </row>
        <row r="103">
          <cell r="A103" t="str">
            <v>Азизбек Хурсанд ф/х хаз</v>
          </cell>
          <cell r="B103" t="str">
            <v>Дехкон ва фермер хуж уюшм</v>
          </cell>
        </row>
        <row r="104">
          <cell r="A104" t="str">
            <v>Азизбек Шоназар угли ф/х хаз</v>
          </cell>
          <cell r="B104" t="str">
            <v>Дехкон ва фермер хуж уюшм</v>
          </cell>
        </row>
        <row r="105">
          <cell r="A105" t="str">
            <v>"Азимбой жасурбек ф/х"</v>
          </cell>
          <cell r="B105" t="str">
            <v>Дехкон ва фермер хуж уюшм</v>
          </cell>
        </row>
        <row r="106">
          <cell r="A106" t="str">
            <v>Азимбой Зокиржон ф/х</v>
          </cell>
          <cell r="B106" t="str">
            <v>Дехкон ва фермер хуж уюшм</v>
          </cell>
        </row>
        <row r="107">
          <cell r="A107" t="str">
            <v>Акашариф Мохичехра ф/х</v>
          </cell>
          <cell r="B107" t="str">
            <v>Дехкон ва фермер хуж уюшм</v>
          </cell>
        </row>
        <row r="108">
          <cell r="A108" t="str">
            <v>Акбар Нилуфар ф/х</v>
          </cell>
          <cell r="B108" t="str">
            <v>Дехкон ва фермер хуж уюшм</v>
          </cell>
        </row>
        <row r="109">
          <cell r="A109" t="str">
            <v>Акбаржон Яраш угли ф/х хаз</v>
          </cell>
          <cell r="B109" t="str">
            <v>Дехкон ва фермер хуж уюшм</v>
          </cell>
        </row>
        <row r="110">
          <cell r="A110" t="str">
            <v>Акмал Пулат ф/х</v>
          </cell>
          <cell r="B110" t="str">
            <v>Дехкон ва фермер хуж уюшм</v>
          </cell>
        </row>
        <row r="111">
          <cell r="A111" t="str">
            <v>Акмал ф/х туп</v>
          </cell>
          <cell r="B111" t="str">
            <v>Дехкон ва фермер хуж уюшм</v>
          </cell>
        </row>
        <row r="112">
          <cell r="A112" t="str">
            <v>Акмалбек Фазилат ф/х</v>
          </cell>
          <cell r="B112" t="str">
            <v>Дехкон ва фермер хуж уюшм</v>
          </cell>
        </row>
        <row r="113">
          <cell r="A113" t="str">
            <v>Акрамбек Жумабой угли ф/х бог</v>
          </cell>
          <cell r="B113" t="str">
            <v>Дехкон ва фермер хуж уюшм</v>
          </cell>
        </row>
        <row r="114">
          <cell r="A114" t="str">
            <v>Ал Аббос ф/х</v>
          </cell>
          <cell r="B114" t="str">
            <v>Дехкон ва фермер хуж уюшм</v>
          </cell>
        </row>
        <row r="115">
          <cell r="A115" t="str">
            <v>Ал Араб ф/х пит</v>
          </cell>
          <cell r="B115" t="str">
            <v>Дехкон ва фермер хуж уюшм</v>
          </cell>
        </row>
        <row r="116">
          <cell r="A116" t="str">
            <v>Ал Бекзод ф/х</v>
          </cell>
          <cell r="B116" t="str">
            <v>Дехкон ва фермер хуж уюшм</v>
          </cell>
        </row>
        <row r="117">
          <cell r="A117" t="str">
            <v>Ал Жасурбек ф/х</v>
          </cell>
          <cell r="B117" t="str">
            <v>Дехкон ва фермер хуж уюшм</v>
          </cell>
        </row>
        <row r="118">
          <cell r="A118" t="str">
            <v>Ал Кувончбек ф/х</v>
          </cell>
          <cell r="B118" t="str">
            <v>Дехкон ва фермер хуж уюшм</v>
          </cell>
        </row>
        <row r="119">
          <cell r="A119" t="str">
            <v>Ал Кучкор ф/х туп</v>
          </cell>
          <cell r="B119" t="str">
            <v>Дехкон ва фермер хуж уюшм</v>
          </cell>
        </row>
        <row r="120">
          <cell r="A120" t="str">
            <v>"Ал Максим ф/х"</v>
          </cell>
          <cell r="B120" t="str">
            <v>Дехкон ва фермер хуж уюшм</v>
          </cell>
        </row>
        <row r="121">
          <cell r="A121" t="str">
            <v>Ал Питнак Ботир ф/х</v>
          </cell>
          <cell r="B121" t="str">
            <v>Дехкон ва фермер хуж уюшм</v>
          </cell>
        </row>
        <row r="122">
          <cell r="A122" t="str">
            <v>Ал Темур ф/х</v>
          </cell>
          <cell r="B122" t="str">
            <v>Дехкон ва фермер хуж уюшм</v>
          </cell>
        </row>
        <row r="123">
          <cell r="A123" t="str">
            <v>Ал-Хоразмий Ф/Х</v>
          </cell>
          <cell r="B123" t="str">
            <v>Дехкон ва фермер хуж уюшм</v>
          </cell>
        </row>
        <row r="124">
          <cell r="A124" t="str">
            <v>Ал-Хоразмий ф/х</v>
          </cell>
          <cell r="B124" t="str">
            <v>Дехкон ва фермер хуж уюшм</v>
          </cell>
        </row>
        <row r="125">
          <cell r="A125" t="str">
            <v>Али акбар ф/х</v>
          </cell>
          <cell r="B125" t="str">
            <v>Дехкон ва фермер хуж уюшм</v>
          </cell>
        </row>
        <row r="126">
          <cell r="A126" t="str">
            <v>"Алижон бобуржон ф/х"</v>
          </cell>
          <cell r="B126" t="str">
            <v>Дехкон ва фермер хуж уюшм</v>
          </cell>
        </row>
        <row r="127">
          <cell r="A127" t="str">
            <v>Алишер Рахим угли ф/х бог</v>
          </cell>
          <cell r="B127" t="str">
            <v>Дехкон ва фермер хуж уюшм</v>
          </cell>
        </row>
        <row r="128">
          <cell r="A128" t="str">
            <v>Алишер ф/х</v>
          </cell>
          <cell r="B128" t="str">
            <v>Дехкон ва фермер хуж уюшм</v>
          </cell>
        </row>
        <row r="129">
          <cell r="A129" t="str">
            <v>Алишер ф/х хаз</v>
          </cell>
          <cell r="B129" t="str">
            <v>Дехкон ва фермер хуж уюшм</v>
          </cell>
        </row>
        <row r="130">
          <cell r="A130" t="str">
            <v>"Аллаберган диёр ф/х"</v>
          </cell>
          <cell r="B130" t="str">
            <v>Дехкон ва фермер хуж уюшм</v>
          </cell>
        </row>
        <row r="131">
          <cell r="A131" t="str">
            <v>Аллаберган Исломбой ф/х хаз</v>
          </cell>
          <cell r="B131" t="str">
            <v>Дехкон ва фермер хуж уюшм</v>
          </cell>
        </row>
        <row r="132">
          <cell r="A132" t="str">
            <v>"Аллаберган карвакли ф/х хаз"</v>
          </cell>
          <cell r="B132" t="str">
            <v>Дехкон ва фермер хуж уюшм</v>
          </cell>
        </row>
        <row r="133">
          <cell r="A133" t="str">
            <v>Аллаберган кизил ф/х</v>
          </cell>
          <cell r="B133" t="str">
            <v>Дехкон ва фермер хуж уюшм</v>
          </cell>
        </row>
        <row r="134">
          <cell r="A134" t="str">
            <v>Аллаберган Матякуб Базирён ф/х</v>
          </cell>
          <cell r="B134" t="str">
            <v>Дехкон ва фермер хуж уюшм</v>
          </cell>
        </row>
        <row r="135">
          <cell r="A135" t="str">
            <v>Аллаберган Рахим ф/х бог</v>
          </cell>
          <cell r="B135" t="str">
            <v>Дехкон ва фермер хуж уюшм</v>
          </cell>
        </row>
        <row r="136">
          <cell r="A136" t="str">
            <v>Аллаберган Рузибой ф/х пит</v>
          </cell>
          <cell r="B136" t="str">
            <v>Дехкон ва фермер хуж уюшм</v>
          </cell>
        </row>
        <row r="137">
          <cell r="A137" t="str">
            <v>Аллаберган Якуб Султон ф/х пит</v>
          </cell>
          <cell r="B137" t="str">
            <v>Дехкон ва фермер хуж уюшм</v>
          </cell>
        </row>
        <row r="138">
          <cell r="A138" t="str">
            <v>Аллаберганов Жумабой ф/х бог</v>
          </cell>
          <cell r="B138" t="str">
            <v>Дехкон ва фермер хуж уюшм</v>
          </cell>
        </row>
        <row r="139">
          <cell r="A139" t="str">
            <v>Аллаберганов Каримбой ф/х</v>
          </cell>
          <cell r="B139" t="str">
            <v>Дехкон ва фермер хуж уюшм</v>
          </cell>
        </row>
        <row r="140">
          <cell r="A140" t="str">
            <v>"Аллаёр матчон ф/х бог"</v>
          </cell>
          <cell r="B140" t="str">
            <v>Дехкон ва фермер хуж уюшм</v>
          </cell>
        </row>
        <row r="141">
          <cell r="A141" t="str">
            <v>Аллаёр Полвон набираси Элёрбек ф/х</v>
          </cell>
          <cell r="B141" t="str">
            <v>Дехкон ва фермер хуж уюшм</v>
          </cell>
        </row>
        <row r="142">
          <cell r="A142" t="str">
            <v>Аллаёр Сапар ф/х</v>
          </cell>
          <cell r="B142" t="str">
            <v>Дехкон ва фермер хуж уюшм</v>
          </cell>
        </row>
        <row r="143">
          <cell r="A143" t="str">
            <v>Аллазар Жуманиязов ф/х</v>
          </cell>
          <cell r="B143" t="str">
            <v>Дехкон ва фермер хуж уюшм</v>
          </cell>
        </row>
        <row r="144">
          <cell r="A144" t="str">
            <v>Аллакулиев Ибрагим</v>
          </cell>
          <cell r="B144" t="str">
            <v>Дехкон ва фермер хуж уюшм</v>
          </cell>
        </row>
        <row r="145">
          <cell r="A145" t="str">
            <v>Аллам дарга ф/х</v>
          </cell>
          <cell r="B145" t="str">
            <v>Дехкон ва фермер хуж уюшм</v>
          </cell>
        </row>
        <row r="146">
          <cell r="A146" t="str">
            <v>Алланазар бобо бештали ф/х хаз</v>
          </cell>
          <cell r="B146" t="str">
            <v>Дехкон ва фермер хуж уюшм</v>
          </cell>
        </row>
        <row r="147">
          <cell r="A147" t="str">
            <v>Аллашукур бобо ф/х пит</v>
          </cell>
          <cell r="B147" t="str">
            <v>Дехкон ва фермер хуж уюшм</v>
          </cell>
        </row>
        <row r="148">
          <cell r="A148" t="str">
            <v>Аллашукур ф/х бог</v>
          </cell>
          <cell r="B148" t="str">
            <v>Дехкон ва фермер хуж уюшм</v>
          </cell>
        </row>
        <row r="149">
          <cell r="A149" t="str">
            <v>Аллаяр Полвон ф/х бог</v>
          </cell>
          <cell r="B149" t="str">
            <v>Дехкон ва фермер хуж уюшм</v>
          </cell>
        </row>
        <row r="150">
          <cell r="A150" t="str">
            <v>Аллаяр Элёр Шахриёр ф/х</v>
          </cell>
          <cell r="B150" t="str">
            <v>Дехкон ва фермер хуж уюшм</v>
          </cell>
        </row>
        <row r="151">
          <cell r="A151" t="str">
            <v>Алока ва химоя МЧЖ</v>
          </cell>
          <cell r="B151" t="str">
            <v>Почта ва телекоммун</v>
          </cell>
        </row>
        <row r="152">
          <cell r="A152" t="str">
            <v>"Алхам МЧЖ"</v>
          </cell>
          <cell r="B152" t="str">
            <v>Бозор жамгармаси</v>
          </cell>
        </row>
        <row r="153">
          <cell r="A153" t="str">
            <v>Амат Бахти ф/х Бог</v>
          </cell>
          <cell r="B153" t="str">
            <v>Дехкон ва фермер хуж уюшм</v>
          </cell>
        </row>
        <row r="154">
          <cell r="A154" t="str">
            <v>Амин бобо угли Комил Жуманияз ф/х бог</v>
          </cell>
          <cell r="B154" t="str">
            <v>Дехкон ва фермер хуж уюшм</v>
          </cell>
        </row>
        <row r="155">
          <cell r="A155" t="str">
            <v>Амин Бобоев ф/х</v>
          </cell>
          <cell r="B155" t="str">
            <v>Дехкон ва фермер хуж уюшм</v>
          </cell>
        </row>
        <row r="156">
          <cell r="A156" t="str">
            <v>Амин Бужон коракуз ф/х хаз</v>
          </cell>
          <cell r="B156" t="str">
            <v>Дехкон ва фермер хуж уюшм</v>
          </cell>
        </row>
        <row r="157">
          <cell r="A157" t="str">
            <v>Амин Гавур ф/х пит</v>
          </cell>
          <cell r="B157" t="str">
            <v>Дехкон ва фермер хуж уюшм</v>
          </cell>
        </row>
        <row r="158">
          <cell r="A158" t="str">
            <v>Амин Душам Боги ф/х</v>
          </cell>
          <cell r="B158" t="str">
            <v>Дехкон ва фермер хуж уюшм</v>
          </cell>
        </row>
        <row r="159">
          <cell r="A159" t="str">
            <v>Амин Жувондурли ф/х</v>
          </cell>
          <cell r="B159" t="str">
            <v>Дехкон ва фермер хуж уюшм</v>
          </cell>
        </row>
        <row r="160">
          <cell r="A160" t="str">
            <v>Амин Завгар ф/х хаз</v>
          </cell>
          <cell r="B160" t="str">
            <v>Дехкон ва фермер хуж уюшм</v>
          </cell>
        </row>
        <row r="161">
          <cell r="A161" t="str">
            <v>Амин Илёс Гиёс ф/х хаз</v>
          </cell>
          <cell r="B161" t="str">
            <v>Дехкон ва фермер хуж уюшм</v>
          </cell>
        </row>
        <row r="162">
          <cell r="A162" t="str">
            <v>Амин Искандар ф/х</v>
          </cell>
          <cell r="B162" t="str">
            <v>Дехкон ва фермер хуж уюшм</v>
          </cell>
        </row>
        <row r="163">
          <cell r="A163" t="str">
            <v>Амин полвон Элли ф/х хаз</v>
          </cell>
          <cell r="B163" t="str">
            <v>Дехкон ва фермер хуж уюшм</v>
          </cell>
        </row>
        <row r="164">
          <cell r="A164" t="str">
            <v>Амин Султон Алихон ф/х</v>
          </cell>
          <cell r="B164" t="str">
            <v>Дехкон ва фермер хуж уюшм</v>
          </cell>
        </row>
        <row r="165">
          <cell r="A165" t="str">
            <v>Амин уйгур ф/х</v>
          </cell>
          <cell r="B165" t="str">
            <v>Дехкон ва фермер хуж уюшм</v>
          </cell>
        </row>
        <row r="166">
          <cell r="A166" t="str">
            <v>Амин Хайитбой ф/х</v>
          </cell>
          <cell r="B166" t="str">
            <v>Дехкон ва фермер хуж уюшм</v>
          </cell>
        </row>
        <row r="167">
          <cell r="A167" t="str">
            <v>Амин хужа ф/х</v>
          </cell>
          <cell r="B167" t="str">
            <v>Дехкон ва фермер хуж уюшм</v>
          </cell>
        </row>
        <row r="168">
          <cell r="A168" t="str">
            <v>Аминбек ф/х</v>
          </cell>
          <cell r="B168" t="str">
            <v>Дехкон ва фермер хуж уюшм</v>
          </cell>
        </row>
        <row r="169">
          <cell r="A169" t="str">
            <v>Аминбой угли Темурбек ф/х</v>
          </cell>
          <cell r="B169" t="str">
            <v>Дехкон ва фермер хуж уюшм</v>
          </cell>
        </row>
        <row r="170">
          <cell r="A170" t="str">
            <v>"Аминбой якуббой ф/х"</v>
          </cell>
          <cell r="B170" t="str">
            <v>Дехкон ва фермер хуж уюшм</v>
          </cell>
        </row>
        <row r="171">
          <cell r="A171" t="str">
            <v>Аму маскани ф/х</v>
          </cell>
          <cell r="B171" t="str">
            <v>Дехкон ва фермер хуж уюшм</v>
          </cell>
        </row>
        <row r="172">
          <cell r="A172" t="str">
            <v>Аму полвон сохили ф/х</v>
          </cell>
          <cell r="B172" t="str">
            <v>Дехкон ва фермер хуж уюшм</v>
          </cell>
        </row>
        <row r="173">
          <cell r="A173" t="str">
            <v>Амударё гулшани ф/х</v>
          </cell>
          <cell r="B173" t="str">
            <v>Дехкон ва фермер хуж уюшм</v>
          </cell>
        </row>
        <row r="174">
          <cell r="A174" t="str">
            <v>Амударё ф/х</v>
          </cell>
          <cell r="B174" t="str">
            <v>Дехкон ва фермер хуж уюшм</v>
          </cell>
        </row>
        <row r="175">
          <cell r="A175" t="str">
            <v>АМУСГЭМ к/к питнак</v>
          </cell>
          <cell r="B175" t="str">
            <v>Кичик ва урта бизнес</v>
          </cell>
        </row>
        <row r="176">
          <cell r="A176" t="str">
            <v>Анабиби ф/х</v>
          </cell>
          <cell r="B176" t="str">
            <v>Дехкон ва фермер хуж уюшм</v>
          </cell>
        </row>
        <row r="177">
          <cell r="A177" t="str">
            <v>Анвар Ахмад угли ф/х</v>
          </cell>
          <cell r="B177" t="str">
            <v>Дехкон ва фермер хуж уюшм</v>
          </cell>
        </row>
        <row r="178">
          <cell r="A178" t="str">
            <v>Анвар ф/х</v>
          </cell>
          <cell r="B178" t="str">
            <v>Дехкон ва фермер хуж уюшм</v>
          </cell>
        </row>
        <row r="179">
          <cell r="A179" t="str">
            <v>Анвар ф/х туп</v>
          </cell>
          <cell r="B179" t="str">
            <v>Дехкон ва фермер хуж уюшм</v>
          </cell>
        </row>
        <row r="180">
          <cell r="A180" t="str">
            <v>Анвар Хурмат ф/х бог</v>
          </cell>
          <cell r="B180" t="str">
            <v>Дехкон ва фермер хуж уюшм</v>
          </cell>
        </row>
        <row r="181">
          <cell r="A181" t="str">
            <v>Анварбек ф/х бог</v>
          </cell>
          <cell r="B181" t="str">
            <v>Дехкон ва фермер хуж уюшм</v>
          </cell>
        </row>
        <row r="182">
          <cell r="A182" t="str">
            <v>Анварбек ф/х тупр</v>
          </cell>
          <cell r="B182" t="str">
            <v>Дехкон ва фермер хуж уюшм</v>
          </cell>
        </row>
        <row r="183">
          <cell r="A183" t="str">
            <v>"Аниёз бобо угли ражаббой ф/х"</v>
          </cell>
          <cell r="B183" t="str">
            <v>Дехкон ва фермер хуж уюшм</v>
          </cell>
        </row>
        <row r="184">
          <cell r="A184" t="str">
            <v>Анназар Иброгим ф/х</v>
          </cell>
          <cell r="B184" t="str">
            <v>Дехкон ва фермер хуж уюшм</v>
          </cell>
        </row>
        <row r="185">
          <cell r="A185" t="str">
            <v>Анназар Килич ф/х</v>
          </cell>
          <cell r="B185" t="str">
            <v>Дехкон ва фермер хуж уюшм</v>
          </cell>
        </row>
        <row r="186">
          <cell r="A186" t="str">
            <v>Анназар Эшан бобо ф/х</v>
          </cell>
          <cell r="B186" t="str">
            <v>Дехкон ва фермер хуж уюшм</v>
          </cell>
        </row>
        <row r="187">
          <cell r="A187" t="str">
            <v>Анор ф/х</v>
          </cell>
          <cell r="B187" t="str">
            <v>Дехкон ва фермер хуж уюшм</v>
          </cell>
        </row>
        <row r="188">
          <cell r="A188" t="str">
            <v>"АО "Хоразмавтотеххизмат""</v>
          </cell>
          <cell r="B188" t="str">
            <v>ДО ВЫЯСНЕНИЯ</v>
          </cell>
        </row>
        <row r="189">
          <cell r="A189" t="str">
            <v>Аптукаримов Ибодулла ф/х</v>
          </cell>
          <cell r="B189" t="str">
            <v>Дехкон ва фермер хуж уюшм</v>
          </cell>
        </row>
        <row r="190">
          <cell r="A190" t="str">
            <v>Араббой сапормат ф/х</v>
          </cell>
          <cell r="B190" t="str">
            <v>Дехкон ва фермер хуж уюшм</v>
          </cell>
        </row>
        <row r="191">
          <cell r="A191" t="str">
            <v>Араз Мухаммад ф/х</v>
          </cell>
          <cell r="B191" t="str">
            <v>Дехкон ва фермер хуж уюшм</v>
          </cell>
        </row>
        <row r="192">
          <cell r="A192" t="str">
            <v>Аракс к/к</v>
          </cell>
          <cell r="B192" t="str">
            <v>Кичик ва урта бизнес</v>
          </cell>
        </row>
        <row r="193">
          <cell r="A193" t="str">
            <v>"Арба сервис х/к"</v>
          </cell>
          <cell r="B193" t="str">
            <v>Бозор жамгармаси</v>
          </cell>
        </row>
        <row r="194">
          <cell r="A194" t="str">
            <v>Арка бобо ф/х</v>
          </cell>
          <cell r="B194" t="str">
            <v>Дехкон ва фермер хуж уюшм</v>
          </cell>
        </row>
        <row r="195">
          <cell r="A195" t="str">
            <v>Арка бува ф/х</v>
          </cell>
          <cell r="B195" t="str">
            <v>Дехкон ва фермер хуж уюшм</v>
          </cell>
        </row>
        <row r="196">
          <cell r="A196" t="str">
            <v>Арслон ражаб ф/х</v>
          </cell>
          <cell r="B196" t="str">
            <v>Дехкон ва фермер хуж уюшм</v>
          </cell>
        </row>
        <row r="197">
          <cell r="A197" t="str">
            <v>Арслонбек ф/х бог</v>
          </cell>
          <cell r="B197" t="str">
            <v>Дехкон ва фермер хуж уюшм</v>
          </cell>
        </row>
        <row r="198">
          <cell r="A198" t="str">
            <v>Арслонбек ф/х тупр</v>
          </cell>
          <cell r="B198" t="str">
            <v>Дехкон ва фермер хуж уюшм</v>
          </cell>
        </row>
        <row r="199">
          <cell r="A199" t="str">
            <v>Артик угли Ойбек ф/х</v>
          </cell>
          <cell r="B199" t="str">
            <v>Дехкон ва фермер хуж уюшм</v>
          </cell>
        </row>
        <row r="200">
          <cell r="A200" t="str">
            <v>Артикова Мавлуда ф/х</v>
          </cell>
          <cell r="B200" t="str">
            <v>Дехкон ва фермер хуж уюшм</v>
          </cell>
        </row>
        <row r="201">
          <cell r="A201" t="str">
            <v>"Артур отабек ф/х"</v>
          </cell>
          <cell r="B201" t="str">
            <v>Дехкон ва фермер хуж уюшм</v>
          </cell>
        </row>
        <row r="202">
          <cell r="A202" t="str">
            <v>Артур Умрбек ф/х хаз</v>
          </cell>
          <cell r="B202" t="str">
            <v>Дехкон ва фермер хуж уюшм</v>
          </cell>
        </row>
        <row r="203">
          <cell r="A203" t="str">
            <v>"Артур Хайрулла ф/х"</v>
          </cell>
          <cell r="B203" t="str">
            <v>Дехкон ва фермер хуж уюшм</v>
          </cell>
        </row>
        <row r="204">
          <cell r="A204" t="str">
            <v>"Ас салом ф/х"</v>
          </cell>
          <cell r="B204" t="str">
            <v>Дехкон ва фермер хуж уюшм</v>
          </cell>
        </row>
        <row r="205">
          <cell r="A205" t="str">
            <v>Асад Аъзам Шер ф/х хаз</v>
          </cell>
          <cell r="B205" t="str">
            <v>Дехкон ва фермер хуж уюшм</v>
          </cell>
        </row>
        <row r="206">
          <cell r="A206" t="str">
            <v>Асадбек Жавлонович ф/х</v>
          </cell>
          <cell r="B206" t="str">
            <v>Дехкон ва фермер хуж уюшм</v>
          </cell>
        </row>
        <row r="207">
          <cell r="A207" t="str">
            <v>Асадбек ф/х</v>
          </cell>
          <cell r="B207" t="str">
            <v>Дехкон ва фермер хуж уюшм</v>
          </cell>
        </row>
        <row r="208">
          <cell r="A208" t="str">
            <v>Асадбек Худайберганов ф-х</v>
          </cell>
          <cell r="B208" t="str">
            <v>Дехкон ва фермер хуж уюшм</v>
          </cell>
        </row>
        <row r="209">
          <cell r="A209" t="str">
            <v>Асадбек шоназар набираси ф/х</v>
          </cell>
          <cell r="B209" t="str">
            <v>Дехкон ва фермер хуж уюшм</v>
          </cell>
        </row>
        <row r="210">
          <cell r="A210" t="str">
            <v>Асадулло Ойбек ф/х</v>
          </cell>
          <cell r="B210" t="str">
            <v>Дехкон ва фермер хуж уюшм</v>
          </cell>
        </row>
        <row r="211">
          <cell r="A211" t="str">
            <v>Асал хусусий кичик корхонаси</v>
          </cell>
          <cell r="B211" t="str">
            <v>Кичик ва урта бизнес</v>
          </cell>
        </row>
        <row r="212">
          <cell r="A212" t="str">
            <v>Асалчи ф/х</v>
          </cell>
          <cell r="B212" t="str">
            <v>Дехкон ва фермер хуж уюшм</v>
          </cell>
        </row>
        <row r="213">
          <cell r="A213" t="str">
            <v>Аскар Бону Буёз ф/х</v>
          </cell>
          <cell r="B213" t="str">
            <v>Дехкон ва фермер хуж уюшм</v>
          </cell>
        </row>
        <row r="214">
          <cell r="A214" t="str">
            <v>Аскар кора куз ф/х</v>
          </cell>
          <cell r="B214" t="str">
            <v>Дехкон ва фермер хуж уюшм</v>
          </cell>
        </row>
        <row r="215">
          <cell r="A215" t="str">
            <v>Аскар Юсупов ф/х</v>
          </cell>
          <cell r="B215" t="str">
            <v>Дехкон ва фермер хуж уюшм</v>
          </cell>
        </row>
        <row r="216">
          <cell r="A216" t="str">
            <v>Асрорбек ипаги ф/х</v>
          </cell>
          <cell r="B216" t="str">
            <v>Дехкон ва фермер хуж уюшм</v>
          </cell>
        </row>
        <row r="217">
          <cell r="A217" t="str">
            <v>Асрорбек ф/х</v>
          </cell>
          <cell r="B217" t="str">
            <v>Дехкон ва фермер хуж уюшм</v>
          </cell>
        </row>
        <row r="218">
          <cell r="A218" t="str">
            <v>Атабек холжон ф/х</v>
          </cell>
          <cell r="B218" t="str">
            <v>Дехкон ва фермер хуж уюшм</v>
          </cell>
        </row>
        <row r="219">
          <cell r="A219" t="str">
            <v>Атаёз уста ф/х</v>
          </cell>
          <cell r="B219" t="str">
            <v>Дехкон ва фермер хуж уюшм</v>
          </cell>
        </row>
        <row r="220">
          <cell r="A220" t="str">
            <v>Атажан Махтум ф/х</v>
          </cell>
          <cell r="B220" t="str">
            <v>Дехкон ва фермер хуж уюшм</v>
          </cell>
        </row>
        <row r="221">
          <cell r="A221" t="str">
            <v>Атажан ф/х</v>
          </cell>
          <cell r="B221" t="str">
            <v>Дехкон ва фермер хуж уюшм</v>
          </cell>
        </row>
        <row r="222">
          <cell r="A222" t="str">
            <v>Атажон Абдурахмон ф/х</v>
          </cell>
          <cell r="B222" t="str">
            <v>Дехкон ва фермер хуж уюшм</v>
          </cell>
        </row>
        <row r="223">
          <cell r="A223" t="str">
            <v>Атажон бобо ф/х</v>
          </cell>
          <cell r="B223" t="str">
            <v>Дехкон ва фермер хуж уюшм</v>
          </cell>
        </row>
        <row r="224">
          <cell r="A224" t="str">
            <v>Аталик СФУ</v>
          </cell>
          <cell r="B224" t="str">
            <v>К ва СХВ (бюджет)</v>
          </cell>
        </row>
        <row r="225">
          <cell r="A225" t="str">
            <v>Атамуратов Мирсодик ф/х</v>
          </cell>
          <cell r="B225" t="str">
            <v>Дехкон ва фермер хуж уюшм</v>
          </cell>
        </row>
        <row r="226">
          <cell r="A226" t="str">
            <v>Атамуратов Шомурот ф/х</v>
          </cell>
          <cell r="B226" t="str">
            <v>Дехкон ва фермер хуж уюшм</v>
          </cell>
        </row>
        <row r="227">
          <cell r="A227" t="str">
            <v>Атамурот бобо угли Рузмат ф/х</v>
          </cell>
          <cell r="B227" t="str">
            <v>Дехкон ва фермер хуж уюшм</v>
          </cell>
        </row>
        <row r="228">
          <cell r="A228" t="str">
            <v>Атахан Пир ф/х хаз</v>
          </cell>
          <cell r="B228" t="str">
            <v>Дехкон ва фермер хуж уюшм</v>
          </cell>
        </row>
        <row r="229">
          <cell r="A229" t="str">
            <v>Атахон Солибува угли ф/х</v>
          </cell>
          <cell r="B229" t="str">
            <v>Дехкон ва фермер хуж уюшм</v>
          </cell>
        </row>
        <row r="230">
          <cell r="A230" t="str">
            <v>Атов СФУ</v>
          </cell>
          <cell r="B230" t="str">
            <v>К ва СХВ (бюджет)</v>
          </cell>
        </row>
        <row r="231">
          <cell r="A231" t="str">
            <v>Афина курувчи МЧЖ</v>
          </cell>
          <cell r="B231" t="str">
            <v>Кичик ва урта бизнес</v>
          </cell>
        </row>
        <row r="232">
          <cell r="A232" t="str">
            <v>Ахмад бобо туртали ф/х</v>
          </cell>
          <cell r="B232" t="str">
            <v>Дехкон ва фермер хуж уюшм</v>
          </cell>
        </row>
        <row r="233">
          <cell r="A233" t="str">
            <v>"Ахмад жигали ф/х"</v>
          </cell>
          <cell r="B233" t="str">
            <v>Дехкон ва фермер хуж уюшм</v>
          </cell>
        </row>
        <row r="234">
          <cell r="A234" t="str">
            <v>Ахмад Рузмат ф/х</v>
          </cell>
          <cell r="B234" t="str">
            <v>Дехкон ва фермер хуж уюшм</v>
          </cell>
        </row>
        <row r="235">
          <cell r="A235" t="str">
            <v>Ахмад Сапо ф/х</v>
          </cell>
          <cell r="B235" t="str">
            <v>Дехкон ва фермер хуж уюшм</v>
          </cell>
        </row>
        <row r="236">
          <cell r="A236" t="str">
            <v>Ахмад тракторчи ф/х хаз</v>
          </cell>
          <cell r="B236" t="str">
            <v>Дехкон ва фермер хуж уюшм</v>
          </cell>
        </row>
        <row r="237">
          <cell r="A237" t="str">
            <v>Ахмад угли Низомиддин ф/х</v>
          </cell>
          <cell r="B237" t="str">
            <v>Дехкон ва фермер хуж уюшм</v>
          </cell>
        </row>
        <row r="238">
          <cell r="A238" t="str">
            <v>Ахмад угли Умидбек ф/х</v>
          </cell>
          <cell r="B238" t="str">
            <v>Дехкон ва фермер хуж уюшм</v>
          </cell>
        </row>
        <row r="239">
          <cell r="A239" t="str">
            <v>Ахмад харрат ф/х</v>
          </cell>
          <cell r="B239" t="str">
            <v>Дехкон ва фермер хуж уюшм</v>
          </cell>
        </row>
        <row r="240">
          <cell r="A240" t="str">
            <v>Ахмаджон Аллаёров ф/х</v>
          </cell>
          <cell r="B240" t="str">
            <v>Дехкон ва фермер хуж уюшм</v>
          </cell>
        </row>
        <row r="241">
          <cell r="A241" t="str">
            <v>Ахмаджон курвонжон ф/х хаз</v>
          </cell>
          <cell r="B241" t="str">
            <v>Дехкон ва фермер хуж уюшм</v>
          </cell>
        </row>
        <row r="242">
          <cell r="A242" t="str">
            <v>Ахмаджон угли Илхом ф/х</v>
          </cell>
          <cell r="B242" t="str">
            <v>Дехкон ва фермер хуж уюшм</v>
          </cell>
        </row>
        <row r="243">
          <cell r="A243" t="str">
            <v>Ахмаджон Умрбек ф/х</v>
          </cell>
          <cell r="B243" t="str">
            <v>Дехкон ва фермер хуж уюшм</v>
          </cell>
        </row>
        <row r="244">
          <cell r="A244" t="str">
            <v>Ахмат МЧЖ</v>
          </cell>
          <cell r="B244" t="str">
            <v>Кичик ва урта бизнес</v>
          </cell>
        </row>
        <row r="245">
          <cell r="A245" t="str">
            <v>Ахмед Ковунчи ф/х</v>
          </cell>
          <cell r="B245" t="str">
            <v>Дехкон ва фермер хуж уюшм</v>
          </cell>
        </row>
        <row r="246">
          <cell r="A246" t="str">
            <v>Ахмед Нурметов ф/х</v>
          </cell>
          <cell r="B246" t="str">
            <v>Дехкон ва фермер хуж уюшм</v>
          </cell>
        </row>
        <row r="247">
          <cell r="A247" t="str">
            <v>Ахмед патти ф/х</v>
          </cell>
          <cell r="B247" t="str">
            <v>Дехкон ва фермер хуж уюшм</v>
          </cell>
        </row>
        <row r="248">
          <cell r="A248" t="str">
            <v>Ахмед угли Аллаяр ф/х</v>
          </cell>
          <cell r="B248" t="str">
            <v>Дехкон ва фермер хуж уюшм</v>
          </cell>
        </row>
        <row r="249">
          <cell r="A249" t="str">
            <v>Ахмеджон Ахмедов ф/х</v>
          </cell>
          <cell r="B249" t="str">
            <v>Дехкон ва фермер хуж уюшм</v>
          </cell>
        </row>
        <row r="250">
          <cell r="A250" t="str">
            <v>Ахмедов Аминбой ф/х</v>
          </cell>
          <cell r="B250" t="str">
            <v>Дехкон ва фермер хуж уюшм</v>
          </cell>
        </row>
        <row r="251">
          <cell r="A251" t="str">
            <v>Аъзам Исмоилбек угли ф/х</v>
          </cell>
          <cell r="B251" t="str">
            <v>Дехкон ва фермер хуж уюшм</v>
          </cell>
        </row>
        <row r="252">
          <cell r="A252" t="str">
            <v>Бабаниязов Раззокберди ф/х</v>
          </cell>
          <cell r="B252" t="str">
            <v>Дехкон ва фермер хуж уюшм</v>
          </cell>
        </row>
        <row r="253">
          <cell r="A253" t="str">
            <v>Багандик Бекчон ф/х</v>
          </cell>
          <cell r="B253" t="str">
            <v>Дехкон ва фермер хуж уюшм</v>
          </cell>
        </row>
        <row r="254">
          <cell r="A254" t="str">
            <v>Багандик Муяссар ф/х</v>
          </cell>
          <cell r="B254" t="str">
            <v>Дехкон ва фермер хуж уюшм</v>
          </cell>
        </row>
        <row r="255">
          <cell r="A255" t="str">
            <v>Багандик Севиндик ф/х</v>
          </cell>
          <cell r="B255" t="str">
            <v>Дехкон ва фермер хуж уюшм</v>
          </cell>
        </row>
        <row r="256">
          <cell r="A256" t="str">
            <v>Байрам сака ф/х</v>
          </cell>
          <cell r="B256" t="str">
            <v>Дехкон ва фермер хуж уюшм</v>
          </cell>
        </row>
        <row r="257">
          <cell r="A257" t="str">
            <v>Байрам туркман ф/х</v>
          </cell>
          <cell r="B257" t="str">
            <v>Дехкон ва фермер хуж уюшм</v>
          </cell>
        </row>
        <row r="258">
          <cell r="A258" t="str">
            <v>Байрамсака маликаси ф/х</v>
          </cell>
          <cell r="B258" t="str">
            <v>Дехкон ва фермер хуж уюшм</v>
          </cell>
        </row>
        <row r="259">
          <cell r="A259" t="str">
            <v>Байрамсака сардори ф/х</v>
          </cell>
          <cell r="B259" t="str">
            <v>Дехкон ва фермер хуж уюшм</v>
          </cell>
        </row>
        <row r="260">
          <cell r="A260" t="str">
            <v>Байри ф/х</v>
          </cell>
          <cell r="B260" t="str">
            <v>Дехкон ва фермер хуж уюшм</v>
          </cell>
        </row>
        <row r="261">
          <cell r="A261" t="str">
            <v>Баки бобо угли Уктамбой ф/х</v>
          </cell>
          <cell r="B261" t="str">
            <v>Дехкон ва фермер хуж уюшм</v>
          </cell>
        </row>
        <row r="262">
          <cell r="A262" t="str">
            <v>Бакчон раис ф-х</v>
          </cell>
          <cell r="B262" t="str">
            <v>Дехкон ва фермер хуж уюшм</v>
          </cell>
        </row>
        <row r="263">
          <cell r="A263" t="str">
            <v>Баликчи ф/х</v>
          </cell>
          <cell r="B263" t="str">
            <v>Дехкон ва фермер хуж уюшм</v>
          </cell>
        </row>
        <row r="264">
          <cell r="A264" t="str">
            <v>Баликчи ф/х бог</v>
          </cell>
          <cell r="B264" t="str">
            <v>Дехкон ва фермер хуж уюшм</v>
          </cell>
        </row>
        <row r="265">
          <cell r="A265" t="str">
            <v>Бандликка кумаклашувчи марказ</v>
          </cell>
          <cell r="B265" t="str">
            <v>КК Р ВМ, хокимиятлар</v>
          </cell>
        </row>
        <row r="266">
          <cell r="A266" t="str">
            <v>Барди Старшина ф/х</v>
          </cell>
          <cell r="B266" t="str">
            <v>Дехкон ва фермер хуж уюшм</v>
          </cell>
        </row>
        <row r="267">
          <cell r="A267" t="str">
            <v>Бардибой Баликчи ф/х</v>
          </cell>
          <cell r="B267" t="str">
            <v>Дехкон ва фермер хуж уюшм</v>
          </cell>
        </row>
        <row r="268">
          <cell r="A268" t="str">
            <v>Барно Шахло ф/х</v>
          </cell>
          <cell r="B268" t="str">
            <v>Дехкон ва фермер хуж уюшм</v>
          </cell>
        </row>
        <row r="269">
          <cell r="A269" t="str">
            <v>Барокат ул нихол ф/х</v>
          </cell>
          <cell r="B269" t="str">
            <v>Дехкон ва фермер хуж уюшм</v>
          </cell>
        </row>
        <row r="270">
          <cell r="A270" t="str">
            <v>Барчин ф/х</v>
          </cell>
          <cell r="B270" t="str">
            <v>Дехкон ва фермер хуж уюшм</v>
          </cell>
        </row>
        <row r="271">
          <cell r="A271" t="str">
            <v>Барчиной Садуллаева ф/х</v>
          </cell>
          <cell r="B271" t="str">
            <v>Дехкон ва фермер хуж уюшм</v>
          </cell>
        </row>
        <row r="272">
          <cell r="A272" t="str">
            <v>Баходир Али Сулаймон ф/х</v>
          </cell>
          <cell r="B272" t="str">
            <v>Дехкон ва фермер хуж уюшм</v>
          </cell>
        </row>
        <row r="273">
          <cell r="A273" t="str">
            <v>Баходир казаков ф/х</v>
          </cell>
          <cell r="B273" t="str">
            <v>Дехкон ва фермер хуж уюшм</v>
          </cell>
        </row>
        <row r="274">
          <cell r="A274" t="str">
            <v>Баходир ф/х</v>
          </cell>
          <cell r="B274" t="str">
            <v>Дехкон ва фермер хуж уюшм</v>
          </cell>
        </row>
        <row r="275">
          <cell r="A275" t="str">
            <v>Бахор ф/х</v>
          </cell>
          <cell r="B275" t="str">
            <v>Дехкон ва фермер хуж уюшм</v>
          </cell>
        </row>
        <row r="276">
          <cell r="A276" t="str">
            <v>Бахром Гуламдон ф/х</v>
          </cell>
          <cell r="B276" t="str">
            <v>Дехкон ва фермер хуж уюшм</v>
          </cell>
        </row>
        <row r="277">
          <cell r="A277" t="str">
            <v>Бахром Жамила ф/х</v>
          </cell>
          <cell r="B277" t="str">
            <v>Дехкон ва фермер хуж уюшм</v>
          </cell>
        </row>
        <row r="278">
          <cell r="A278" t="str">
            <v>Бахром Олим угли ф/х</v>
          </cell>
          <cell r="B278" t="str">
            <v>Дехкон ва фермер хуж уюшм</v>
          </cell>
        </row>
        <row r="279">
          <cell r="A279" t="str">
            <v>Бахром ф/х</v>
          </cell>
          <cell r="B279" t="str">
            <v>Дехкон ва фермер хуж уюшм</v>
          </cell>
        </row>
        <row r="280">
          <cell r="A280" t="str">
            <v>Бахт ф.х</v>
          </cell>
          <cell r="B280" t="str">
            <v>Дехкон ва фермер хуж уюшм</v>
          </cell>
        </row>
        <row r="281">
          <cell r="A281" t="str">
            <v>Бахтиёр Бекназаров ф/х</v>
          </cell>
          <cell r="B281" t="str">
            <v>Дехкон ва фермер хуж уюшм</v>
          </cell>
        </row>
        <row r="282">
          <cell r="A282" t="str">
            <v>Бахтиёр Жондур ф/х</v>
          </cell>
          <cell r="B282" t="str">
            <v>Дехкон ва фермер хуж уюшм</v>
          </cell>
        </row>
        <row r="283">
          <cell r="A283" t="str">
            <v>Бахтиёр Зиёкор ф/х</v>
          </cell>
          <cell r="B283" t="str">
            <v>Дехкон ва фермер хуж уюшм</v>
          </cell>
        </row>
        <row r="284">
          <cell r="A284" t="str">
            <v>Бахтиёр Темур ф/х</v>
          </cell>
          <cell r="B284" t="str">
            <v>Дехкон ва фермер хуж уюшм</v>
          </cell>
        </row>
        <row r="285">
          <cell r="A285" t="str">
            <v>Бахтиёр угли Анварбек ф/х</v>
          </cell>
          <cell r="B285" t="str">
            <v>Дехкон ва фермер хуж уюшм</v>
          </cell>
        </row>
        <row r="286">
          <cell r="A286" t="str">
            <v>Бахтиёр угли Жавлон ф/х</v>
          </cell>
          <cell r="B286" t="str">
            <v>Дехкон ва фермер хуж уюшм</v>
          </cell>
        </row>
        <row r="287">
          <cell r="A287" t="str">
            <v>Бахтиёр угли Нематжон ф/х</v>
          </cell>
          <cell r="B287" t="str">
            <v>Дехкон ва фермер хуж уюшм</v>
          </cell>
        </row>
        <row r="288">
          <cell r="A288" t="str">
            <v>Бахтиёр ф/х</v>
          </cell>
          <cell r="B288" t="str">
            <v>Дехкон ва фермер хуж уюшм</v>
          </cell>
        </row>
        <row r="289">
          <cell r="A289" t="str">
            <v>Бахтиёр ф/х бог</v>
          </cell>
          <cell r="B289" t="str">
            <v>Дехкон ва фермер хуж уюшм</v>
          </cell>
        </row>
        <row r="290">
          <cell r="A290" t="str">
            <v>Бег бува авлоди ф/х</v>
          </cell>
          <cell r="B290" t="str">
            <v>Дехкон ва фермер хуж уюшм</v>
          </cell>
        </row>
        <row r="291">
          <cell r="A291" t="str">
            <v>Бег ф/х</v>
          </cell>
          <cell r="B291" t="str">
            <v>Дехкон ва фермер хуж уюшм</v>
          </cell>
        </row>
        <row r="292">
          <cell r="A292" t="str">
            <v>Бегзод ф/х</v>
          </cell>
          <cell r="B292" t="str">
            <v>Дехкон ва фермер хуж уюшм</v>
          </cell>
        </row>
        <row r="293">
          <cell r="A293" t="str">
            <v>Бегона ф/х</v>
          </cell>
          <cell r="B293" t="str">
            <v>Дехкон ва фермер хуж уюшм</v>
          </cell>
        </row>
        <row r="294">
          <cell r="A294" t="str">
            <v>Бей бобо ф/х</v>
          </cell>
          <cell r="B294" t="str">
            <v>Дехкон ва фермер хуж уюшм</v>
          </cell>
        </row>
        <row r="295">
          <cell r="A295" t="str">
            <v>"Бек Оил х/к"</v>
          </cell>
          <cell r="B295" t="str">
            <v>Бозор жамгармаси</v>
          </cell>
        </row>
        <row r="296">
          <cell r="A296" t="str">
            <v>Бекёз Жуманияз ф/х</v>
          </cell>
          <cell r="B296" t="str">
            <v>Дехкон ва фермер хуж уюшм</v>
          </cell>
        </row>
        <row r="297">
          <cell r="A297" t="str">
            <v>"Бекзод севинч ф/х бог"</v>
          </cell>
          <cell r="B297" t="str">
            <v>Дехкон ва фермер хуж уюшм</v>
          </cell>
        </row>
        <row r="298">
          <cell r="A298" t="str">
            <v>Бекзод ф/х</v>
          </cell>
          <cell r="B298" t="str">
            <v>Дехкон ва фермер хуж уюшм</v>
          </cell>
        </row>
        <row r="299">
          <cell r="A299" t="str">
            <v>Бекзод Шерзод Латипжон ф/х хаз</v>
          </cell>
          <cell r="B299" t="str">
            <v>Дехкон ва фермер хуж уюшм</v>
          </cell>
        </row>
        <row r="300">
          <cell r="A300" t="str">
            <v>Бекзод-Шахзод ф/х</v>
          </cell>
          <cell r="B300" t="str">
            <v>Дехкон ва фермер хуж уюшм</v>
          </cell>
        </row>
        <row r="301">
          <cell r="A301" t="str">
            <v>Бекзодбек ф/х</v>
          </cell>
          <cell r="B301" t="str">
            <v>Дехкон ва фермер хуж уюшм</v>
          </cell>
        </row>
        <row r="302">
          <cell r="A302" t="str">
            <v>Беки Жумард кизи Тути ф/х</v>
          </cell>
          <cell r="B302" t="str">
            <v>Дехкон ва фермер хуж уюшм</v>
          </cell>
        </row>
        <row r="303">
          <cell r="A303" t="str">
            <v>Беклар ф/х</v>
          </cell>
          <cell r="B303" t="str">
            <v>Дехкон ва фермер хуж уюшм</v>
          </cell>
        </row>
        <row r="304">
          <cell r="A304" t="str">
            <v>Бекназар Отахонов ф/х</v>
          </cell>
          <cell r="B304" t="str">
            <v>Дехкон ва фермер хуж уюшм</v>
          </cell>
        </row>
        <row r="305">
          <cell r="A305" t="str">
            <v>Бекназар Шо ф/х</v>
          </cell>
          <cell r="B305" t="str">
            <v>Дехкон ва фермер хуж уюшм</v>
          </cell>
        </row>
        <row r="306">
          <cell r="A306" t="str">
            <v>Бексари ф/х</v>
          </cell>
          <cell r="B306" t="str">
            <v>Дехкон ва фермер хуж уюшм</v>
          </cell>
        </row>
        <row r="307">
          <cell r="A307" t="str">
            <v>Бектурди бригад ф/х</v>
          </cell>
          <cell r="B307" t="str">
            <v>Дехкон ва фермер хуж уюшм</v>
          </cell>
        </row>
        <row r="308">
          <cell r="A308" t="str">
            <v>Бектурди Дониёрбек Давронбек ф/х</v>
          </cell>
          <cell r="B308" t="str">
            <v>Дехкон ва фермер хуж уюшм</v>
          </cell>
        </row>
        <row r="309">
          <cell r="A309" t="str">
            <v>Бектурди кози ф/х</v>
          </cell>
          <cell r="B309" t="str">
            <v>Дехкон ва фермер хуж уюшм</v>
          </cell>
        </row>
        <row r="310">
          <cell r="A310" t="str">
            <v>Бектурди Эшназаров ф/х</v>
          </cell>
          <cell r="B310" t="str">
            <v>Дехкон ва фермер хуж уюшм</v>
          </cell>
        </row>
        <row r="311">
          <cell r="A311" t="str">
            <v>Бектурсин ф/х</v>
          </cell>
          <cell r="B311" t="str">
            <v>Дехкон ва фермер хуж уюшм</v>
          </cell>
        </row>
        <row r="312">
          <cell r="A312" t="str">
            <v>Бекчанов Асадбек ф/х</v>
          </cell>
          <cell r="B312" t="str">
            <v>Дехкон ва фермер хуж уюшм</v>
          </cell>
        </row>
        <row r="313">
          <cell r="A313" t="str">
            <v>Бекчановлар ф/х</v>
          </cell>
          <cell r="B313" t="str">
            <v>Дехкон ва фермер хуж уюшм</v>
          </cell>
        </row>
        <row r="314">
          <cell r="A314" t="str">
            <v>Бекчон бобо туртали ф/х</v>
          </cell>
          <cell r="B314" t="str">
            <v>Дехкон ва фермер хуж уюшм</v>
          </cell>
        </row>
        <row r="315">
          <cell r="A315" t="str">
            <v>Бекчон бобо ф/х</v>
          </cell>
          <cell r="B315" t="str">
            <v>Дехкон ва фермер хуж уюшм</v>
          </cell>
        </row>
        <row r="316">
          <cell r="A316" t="str">
            <v>Бекчон духтир ф/х</v>
          </cell>
          <cell r="B316" t="str">
            <v>Дехкон ва фермер хуж уюшм</v>
          </cell>
        </row>
        <row r="317">
          <cell r="A317" t="str">
            <v>Бекчон Жаббарович ф/х</v>
          </cell>
          <cell r="B317" t="str">
            <v>Дехкон ва фермер хуж уюшм</v>
          </cell>
        </row>
        <row r="318">
          <cell r="A318" t="str">
            <v>Бекчон Носир ф/х</v>
          </cell>
          <cell r="B318" t="str">
            <v>Дехкон ва фермер хуж уюшм</v>
          </cell>
        </row>
        <row r="319">
          <cell r="A319" t="str">
            <v>Бекчон ота набираси Азамат ф/х</v>
          </cell>
          <cell r="B319" t="str">
            <v>Дехкон ва фермер хуж уюшм</v>
          </cell>
        </row>
        <row r="320">
          <cell r="A320" t="str">
            <v>Бекчон сори ф/х</v>
          </cell>
          <cell r="B320" t="str">
            <v>Дехкон ва фермер хуж уюшм</v>
          </cell>
        </row>
        <row r="321">
          <cell r="A321" t="str">
            <v>Бекчон угли Рузимбой ф/х</v>
          </cell>
          <cell r="B321" t="str">
            <v>Дехкон ва фермер хуж уюшм</v>
          </cell>
        </row>
        <row r="322">
          <cell r="A322" t="str">
            <v>Бекчон укчали ф/х</v>
          </cell>
          <cell r="B322" t="str">
            <v>Дехкон ва фермер хуж уюшм</v>
          </cell>
        </row>
        <row r="323">
          <cell r="A323" t="str">
            <v>Бекчонбобо Искандар ф/х</v>
          </cell>
          <cell r="B323" t="str">
            <v>Дехкон ва фермер хуж уюшм</v>
          </cell>
        </row>
        <row r="324">
          <cell r="A324" t="str">
            <v>Бекчонбой Курвонжон Мухомон ф/х</v>
          </cell>
          <cell r="B324" t="str">
            <v>Дехкон ва фермер хуж уюшм</v>
          </cell>
        </row>
        <row r="325">
          <cell r="A325" t="str">
            <v>Берди Баходир Хамро ф/х</v>
          </cell>
          <cell r="B325" t="str">
            <v>Дехкон ва фермер хуж уюшм</v>
          </cell>
        </row>
        <row r="326">
          <cell r="A326" t="str">
            <v>Бехзод Шахзод Бектурди набираси ф/х</v>
          </cell>
          <cell r="B326" t="str">
            <v>Дехкон ва фермер хуж уюшм</v>
          </cell>
        </row>
        <row r="327">
          <cell r="A327" t="str">
            <v>Бехруз ф/х</v>
          </cell>
          <cell r="B327" t="str">
            <v>Дехкон ва фермер хуж уюшм</v>
          </cell>
        </row>
        <row r="328">
          <cell r="A328" t="str">
            <v>Бехрузбек Зарнигор ф/х</v>
          </cell>
          <cell r="B328" t="str">
            <v>Дехкон ва фермер хуж уюшм</v>
          </cell>
        </row>
        <row r="329">
          <cell r="A329" t="str">
            <v>Беш гужум ф/х</v>
          </cell>
          <cell r="B329" t="str">
            <v>Дехкон ва фермер хуж уюшм</v>
          </cell>
        </row>
        <row r="330">
          <cell r="A330" t="str">
            <v>Беш огайни Абдуллаевлар ф/х</v>
          </cell>
          <cell r="B330" t="str">
            <v>Дехкон ва фермер хуж уюшм</v>
          </cell>
        </row>
        <row r="331">
          <cell r="A331" t="str">
            <v>Бешта СФУ</v>
          </cell>
          <cell r="B331" t="str">
            <v>К ва СХВ (бюджет)</v>
          </cell>
        </row>
        <row r="332">
          <cell r="A332" t="str">
            <v>Бешта Хазорасп ММТП</v>
          </cell>
          <cell r="B332" t="str">
            <v>К ва СХВ (махсулот етишт)</v>
          </cell>
        </row>
        <row r="333">
          <cell r="A333" t="str">
            <v>"Бештали шахзод ф/х хаз"</v>
          </cell>
          <cell r="B333" t="str">
            <v>Дехкон ва фермер хуж уюшм</v>
          </cell>
        </row>
        <row r="334">
          <cell r="A334" t="str">
            <v>Бибинур ф/х</v>
          </cell>
          <cell r="B334" t="str">
            <v>Дехкон ва фермер хуж уюшм</v>
          </cell>
        </row>
        <row r="335">
          <cell r="A335" t="str">
            <v>Бизнес мактаб</v>
          </cell>
          <cell r="B335" t="str">
            <v>Маориф вазирлиги</v>
          </cell>
        </row>
        <row r="336">
          <cell r="A336" t="str">
            <v>Бинокор ф/х</v>
          </cell>
          <cell r="B336" t="str">
            <v>Дехкон ва фермер хуж уюшм</v>
          </cell>
        </row>
        <row r="337">
          <cell r="A337" t="str">
            <v>Биродар кози ф/х</v>
          </cell>
          <cell r="B337" t="str">
            <v>Дехкон ва фермер хуж уюшм</v>
          </cell>
        </row>
        <row r="338">
          <cell r="A338" t="str">
            <v>Биродар Кундуз ф/х</v>
          </cell>
          <cell r="B338" t="str">
            <v>Дехкон ва фермер хуж уюшм</v>
          </cell>
        </row>
        <row r="339">
          <cell r="A339" t="str">
            <v>Бобир ф/х</v>
          </cell>
          <cell r="B339" t="str">
            <v>Дехкон ва фермер хуж уюшм</v>
          </cell>
        </row>
        <row r="340">
          <cell r="A340" t="str">
            <v>Бобо Абдулла ф/х</v>
          </cell>
          <cell r="B340" t="str">
            <v>Дехкон ва фермер хуж уюшм</v>
          </cell>
        </row>
        <row r="341">
          <cell r="A341" t="str">
            <v>Бобо мироб ф/х</v>
          </cell>
          <cell r="B341" t="str">
            <v>Дехкон ва фермер хуж уюшм</v>
          </cell>
        </row>
        <row r="342">
          <cell r="A342" t="str">
            <v>Бобо Назар Каклик ф/х</v>
          </cell>
          <cell r="B342" t="str">
            <v>Дехкон ва фермер хуж уюшм</v>
          </cell>
        </row>
        <row r="343">
          <cell r="A343" t="str">
            <v>Бобо султон ф/х</v>
          </cell>
          <cell r="B343" t="str">
            <v>Дехкон ва фермер хуж уюшм</v>
          </cell>
        </row>
        <row r="344">
          <cell r="A344" t="str">
            <v>Бобо Хасан ф/х</v>
          </cell>
          <cell r="B344" t="str">
            <v>Дехкон ва фермер хуж уюшм</v>
          </cell>
        </row>
        <row r="345">
          <cell r="A345" t="str">
            <v>Бобо Хусин ф/х</v>
          </cell>
          <cell r="B345" t="str">
            <v>Дехкон ва фермер хуж уюшм</v>
          </cell>
        </row>
        <row r="346">
          <cell r="A346" t="str">
            <v>Бобобек Максудбек ф/х</v>
          </cell>
          <cell r="B346" t="str">
            <v>Дехкон ва фермер хуж уюшм</v>
          </cell>
        </row>
        <row r="347">
          <cell r="A347" t="str">
            <v>Бободехкон Кодир боги ф/х</v>
          </cell>
          <cell r="B347" t="str">
            <v>Дехкон ва фермер хуж уюшм</v>
          </cell>
        </row>
        <row r="348">
          <cell r="A348" t="str">
            <v>Бобожон Бекчон ф/х</v>
          </cell>
          <cell r="B348" t="str">
            <v>Дехкон ва фермер хуж уюшм</v>
          </cell>
        </row>
        <row r="349">
          <cell r="A349" t="str">
            <v>"Бобожон бува ф/х"</v>
          </cell>
          <cell r="B349" t="str">
            <v>Дехкон ва фермер хуж уюшм</v>
          </cell>
        </row>
        <row r="350">
          <cell r="A350" t="str">
            <v>Бобожон хужа ф/х</v>
          </cell>
          <cell r="B350" t="str">
            <v>Дехкон ва фермер хуж уюшм</v>
          </cell>
        </row>
        <row r="351">
          <cell r="A351" t="str">
            <v>Бобожонов Девон ф/х</v>
          </cell>
          <cell r="B351" t="str">
            <v>Дехкон ва фермер хуж уюшм</v>
          </cell>
        </row>
        <row r="352">
          <cell r="A352" t="str">
            <v>Бобомурод Бектош ф/х</v>
          </cell>
          <cell r="B352" t="str">
            <v>Дехкон ва фермер хуж уюшм</v>
          </cell>
        </row>
        <row r="353">
          <cell r="A353" t="str">
            <v>Бобоназар Хужаназар угли ф/х</v>
          </cell>
          <cell r="B353" t="str">
            <v>Дехкон ва фермер хуж уюшм</v>
          </cell>
        </row>
        <row r="354">
          <cell r="A354" t="str">
            <v>Бобохон Атанияз ф/х</v>
          </cell>
          <cell r="B354" t="str">
            <v>Дехкон ва фермер хуж уюшм</v>
          </cell>
        </row>
        <row r="355">
          <cell r="A355" t="str">
            <v>Бобохон Дониёр Зафарбек ф/х</v>
          </cell>
          <cell r="B355" t="str">
            <v>Дехкон ва фермер хуж уюшм</v>
          </cell>
        </row>
        <row r="356">
          <cell r="A356" t="str">
            <v>Бобохон Лазиз ф/х</v>
          </cell>
          <cell r="B356" t="str">
            <v>Дехкон ва фермер хуж уюшм</v>
          </cell>
        </row>
        <row r="357">
          <cell r="A357" t="str">
            <v>Бобохон Мирзо ф/х</v>
          </cell>
          <cell r="B357" t="str">
            <v>Дехкон ва фермер хуж уюшм</v>
          </cell>
        </row>
        <row r="358">
          <cell r="A358" t="str">
            <v>Бобохон угли Жамолбек ф/х бог</v>
          </cell>
          <cell r="B358" t="str">
            <v>Дехкон ва фермер хуж уюшм</v>
          </cell>
        </row>
        <row r="359">
          <cell r="A359" t="str">
            <v>Бобохон угли хасан ф/х</v>
          </cell>
          <cell r="B359" t="str">
            <v>Дехкон ва фермер хуж уюшм</v>
          </cell>
        </row>
        <row r="360">
          <cell r="A360" t="str">
            <v>Бобохон ф/х</v>
          </cell>
          <cell r="B360" t="str">
            <v>Дехкон ва фермер хуж уюшм</v>
          </cell>
        </row>
        <row r="361">
          <cell r="A361" t="str">
            <v>Бобохон эшон угли Ойбек ф/х</v>
          </cell>
          <cell r="B361" t="str">
            <v>Дехкон ва фермер хуж уюшм</v>
          </cell>
        </row>
        <row r="362">
          <cell r="A362" t="str">
            <v>Бобур Баходир ф/х туп</v>
          </cell>
          <cell r="B362" t="str">
            <v>Дехкон ва фермер хуж уюшм</v>
          </cell>
        </row>
        <row r="363">
          <cell r="A363" t="str">
            <v>Бобур бобожонов ф/х  туп</v>
          </cell>
          <cell r="B363" t="str">
            <v>Дехкон ва фермер хуж уюшм</v>
          </cell>
        </row>
        <row r="364">
          <cell r="A364" t="str">
            <v>Бобур Мирзо ф/х</v>
          </cell>
          <cell r="B364" t="str">
            <v>Дехкон ва фермер хуж уюшм</v>
          </cell>
        </row>
        <row r="365">
          <cell r="A365" t="str">
            <v>Бобур Оталик ф/х бог</v>
          </cell>
          <cell r="B365" t="str">
            <v>Дехкон ва фермер хуж уюшм</v>
          </cell>
        </row>
        <row r="366">
          <cell r="A366" t="str">
            <v>Бобур ф/х</v>
          </cell>
          <cell r="B366" t="str">
            <v>Дехкон ва фермер хуж уюшм</v>
          </cell>
        </row>
        <row r="367">
          <cell r="A367" t="str">
            <v>Бобурбек жумазар ф/х бог</v>
          </cell>
          <cell r="B367" t="str">
            <v>Дехкон ва фермер хуж уюшм</v>
          </cell>
        </row>
        <row r="368">
          <cell r="A368" t="str">
            <v>Бобурбек Жуманиязов ф/х</v>
          </cell>
          <cell r="B368" t="str">
            <v>Дехкон ва фермер хуж уюшм</v>
          </cell>
        </row>
        <row r="369">
          <cell r="A369" t="str">
            <v>Бобурбек Ойбек угли ф/х</v>
          </cell>
          <cell r="B369" t="str">
            <v>Дехкон ва фермер хуж уюшм</v>
          </cell>
        </row>
        <row r="370">
          <cell r="A370" t="str">
            <v>Богдагул Ирода ф/х</v>
          </cell>
          <cell r="B370" t="str">
            <v>Дехкон ва фермер хуж уюшм</v>
          </cell>
        </row>
        <row r="371">
          <cell r="A371" t="str">
            <v>Богдор ф/х</v>
          </cell>
          <cell r="B371" t="str">
            <v>Дехкон ва фермер хуж уюшм</v>
          </cell>
        </row>
        <row r="372">
          <cell r="A372" t="str">
            <v>Боги Эрам Фирдавс ф/х</v>
          </cell>
          <cell r="B372" t="str">
            <v>Дехкон ва фермер хуж уюшм</v>
          </cell>
        </row>
        <row r="373">
          <cell r="A373" t="str">
            <v>Богот А.Навоий ММТП</v>
          </cell>
          <cell r="B373" t="str">
            <v>К ва СХВ (махсулот етишт)</v>
          </cell>
        </row>
        <row r="374">
          <cell r="A374" t="str">
            <v>Богот Автохизмат а/жамияти</v>
          </cell>
          <cell r="B374" t="str">
            <v>Узагротранс</v>
          </cell>
        </row>
        <row r="375">
          <cell r="A375" t="str">
            <v>Богот асал</v>
          </cell>
          <cell r="B375" t="str">
            <v>К ва СХВ (махсулот етишт)</v>
          </cell>
        </row>
        <row r="376">
          <cell r="A376" t="str">
            <v>"Богот барака ф/х"</v>
          </cell>
          <cell r="B376" t="str">
            <v>Дехкон ва фермер хуж уюшм</v>
          </cell>
        </row>
        <row r="377">
          <cell r="A377" t="str">
            <v>Богот биосервис МЧЖ</v>
          </cell>
          <cell r="B377" t="str">
            <v>Узкишлок хужаликкимё</v>
          </cell>
        </row>
        <row r="378">
          <cell r="A378" t="str">
            <v>Богот Брокер сервис х/к</v>
          </cell>
          <cell r="B378" t="str">
            <v>Кичик ва урта бизнес</v>
          </cell>
        </row>
        <row r="379">
          <cell r="A379" t="str">
            <v>Богот ветенария булими</v>
          </cell>
          <cell r="B379" t="str">
            <v>К ва СХВ (бюджет)</v>
          </cell>
        </row>
        <row r="380">
          <cell r="A380" t="str">
            <v>Богот Ветеринария Лабороторияси</v>
          </cell>
          <cell r="B380" t="str">
            <v>К ва СХВ (бюджет)</v>
          </cell>
        </row>
        <row r="381">
          <cell r="A381" t="str">
            <v>Богот Галаба СФУ</v>
          </cell>
          <cell r="B381" t="str">
            <v>К ва СХВ (бюджет)</v>
          </cell>
        </row>
        <row r="382">
          <cell r="A382" t="str">
            <v>Богот гишт МЧЖ</v>
          </cell>
          <cell r="B382" t="str">
            <v>Кичик ва урта бизнес</v>
          </cell>
        </row>
        <row r="383">
          <cell r="A383" t="str">
            <v>Богот гуза элита уругчилик хужалиги</v>
          </cell>
          <cell r="B383" t="str">
            <v>Дехкон ва фермер хуж уюшм</v>
          </cell>
        </row>
        <row r="384">
          <cell r="A384" t="str">
            <v>Богот ДАЖ МТП</v>
          </cell>
          <cell r="B384" t="str">
            <v>Узагромашсервис</v>
          </cell>
        </row>
        <row r="385">
          <cell r="A385" t="str">
            <v>Богот Дехконобод ММТП</v>
          </cell>
          <cell r="B385" t="str">
            <v>К ва СХВ (махсулот етишт)</v>
          </cell>
        </row>
        <row r="386">
          <cell r="A386" t="str">
            <v>Богот ДОН</v>
          </cell>
          <cell r="B386" t="str">
            <v>Уздонмахсулот</v>
          </cell>
        </row>
        <row r="387">
          <cell r="A387" t="str">
            <v>Богот ЙХТПТФК</v>
          </cell>
          <cell r="B387" t="str">
            <v>Узавтойул</v>
          </cell>
        </row>
        <row r="388">
          <cell r="A388" t="str">
            <v>Богот к.х.колледжи</v>
          </cell>
          <cell r="B388" t="str">
            <v>Маориф вазирлиги</v>
          </cell>
        </row>
        <row r="389">
          <cell r="A389" t="str">
            <v>Богот Калажик ф/х</v>
          </cell>
          <cell r="B389" t="str">
            <v>Дехкон ва фермер хуж уюшм</v>
          </cell>
        </row>
        <row r="390">
          <cell r="A390" t="str">
            <v>Богот КМШК</v>
          </cell>
          <cell r="B390" t="str">
            <v>Кичик ва урта бизнес</v>
          </cell>
        </row>
        <row r="391">
          <cell r="A391" t="str">
            <v>Богот Кораёнток биосервис МЧЖ</v>
          </cell>
          <cell r="B391" t="str">
            <v>Узкишлок хужаликкимё</v>
          </cell>
        </row>
        <row r="392">
          <cell r="A392" t="str">
            <v>Богот КСХБ</v>
          </cell>
          <cell r="B392" t="str">
            <v>К ва СХВ (бюджет)</v>
          </cell>
        </row>
        <row r="393">
          <cell r="A393" t="str">
            <v>Богот мадад биосервис МЧЖ</v>
          </cell>
          <cell r="B393" t="str">
            <v>Узкишлок хужаликкимё</v>
          </cell>
        </row>
        <row r="394">
          <cell r="A394" t="str">
            <v>Богот Маданият Биосервис МЧЖ</v>
          </cell>
          <cell r="B394" t="str">
            <v>Узкишлок хужаликкимё</v>
          </cell>
        </row>
        <row r="395">
          <cell r="A395" t="str">
            <v>Богот маданият ишлари булими</v>
          </cell>
          <cell r="B395" t="str">
            <v>Маданият вазирлиги</v>
          </cell>
        </row>
        <row r="396">
          <cell r="A396" t="str">
            <v>Богот мехнат булими</v>
          </cell>
          <cell r="B396" t="str">
            <v>Мехнат вазирлиги</v>
          </cell>
        </row>
        <row r="397">
          <cell r="A397" t="str">
            <v>Богот МТП ЛТД</v>
          </cell>
          <cell r="B397" t="str">
            <v>Узагромашсервис</v>
          </cell>
        </row>
        <row r="398">
          <cell r="A398" t="str">
            <v>Богот Навруз Биосервис МЧЖ</v>
          </cell>
          <cell r="B398" t="str">
            <v>Узкишлок хужаликкимё</v>
          </cell>
        </row>
        <row r="399">
          <cell r="A399" t="str">
            <v>Богот ок мактаб ф/х</v>
          </cell>
          <cell r="B399" t="str">
            <v>Дехкон ва фермер хуж уюшм</v>
          </cell>
        </row>
        <row r="400">
          <cell r="A400" t="str">
            <v>Богот пахта тоз, ОТХЖ</v>
          </cell>
          <cell r="B400" t="str">
            <v>Узпахтасаноатсотиш</v>
          </cell>
        </row>
        <row r="401">
          <cell r="A401" t="str">
            <v>Богот пилла МЧЖ</v>
          </cell>
          <cell r="B401" t="str">
            <v>Узбек ипаги</v>
          </cell>
        </row>
        <row r="402">
          <cell r="A402" t="str">
            <v>Богот Почта алока богламаси</v>
          </cell>
          <cell r="B402" t="str">
            <v>Почта ва телекоммун</v>
          </cell>
        </row>
        <row r="403">
          <cell r="A403" t="str">
            <v>Богот Сугдиёна биосервис МЧЖ</v>
          </cell>
          <cell r="B403" t="str">
            <v>Узкишлок хужаликкимё</v>
          </cell>
        </row>
        <row r="404">
          <cell r="A404" t="str">
            <v>Богот СХМЖ базаси</v>
          </cell>
          <cell r="B404" t="str">
            <v>Узбекбирлашув</v>
          </cell>
        </row>
        <row r="405">
          <cell r="A405" t="str">
            <v>"Богот т спорт мактаб интернат"</v>
          </cell>
          <cell r="B405" t="str">
            <v>Кичик ва урта бизнес</v>
          </cell>
        </row>
        <row r="406">
          <cell r="A406" t="str">
            <v>Богот т Усимликларни химоя килиш маркази</v>
          </cell>
          <cell r="B406" t="str">
            <v>Узкишлок хужаликкимё</v>
          </cell>
        </row>
        <row r="407">
          <cell r="A407" t="str">
            <v>Богот т. Архитектураси</v>
          </cell>
          <cell r="B407" t="str">
            <v>ДО ВЫЯСНЕНИЯ</v>
          </cell>
        </row>
        <row r="408">
          <cell r="A408" t="str">
            <v>"Богот т.Бандликка кумаклашувчи марказ"</v>
          </cell>
          <cell r="B408" t="str">
            <v>Мехнат вазирлиги</v>
          </cell>
        </row>
        <row r="409">
          <cell r="A409" t="str">
            <v>"Богот Телеком"</v>
          </cell>
          <cell r="B409" t="str">
            <v>Почта ва телекоммун</v>
          </cell>
        </row>
        <row r="410">
          <cell r="A410" t="str">
            <v>Богот транс консалтинг</v>
          </cell>
          <cell r="B410" t="str">
            <v>Кичик ва урта бизнес</v>
          </cell>
        </row>
        <row r="411">
          <cell r="A411" t="str">
            <v>Богот туман ДСИ</v>
          </cell>
          <cell r="B411" t="str">
            <v>Давлат солик кумитаси</v>
          </cell>
        </row>
        <row r="412">
          <cell r="A412" t="str">
            <v>Богот туман ДСЭНМ</v>
          </cell>
          <cell r="B412" t="str">
            <v>Согликни саклаш вазирлиги</v>
          </cell>
        </row>
        <row r="413">
          <cell r="A413" t="str">
            <v>Богот туман молия булими</v>
          </cell>
          <cell r="B413" t="str">
            <v>Молия вазирлиги</v>
          </cell>
        </row>
        <row r="414">
          <cell r="A414" t="str">
            <v>Богот туман нотариал идораси</v>
          </cell>
          <cell r="B414" t="str">
            <v>ДО ВЫЯСНЕНИЯ</v>
          </cell>
        </row>
        <row r="415">
          <cell r="A415" t="str">
            <v>"Богот туман тиббиёт бирлашмаси"</v>
          </cell>
          <cell r="B415" t="str">
            <v>Согликни саклаш вазирлиги</v>
          </cell>
        </row>
        <row r="416">
          <cell r="A416" t="str">
            <v>Богот туман Хокимияти</v>
          </cell>
          <cell r="B416" t="str">
            <v>КК Р ВМ, хокимиятлар</v>
          </cell>
        </row>
        <row r="417">
          <cell r="A417" t="str">
            <v>Богот тумани тугрукхона комплекси</v>
          </cell>
          <cell r="B417" t="str">
            <v>Согликни саклаш вазирлиги</v>
          </cell>
        </row>
        <row r="418">
          <cell r="A418" t="str">
            <v>"Богот тумани халк таълими булими"</v>
          </cell>
          <cell r="B418" t="str">
            <v>Маориф вазирлиги</v>
          </cell>
        </row>
        <row r="419">
          <cell r="A419" t="str">
            <v>Богот ф/х</v>
          </cell>
          <cell r="B419" t="str">
            <v>Дехкон ва фермер хуж уюшм</v>
          </cell>
        </row>
        <row r="420">
          <cell r="A420" t="str">
            <v>Богот халк таълими булими</v>
          </cell>
          <cell r="B420" t="str">
            <v>Маориф вазирлиги</v>
          </cell>
        </row>
        <row r="421">
          <cell r="A421" t="str">
            <v>Богот Хоразм ММТП</v>
          </cell>
          <cell r="B421" t="str">
            <v>К ва СХВ (махсулот етишт)</v>
          </cell>
        </row>
        <row r="422">
          <cell r="A422" t="str">
            <v>Богот чорва озука МЧЖ</v>
          </cell>
          <cell r="B422" t="str">
            <v>Узёгмойтамакисаноат</v>
          </cell>
        </row>
        <row r="423">
          <cell r="A423" t="str">
            <v>Богот чорва ф/х</v>
          </cell>
          <cell r="B423" t="str">
            <v>Дехкон ва фермер хуж уюшм</v>
          </cell>
        </row>
        <row r="424">
          <cell r="A424" t="str">
            <v>Богот электр тармоклари</v>
          </cell>
          <cell r="B424" t="str">
            <v>Энергетика вазирлиги</v>
          </cell>
        </row>
        <row r="425">
          <cell r="A425" t="str">
            <v>Богот-Амударё ММТП</v>
          </cell>
          <cell r="B425" t="str">
            <v>К ва СХВ (махсулот етишт)</v>
          </cell>
        </row>
        <row r="426">
          <cell r="A426" t="str">
            <v>Богот-Архитектура</v>
          </cell>
          <cell r="B426" t="str">
            <v>КК Р ВМ, хокимиятлар</v>
          </cell>
        </row>
        <row r="427">
          <cell r="A427" t="str">
            <v>Богот-Галаба ММТП</v>
          </cell>
          <cell r="B427" t="str">
            <v>К ва СХВ (махсулот етишт)</v>
          </cell>
        </row>
        <row r="428">
          <cell r="A428" t="str">
            <v>Богот-Зарбдор ММТП</v>
          </cell>
          <cell r="B428" t="str">
            <v>К ва СХВ (махсулот етишт)</v>
          </cell>
        </row>
        <row r="429">
          <cell r="A429" t="str">
            <v>Богот-Искандар Досов ММТП</v>
          </cell>
          <cell r="B429" t="str">
            <v>К ва СХВ (махсулот етишт)</v>
          </cell>
        </row>
        <row r="430">
          <cell r="A430" t="str">
            <v>Богот-Огохий ММТП</v>
          </cell>
          <cell r="B430" t="str">
            <v>К ва СХВ (махсулот етишт)</v>
          </cell>
        </row>
        <row r="431">
          <cell r="A431" t="str">
            <v>Богот-Тошкент  ММТП</v>
          </cell>
          <cell r="B431" t="str">
            <v>К ва СХВ (махсулот етишт)</v>
          </cell>
        </row>
        <row r="432">
          <cell r="A432" t="str">
            <v>Богот-Туркистон ММТП</v>
          </cell>
          <cell r="B432" t="str">
            <v>К ва СХВ (махсулот етишт)</v>
          </cell>
        </row>
        <row r="433">
          <cell r="A433" t="str">
            <v>Богот-Узбекистон ММТП</v>
          </cell>
          <cell r="B433" t="str">
            <v>К ва СХВ (махсулот етишт)</v>
          </cell>
        </row>
        <row r="434">
          <cell r="A434" t="str">
            <v>Боготгаз</v>
          </cell>
          <cell r="B434" t="str">
            <v>Узбекнефтегаз</v>
          </cell>
        </row>
        <row r="435">
          <cell r="A435" t="str">
            <v>"Боготдавсувмахсуспудрат ДУК"</v>
          </cell>
          <cell r="B435" t="str">
            <v>К ва СХВ (бюджет)</v>
          </cell>
        </row>
        <row r="436">
          <cell r="A436" t="str">
            <v>Боготлик ф/х</v>
          </cell>
          <cell r="B436" t="str">
            <v>Дехкон ва фермер хуж уюшм</v>
          </cell>
        </row>
        <row r="437">
          <cell r="A437" t="str">
            <v>Бойжон бобо набираси Худайназар ф/х</v>
          </cell>
          <cell r="B437" t="str">
            <v>Дехкон ва фермер хуж уюшм</v>
          </cell>
        </row>
        <row r="438">
          <cell r="A438" t="str">
            <v>Бойжон ота ф/х тупр</v>
          </cell>
          <cell r="B438" t="str">
            <v>Дехкон ва фермер хуж уюшм</v>
          </cell>
        </row>
        <row r="439">
          <cell r="A439" t="str">
            <v>"Болжон бону ф/х"</v>
          </cell>
          <cell r="B439" t="str">
            <v>Дехкон ва фермер хуж уюшм</v>
          </cell>
        </row>
        <row r="440">
          <cell r="A440" t="str">
            <v>Болта ота ф/х</v>
          </cell>
          <cell r="B440" t="str">
            <v>Дехкон ва фермер хуж уюшм</v>
          </cell>
        </row>
        <row r="441">
          <cell r="A441" t="str">
            <v>"Болта транс МЧЖ"</v>
          </cell>
          <cell r="B441" t="str">
            <v>Кичик ва урта бизнес</v>
          </cell>
        </row>
        <row r="442">
          <cell r="A442" t="str">
            <v>Болта Урин ф/х туп</v>
          </cell>
          <cell r="B442" t="str">
            <v>Дехкон ва фермер хуж уюшм</v>
          </cell>
        </row>
        <row r="443">
          <cell r="A443" t="str">
            <v>"Болта Файзулла ф/х"</v>
          </cell>
          <cell r="B443" t="str">
            <v>Дехкон ва фермер хуж уюшм</v>
          </cell>
        </row>
        <row r="444">
          <cell r="A444" t="str">
            <v>Болта Чунчул угли Анязбобо ф/х</v>
          </cell>
          <cell r="B444" t="str">
            <v>Дехкон ва фермер хуж уюшм</v>
          </cell>
        </row>
        <row r="445">
          <cell r="A445" t="str">
            <v>Болтабой полвон х/к бог</v>
          </cell>
          <cell r="B445" t="str">
            <v>Дехкон ва фермер хуж уюшм</v>
          </cell>
        </row>
        <row r="446">
          <cell r="A446" t="str">
            <v>Болтабой угли Сохибжон ф/х</v>
          </cell>
          <cell r="B446" t="str">
            <v>Дехкон ва фермер хуж уюшм</v>
          </cell>
        </row>
        <row r="447">
          <cell r="A447" t="str">
            <v>"Болтабой ф/х"</v>
          </cell>
          <cell r="B447" t="str">
            <v>Дехкон ва фермер хуж уюшм</v>
          </cell>
        </row>
        <row r="448">
          <cell r="A448" t="str">
            <v>"Болтаев Кодирберган х/к"</v>
          </cell>
          <cell r="B448" t="str">
            <v>Кичик ва урта бизнес</v>
          </cell>
        </row>
        <row r="449">
          <cell r="A449" t="str">
            <v>Бонухон Ёдгорбек ф/х</v>
          </cell>
          <cell r="B449" t="str">
            <v>Дехкон ва фермер хуж уюшм</v>
          </cell>
        </row>
        <row r="450">
          <cell r="A450" t="str">
            <v>Ботир бобо ф/х</v>
          </cell>
          <cell r="B450" t="str">
            <v>Дехкон ва фермер хуж уюшм</v>
          </cell>
        </row>
        <row r="451">
          <cell r="A451" t="str">
            <v>Ботир бобо хожи угли ф/х</v>
          </cell>
          <cell r="B451" t="str">
            <v>Дехкон ва фермер хуж уюшм</v>
          </cell>
        </row>
        <row r="452">
          <cell r="A452" t="str">
            <v>Ботир Жумалок ф/х бог</v>
          </cell>
          <cell r="B452" t="str">
            <v>Дехкон ва фермер хуж уюшм</v>
          </cell>
        </row>
        <row r="453">
          <cell r="A453" t="str">
            <v>Ботир Зокир ф/х</v>
          </cell>
          <cell r="B453" t="str">
            <v>Дехкон ва фермер хуж уюшм</v>
          </cell>
        </row>
        <row r="454">
          <cell r="A454" t="str">
            <v>Ботир Пайкам ва угиллари ф/х</v>
          </cell>
          <cell r="B454" t="str">
            <v>Дехкон ва фермер хуж уюшм</v>
          </cell>
        </row>
        <row r="455">
          <cell r="A455" t="str">
            <v>Ботир Раззоков ф/х</v>
          </cell>
          <cell r="B455" t="str">
            <v>Дехкон ва фермер хуж уюшм</v>
          </cell>
        </row>
        <row r="456">
          <cell r="A456" t="str">
            <v>Ботир Солия ф/х</v>
          </cell>
          <cell r="B456" t="str">
            <v>Дехкон ва фермер хуж уюшм</v>
          </cell>
        </row>
        <row r="457">
          <cell r="A457" t="str">
            <v>Ботир угли Кодир ф/х</v>
          </cell>
          <cell r="B457" t="str">
            <v>Дехкон ва фермер хуж уюшм</v>
          </cell>
        </row>
        <row r="458">
          <cell r="A458" t="str">
            <v>Ботиржон ф/х</v>
          </cell>
          <cell r="B458" t="str">
            <v>Дехкон ва фермер хуж уюшм</v>
          </cell>
        </row>
        <row r="459">
          <cell r="A459" t="str">
            <v>Ботиржон-Тохиржон ф/х</v>
          </cell>
          <cell r="B459" t="str">
            <v>Дехкон ва фермер хуж уюшм</v>
          </cell>
        </row>
        <row r="460">
          <cell r="A460" t="str">
            <v>Ботирова Жамила ф/х</v>
          </cell>
          <cell r="B460" t="str">
            <v>Дехкон ва фермер хуж уюшм</v>
          </cell>
        </row>
        <row r="461">
          <cell r="A461" t="str">
            <v>"Брокер Алмаз хусусий корхонаси"</v>
          </cell>
          <cell r="B461" t="str">
            <v>Кичик ва урта бизнес</v>
          </cell>
        </row>
        <row r="462">
          <cell r="A462" t="str">
            <v>Бунёд Жайхун ф/х</v>
          </cell>
          <cell r="B462" t="str">
            <v>Дехкон ва фермер хуж уюшм</v>
          </cell>
        </row>
        <row r="463">
          <cell r="A463" t="str">
            <v>Бунёд Самандар ф/х</v>
          </cell>
          <cell r="B463" t="str">
            <v>Дехкон ва фермер хуж уюшм</v>
          </cell>
        </row>
        <row r="464">
          <cell r="A464" t="str">
            <v>"Бунёд х/ф"</v>
          </cell>
          <cell r="B464" t="str">
            <v>Бозор жамгармаси</v>
          </cell>
        </row>
        <row r="465">
          <cell r="A465" t="str">
            <v>Бунёдбек ф/х</v>
          </cell>
          <cell r="B465" t="str">
            <v>Дехкон ва фермер хуж уюшм</v>
          </cell>
        </row>
        <row r="466">
          <cell r="A466" t="str">
            <v>Бунёдкор камол ф/х</v>
          </cell>
          <cell r="B466" t="str">
            <v>Дехкон ва фермер хуж уюшм</v>
          </cell>
        </row>
        <row r="467">
          <cell r="A467" t="str">
            <v>Бурдокичилик ш/х</v>
          </cell>
          <cell r="B467" t="str">
            <v>К ва СХВ (махсулот етишт)</v>
          </cell>
        </row>
        <row r="468">
          <cell r="A468" t="str">
            <v>"Бурон хусусий фирмаси"</v>
          </cell>
          <cell r="B468" t="str">
            <v>Бозор жамгармаси</v>
          </cell>
        </row>
        <row r="469">
          <cell r="A469" t="str">
            <v>Бусалок ипаги ф/х бог</v>
          </cell>
          <cell r="B469" t="str">
            <v>Дехкон ва фермер хуж уюшм</v>
          </cell>
        </row>
        <row r="470">
          <cell r="A470" t="str">
            <v>Бустон Биосервис МЧЖ</v>
          </cell>
          <cell r="B470" t="str">
            <v>Узкишлок хужаликкимё</v>
          </cell>
        </row>
        <row r="471">
          <cell r="A471" t="str">
            <v>Бустон ф/х</v>
          </cell>
          <cell r="B471" t="str">
            <v>Дехкон ва фермер хуж уюшм</v>
          </cell>
        </row>
        <row r="472">
          <cell r="A472" t="str">
            <v>Бустон ф/х богот</v>
          </cell>
          <cell r="B472" t="str">
            <v>Дехкон ва фермер хуж уюшм</v>
          </cell>
        </row>
        <row r="473">
          <cell r="A473" t="str">
            <v>Бустонли темур ф/х хаз</v>
          </cell>
          <cell r="B473" t="str">
            <v>Дехкон ва фермер хуж уюшм</v>
          </cell>
        </row>
        <row r="474">
          <cell r="A474" t="str">
            <v>Бустонлик  уста  Сапарбой ф/х</v>
          </cell>
          <cell r="B474" t="str">
            <v>Дехкон ва фермер хуж уюшм</v>
          </cell>
        </row>
        <row r="475">
          <cell r="A475" t="str">
            <v>Бустонлик Ботир Раъно ф/х</v>
          </cell>
          <cell r="B475" t="str">
            <v>Дехкон ва фермер хуж уюшм</v>
          </cell>
        </row>
        <row r="476">
          <cell r="A476" t="str">
            <v>Бухоро НПЗ</v>
          </cell>
          <cell r="B476" t="str">
            <v>ДО ВЫЯСНЕНИЯ</v>
          </cell>
        </row>
        <row r="477">
          <cell r="A477" t="str">
            <v>Бухоро Питнак ф/х пит</v>
          </cell>
          <cell r="B477" t="str">
            <v>Дехкон ва фермер хуж уюшм</v>
          </cell>
        </row>
        <row r="478">
          <cell r="A478" t="str">
            <v>Ваисмат Падик ф/х хаз</v>
          </cell>
          <cell r="B478" t="str">
            <v>Дехкон ва фермер хуж уюшм</v>
          </cell>
        </row>
        <row r="479">
          <cell r="A479" t="str">
            <v>Валибой Якуб ф/х</v>
          </cell>
          <cell r="B479" t="str">
            <v>Дехкон ва фермер хуж уюшм</v>
          </cell>
        </row>
        <row r="480">
          <cell r="A480" t="str">
            <v>Вапо Якуб ф/х</v>
          </cell>
          <cell r="B480" t="str">
            <v>Дехкон ва фермер хуж уюшм</v>
          </cell>
        </row>
        <row r="481">
          <cell r="A481" t="str">
            <v>Вафаев Арслон ф/х</v>
          </cell>
          <cell r="B481" t="str">
            <v>Дехкон ва фермер хуж уюшм</v>
          </cell>
        </row>
        <row r="482">
          <cell r="A482" t="str">
            <v>Вилоят ЙХХБ</v>
          </cell>
          <cell r="B482" t="str">
            <v>ИИВ</v>
          </cell>
        </row>
        <row r="483">
          <cell r="A483" t="str">
            <v>Воха курувчи МЧЖ</v>
          </cell>
          <cell r="B483" t="str">
            <v>Кичик ва урта бизнес</v>
          </cell>
        </row>
        <row r="484">
          <cell r="A484" t="str">
            <v>Вохид Жамшид фермер хужалиги пит</v>
          </cell>
          <cell r="B484" t="str">
            <v>Дехкон ва фермер хуж уюшм</v>
          </cell>
        </row>
        <row r="485">
          <cell r="A485" t="str">
            <v>Гавхаржон Зулхумор ф/х</v>
          </cell>
          <cell r="B485" t="str">
            <v>Дехкон ва фермер хуж уюшм</v>
          </cell>
        </row>
        <row r="486">
          <cell r="A486" t="str">
            <v>Гайрат ф/х</v>
          </cell>
          <cell r="B486" t="str">
            <v>Дехкон ва фермер хуж уюшм</v>
          </cell>
        </row>
        <row r="487">
          <cell r="A487" t="str">
            <v>"Гайрат эркабой ф/х"</v>
          </cell>
          <cell r="B487" t="str">
            <v>Дехкон ва фермер хуж уюшм</v>
          </cell>
        </row>
        <row r="488">
          <cell r="A488" t="str">
            <v>Гайратий Гузали ф/х хаз</v>
          </cell>
          <cell r="B488" t="str">
            <v>Дехкон ва фермер хуж уюшм</v>
          </cell>
        </row>
        <row r="489">
          <cell r="A489" t="str">
            <v>Галаба ф/х пит</v>
          </cell>
          <cell r="B489" t="str">
            <v>Дехкон ва фермер хуж уюшм</v>
          </cell>
        </row>
        <row r="490">
          <cell r="A490" t="str">
            <v>Галаба ш/х</v>
          </cell>
          <cell r="B490" t="str">
            <v>К ва СХВ (махсулот етишт)</v>
          </cell>
        </row>
        <row r="491">
          <cell r="A491" t="str">
            <v>Галди бобо угли Йулдошбой ф/х бог</v>
          </cell>
          <cell r="B491" t="str">
            <v>Дехкон ва фермер хуж уюшм</v>
          </cell>
        </row>
        <row r="492">
          <cell r="A492" t="str">
            <v>Галлакор ф/х</v>
          </cell>
          <cell r="B492" t="str">
            <v>Дехкон ва фермер хуж уюшм</v>
          </cell>
        </row>
        <row r="493">
          <cell r="A493" t="str">
            <v>"Галлакор чиркирчи ф/х"</v>
          </cell>
          <cell r="B493" t="str">
            <v>Дехкон ва фермер хуж уюшм</v>
          </cell>
        </row>
        <row r="494">
          <cell r="A494" t="str">
            <v>Галлачи ф/х тупр</v>
          </cell>
          <cell r="B494" t="str">
            <v>Дехкон ва фермер хуж уюшм</v>
          </cell>
        </row>
        <row r="495">
          <cell r="A495" t="str">
            <v>"Ганж фирмаси"</v>
          </cell>
          <cell r="B495" t="str">
            <v>Кичик ва урта бизнес</v>
          </cell>
        </row>
        <row r="496">
          <cell r="A496" t="str">
            <v>Ганжа Нурмат ф/х туп</v>
          </cell>
          <cell r="B496" t="str">
            <v>Дехкон ва фермер хуж уюшм</v>
          </cell>
        </row>
        <row r="497">
          <cell r="A497" t="str">
            <v>Ганижон Бобуржон ф/х пит</v>
          </cell>
          <cell r="B497" t="str">
            <v>Дехкон ва фермер хуж уюшм</v>
          </cell>
        </row>
        <row r="498">
          <cell r="A498" t="str">
            <v>Ганимат ф/х</v>
          </cell>
          <cell r="B498" t="str">
            <v>Дехкон ва фермер хуж уюшм</v>
          </cell>
        </row>
        <row r="499">
          <cell r="A499" t="str">
            <v>Гафуржон угли Ганижон ф/х хаз</v>
          </cell>
          <cell r="B499" t="str">
            <v>Дехкон ва фермер хуж уюшм</v>
          </cell>
        </row>
        <row r="500">
          <cell r="A500" t="str">
            <v>Гаффор Рахим ф/х хаз</v>
          </cell>
          <cell r="B500" t="str">
            <v>Дехкон ва фермер хуж уюшм</v>
          </cell>
        </row>
        <row r="501">
          <cell r="A501" t="str">
            <v>Голиб талант ф/х</v>
          </cell>
          <cell r="B501" t="str">
            <v>Дехкон ва фермер хуж уюшм</v>
          </cell>
        </row>
        <row r="502">
          <cell r="A502" t="str">
            <v>Голиб ф/х</v>
          </cell>
          <cell r="B502" t="str">
            <v>Дехкон ва фермер хуж уюшм</v>
          </cell>
        </row>
        <row r="503">
          <cell r="A503" t="str">
            <v>Госрезерв</v>
          </cell>
          <cell r="B503" t="str">
            <v>Уздавзахира</v>
          </cell>
        </row>
        <row r="504">
          <cell r="A504" t="str">
            <v>Гофур бобо набираси Гофуржон ф/х</v>
          </cell>
          <cell r="B504" t="str">
            <v>Дехкон ва фермер хуж уюшм</v>
          </cell>
        </row>
        <row r="505">
          <cell r="A505" t="str">
            <v>"Гофур Гулом чорва х/к"</v>
          </cell>
          <cell r="B505" t="str">
            <v>Бозор жамгармаси</v>
          </cell>
        </row>
        <row r="506">
          <cell r="A506" t="str">
            <v>Гофур Иброхим  Жаббор угли ф/х бог</v>
          </cell>
          <cell r="B506" t="str">
            <v>Дехкон ва фермер хуж уюшм</v>
          </cell>
        </row>
        <row r="507">
          <cell r="A507" t="str">
            <v>Гофур кулол ф/х</v>
          </cell>
          <cell r="B507" t="str">
            <v>Дехкон ва фермер хуж уюшм</v>
          </cell>
        </row>
        <row r="508">
          <cell r="A508" t="str">
            <v>Гофур очил ф/х хаз</v>
          </cell>
          <cell r="B508" t="str">
            <v>Дехкон ва фермер хуж уюшм</v>
          </cell>
        </row>
        <row r="509">
          <cell r="A509" t="str">
            <v>Гофур Рухия ф/х</v>
          </cell>
          <cell r="B509" t="str">
            <v>Дехкон ва фермер хуж уюшм</v>
          </cell>
        </row>
        <row r="510">
          <cell r="A510" t="str">
            <v>"Гофур Солий Пир ф/х"</v>
          </cell>
          <cell r="B510" t="str">
            <v>Дехкон ва фермер хуж уюшм</v>
          </cell>
        </row>
        <row r="511">
          <cell r="A511" t="str">
            <v>Гофур Чилтон ф/х</v>
          </cell>
          <cell r="B511" t="str">
            <v>Дехкон ва фермер хуж уюшм</v>
          </cell>
        </row>
        <row r="512">
          <cell r="A512" t="str">
            <v>Гофур чулли ф/х пит</v>
          </cell>
          <cell r="B512" t="str">
            <v>Дехкон ва фермер хуж уюшм</v>
          </cell>
        </row>
        <row r="513">
          <cell r="A513" t="str">
            <v>Гофуржон Кобулжон ф/х</v>
          </cell>
          <cell r="B513" t="str">
            <v>Дехкон ва фермер хуж уюшм</v>
          </cell>
        </row>
        <row r="514">
          <cell r="A514" t="str">
            <v>Гужумзор ф/х</v>
          </cell>
          <cell r="B514" t="str">
            <v>Дехкон ва фермер хуж уюшм</v>
          </cell>
        </row>
        <row r="515">
          <cell r="A515" t="str">
            <v>Гузалхон Кувончбек ф/х пит</v>
          </cell>
          <cell r="B515" t="str">
            <v>Дехкон ва фермер хуж уюшм</v>
          </cell>
        </row>
        <row r="516">
          <cell r="A516" t="str">
            <v>Гул навбахор ф/х</v>
          </cell>
          <cell r="B516" t="str">
            <v>Дехкон ва фермер хуж уюшм</v>
          </cell>
        </row>
        <row r="517">
          <cell r="A517" t="str">
            <v>Гуласал гулрайхон ф/х</v>
          </cell>
          <cell r="B517" t="str">
            <v>Дехкон ва фермер хуж уюшм</v>
          </cell>
        </row>
        <row r="518">
          <cell r="A518" t="str">
            <v>Гуласал ф/х</v>
          </cell>
          <cell r="B518" t="str">
            <v>Дехкон ва фермер хуж уюшм</v>
          </cell>
        </row>
        <row r="519">
          <cell r="A519" t="str">
            <v>Гулбадан Гулжахон ф/х пит</v>
          </cell>
          <cell r="B519" t="str">
            <v>Дехкон ва фермер хуж уюшм</v>
          </cell>
        </row>
        <row r="520">
          <cell r="A520" t="str">
            <v>Гулбахор Наргиза ф/х пит</v>
          </cell>
          <cell r="B520" t="str">
            <v>Дехкон ва фермер хуж уюшм</v>
          </cell>
        </row>
        <row r="521">
          <cell r="A521" t="str">
            <v>Гулбека бону ф/х</v>
          </cell>
          <cell r="B521" t="str">
            <v>Дехкон ва фермер хуж уюшм</v>
          </cell>
        </row>
        <row r="522">
          <cell r="A522" t="str">
            <v>Гулбозор бува ф/х пит</v>
          </cell>
          <cell r="B522" t="str">
            <v>Дехкон ва фермер хуж уюшм</v>
          </cell>
        </row>
        <row r="523">
          <cell r="A523" t="str">
            <v>"Гулжон шермат ф/х"</v>
          </cell>
          <cell r="B523" t="str">
            <v>Дехкон ва фермер хуж уюшм</v>
          </cell>
        </row>
        <row r="524">
          <cell r="A524" t="str">
            <v>Гулзода Жуманазар Неъматжон ф/х</v>
          </cell>
          <cell r="B524" t="str">
            <v>Дехкон ва фермер хуж уюшм</v>
          </cell>
        </row>
        <row r="525">
          <cell r="A525" t="str">
            <v>Гулзода Жуманазар ф/х</v>
          </cell>
          <cell r="B525" t="str">
            <v>Дехкон ва фермер хуж уюшм</v>
          </cell>
        </row>
        <row r="526">
          <cell r="A526" t="str">
            <v>Гулзор ф/х</v>
          </cell>
          <cell r="B526" t="str">
            <v>Дехкон ва фермер хуж уюшм</v>
          </cell>
        </row>
        <row r="527">
          <cell r="A527" t="str">
            <v>Гулистон ф/х</v>
          </cell>
          <cell r="B527" t="str">
            <v>Дехкон ва фермер хуж уюшм</v>
          </cell>
        </row>
        <row r="528">
          <cell r="A528" t="str">
            <v>Гулла нурали чулли</v>
          </cell>
          <cell r="B528" t="str">
            <v>Дехкон ва фермер хуж уюшм</v>
          </cell>
        </row>
        <row r="529">
          <cell r="A529" t="str">
            <v>Гулмат Бибижон ф/х</v>
          </cell>
          <cell r="B529" t="str">
            <v>Дехкон ва фермер хуж уюшм</v>
          </cell>
        </row>
        <row r="530">
          <cell r="A530" t="str">
            <v>Гулнора Отажанова ф/х</v>
          </cell>
          <cell r="B530" t="str">
            <v>Дехкон ва фермер хуж уюшм</v>
          </cell>
        </row>
        <row r="531">
          <cell r="A531" t="str">
            <v>Гулнора Сардорбек ф/х</v>
          </cell>
          <cell r="B531" t="str">
            <v>Дехкон ва фермер хуж уюшм</v>
          </cell>
        </row>
        <row r="532">
          <cell r="A532" t="str">
            <v>Гулнора ф/х</v>
          </cell>
          <cell r="B532" t="str">
            <v>Дехкон ва фермер хуж уюшм</v>
          </cell>
        </row>
        <row r="533">
          <cell r="A533" t="str">
            <v>Гулойим Шахзод ф/х</v>
          </cell>
          <cell r="B533" t="str">
            <v>Дехкон ва фермер хуж уюшм</v>
          </cell>
        </row>
        <row r="534">
          <cell r="A534" t="str">
            <v>Гуломбой Икромбой ф/х</v>
          </cell>
          <cell r="B534" t="str">
            <v>Дехкон ва фермер хуж уюшм</v>
          </cell>
        </row>
        <row r="535">
          <cell r="A535" t="str">
            <v>Гуломжон Барчиной ф/х пит</v>
          </cell>
          <cell r="B535" t="str">
            <v>Дехкон ва фермер хуж уюшм</v>
          </cell>
        </row>
        <row r="536">
          <cell r="A536" t="str">
            <v>Гуломжон нодирбек ф/х</v>
          </cell>
          <cell r="B536" t="str">
            <v>Дехкон ва фермер хуж уюшм</v>
          </cell>
        </row>
        <row r="537">
          <cell r="A537" t="str">
            <v>Гуломжон ф/х тупр</v>
          </cell>
          <cell r="B537" t="str">
            <v>Дехкон ва фермер хуж уюшм</v>
          </cell>
        </row>
        <row r="538">
          <cell r="A538" t="str">
            <v>Гулруз ф/х</v>
          </cell>
          <cell r="B538" t="str">
            <v>Дехкон ва фермер хуж уюшм</v>
          </cell>
        </row>
        <row r="539">
          <cell r="A539" t="str">
            <v>Гулсара пахтак ф/х</v>
          </cell>
          <cell r="B539" t="str">
            <v>Дехкон ва фермер хуж уюшм</v>
          </cell>
        </row>
        <row r="540">
          <cell r="A540" t="str">
            <v>Гулсара ф/х тупр</v>
          </cell>
          <cell r="B540" t="str">
            <v>Дехкон ва фермер хуж уюшм</v>
          </cell>
        </row>
        <row r="541">
          <cell r="A541" t="str">
            <v>Гулчехра Куронбой ф/х</v>
          </cell>
          <cell r="B541" t="str">
            <v>Дехкон ва фермер хуж уюшм</v>
          </cell>
        </row>
        <row r="542">
          <cell r="A542" t="str">
            <v>"Гурлан автохизмат МЧЖ"</v>
          </cell>
          <cell r="B542" t="str">
            <v>Узавтотранс</v>
          </cell>
        </row>
        <row r="543">
          <cell r="A543" t="str">
            <v>Гурлан МТП</v>
          </cell>
          <cell r="B543" t="str">
            <v>К ва СХВ (махсулот етишт)</v>
          </cell>
        </row>
        <row r="544">
          <cell r="A544" t="str">
            <v>"Гурлан Оил Бизнес МЧЖ"</v>
          </cell>
          <cell r="B544" t="str">
            <v>Бозор жамгармаси</v>
          </cell>
        </row>
        <row r="545">
          <cell r="A545" t="str">
            <v>Д-Оллашукур ф/х туп</v>
          </cell>
          <cell r="B545" t="str">
            <v>Дехкон ва фермер хуж уюшм</v>
          </cell>
        </row>
        <row r="546">
          <cell r="A546" t="str">
            <v>Давлат бобо ф/х</v>
          </cell>
          <cell r="B546" t="str">
            <v>Дехкон ва фермер хуж уюшм</v>
          </cell>
        </row>
        <row r="547">
          <cell r="A547" t="str">
            <v>Давлат Бурт ф/х хаз</v>
          </cell>
          <cell r="B547" t="str">
            <v>Дехкон ва фермер хуж уюшм</v>
          </cell>
        </row>
        <row r="548">
          <cell r="A548" t="str">
            <v>Давлатёр мадёр ф/х</v>
          </cell>
          <cell r="B548" t="str">
            <v>Дехкон ва фермер хуж уюшм</v>
          </cell>
        </row>
        <row r="549">
          <cell r="A549" t="str">
            <v>Давлатёр-Мурод ф/х пит</v>
          </cell>
          <cell r="B549" t="str">
            <v>Дехкон ва фермер хуж уюшм</v>
          </cell>
        </row>
        <row r="550">
          <cell r="A550" t="str">
            <v>Давлатёр-отажон ф/х</v>
          </cell>
          <cell r="B550" t="str">
            <v>Дехкон ва фермер хуж уюшм</v>
          </cell>
        </row>
        <row r="551">
          <cell r="A551" t="str">
            <v>Давлетов Б х</v>
          </cell>
          <cell r="B551" t="str">
            <v>Дехкон ва фермер хуж уюшм</v>
          </cell>
        </row>
        <row r="552">
          <cell r="A552" t="str">
            <v>Давлетова Наргиза</v>
          </cell>
          <cell r="B552" t="str">
            <v>Дехкон ва фермер хуж уюшм</v>
          </cell>
        </row>
        <row r="553">
          <cell r="A553" t="str">
            <v>Даврон Абдурасул угли ф/х хаз</v>
          </cell>
          <cell r="B553" t="str">
            <v>Дехкон ва фермер хуж уюшм</v>
          </cell>
        </row>
        <row r="554">
          <cell r="A554" t="str">
            <v>Даврон Каландар ф/х хаз</v>
          </cell>
          <cell r="B554" t="str">
            <v>Дехкон ва фермер хуж уюшм</v>
          </cell>
        </row>
        <row r="555">
          <cell r="A555" t="str">
            <v>Даврон Отабек ф/х хаз</v>
          </cell>
          <cell r="B555" t="str">
            <v>Дехкон ва фермер хуж уюшм</v>
          </cell>
        </row>
        <row r="556">
          <cell r="A556" t="str">
            <v>Даврон сулаймон ф/х</v>
          </cell>
          <cell r="B556" t="str">
            <v>Дехкон ва фермер хуж уюшм</v>
          </cell>
        </row>
        <row r="557">
          <cell r="A557" t="str">
            <v>Даврон ф/х тупр</v>
          </cell>
          <cell r="B557" t="str">
            <v>Дехкон ва фермер хуж уюшм</v>
          </cell>
        </row>
        <row r="558">
          <cell r="A558" t="str">
            <v>Давронбек Парахат угли ф/х туп</v>
          </cell>
          <cell r="B558" t="str">
            <v>Дехкон ва фермер хуж уюшм</v>
          </cell>
        </row>
        <row r="559">
          <cell r="A559" t="str">
            <v>Давронбек рассом ф/х хаз</v>
          </cell>
          <cell r="B559" t="str">
            <v>Дехкон ва фермер хуж уюшм</v>
          </cell>
        </row>
        <row r="560">
          <cell r="A560" t="str">
            <v>Давронбек ф/х туп</v>
          </cell>
          <cell r="B560" t="str">
            <v>Дехкон ва фермер хуж уюшм</v>
          </cell>
        </row>
        <row r="561">
          <cell r="A561" t="str">
            <v>Давронбек-Сирожбек ф/х</v>
          </cell>
          <cell r="B561" t="str">
            <v>Дехкон ва фермер хуж уюшм</v>
          </cell>
        </row>
        <row r="562">
          <cell r="A562" t="str">
            <v>ДАДАХОН ЖАМШИД</v>
          </cell>
          <cell r="B562" t="str">
            <v>Дехкон ва фермер хуж уюшм</v>
          </cell>
        </row>
        <row r="563">
          <cell r="A563" t="str">
            <v>Дадахон Султонов ф/х хаз</v>
          </cell>
          <cell r="B563" t="str">
            <v>Дехкон ва фермер хуж уюшм</v>
          </cell>
        </row>
        <row r="564">
          <cell r="A564" t="str">
            <v>Дадахон ф/х бог</v>
          </cell>
          <cell r="B564" t="str">
            <v>Дехкон ва фермер хуж уюшм</v>
          </cell>
        </row>
        <row r="565">
          <cell r="A565" t="str">
            <v>Дадахон ф/х хаз</v>
          </cell>
          <cell r="B565" t="str">
            <v>Дехкон ва фермер хуж уюшм</v>
          </cell>
        </row>
        <row r="566">
          <cell r="A566" t="str">
            <v>Дадахон Шахзодбек Иззатбек ф/х хаз</v>
          </cell>
          <cell r="B566" t="str">
            <v>Дехкон ва фермер хуж уюшм</v>
          </cell>
        </row>
        <row r="567">
          <cell r="A567" t="str">
            <v>Дармон ф/х</v>
          </cell>
          <cell r="B567" t="str">
            <v>Дехкон ва фермер хуж уюшм</v>
          </cell>
        </row>
        <row r="568">
          <cell r="A568" t="str">
            <v>"Дастонбек ф/х хива тупр"</v>
          </cell>
          <cell r="B568" t="str">
            <v>Дехкон ва фермер хуж уюшм</v>
          </cell>
        </row>
        <row r="569">
          <cell r="A569" t="str">
            <v>Декорат МЧЖ</v>
          </cell>
          <cell r="B569" t="str">
            <v>Бозор жамгармаси</v>
          </cell>
        </row>
        <row r="570">
          <cell r="A570" t="str">
            <v>Дехкон ф/х</v>
          </cell>
          <cell r="B570" t="str">
            <v>Дехкон ва фермер хуж уюшм</v>
          </cell>
        </row>
        <row r="571">
          <cell r="A571" t="str">
            <v>"Дехкон фермер хужалиги"</v>
          </cell>
          <cell r="B571" t="str">
            <v>Бозор жамгармаси</v>
          </cell>
        </row>
        <row r="572">
          <cell r="A572" t="str">
            <v>Дехконобод СФУ</v>
          </cell>
          <cell r="B572" t="str">
            <v>К ва СХВ (бюджет)</v>
          </cell>
        </row>
        <row r="573">
          <cell r="A573" t="str">
            <v>Дехконобод ш/х</v>
          </cell>
          <cell r="B573" t="str">
            <v>К ва СХВ (махсулот етишт)</v>
          </cell>
        </row>
        <row r="574">
          <cell r="A574" t="str">
            <v>Диёр автомаркет х/ф</v>
          </cell>
          <cell r="B574" t="str">
            <v>Кичик ва урта бизнес</v>
          </cell>
        </row>
        <row r="575">
          <cell r="A575" t="str">
            <v>Диёр Одилбек угли ф/х бог</v>
          </cell>
          <cell r="B575" t="str">
            <v>Дехкон ва фермер хуж уюшм</v>
          </cell>
        </row>
        <row r="576">
          <cell r="A576" t="str">
            <v>Диёр ф/х пит</v>
          </cell>
          <cell r="B576" t="str">
            <v>Дехкон ва фермер хуж уюшм</v>
          </cell>
        </row>
        <row r="577">
          <cell r="A577" t="str">
            <v>Диёрбек Сарварбек Умрбек ф\х</v>
          </cell>
          <cell r="B577" t="str">
            <v>Дехкон ва фермер хуж уюшм</v>
          </cell>
        </row>
        <row r="578">
          <cell r="A578" t="str">
            <v>Диёрбек ф/х</v>
          </cell>
          <cell r="B578" t="str">
            <v>Дехкон ва фермер хуж уюшм</v>
          </cell>
        </row>
        <row r="579">
          <cell r="A579" t="str">
            <v>Диёрбек Эргашбек Ойбек ф/х</v>
          </cell>
          <cell r="B579" t="str">
            <v>Дехкон ва фермер хуж уюшм</v>
          </cell>
        </row>
        <row r="580">
          <cell r="A580" t="str">
            <v>Диёрбек-Асрорбек ф/х</v>
          </cell>
          <cell r="B580" t="str">
            <v>Дехкон ва фермер хуж уюшм</v>
          </cell>
        </row>
        <row r="581">
          <cell r="A581" t="str">
            <v>Дизайн ж/к</v>
          </cell>
          <cell r="B581" t="str">
            <v>Кичик ва урта бизнес</v>
          </cell>
        </row>
        <row r="582">
          <cell r="A582" t="str">
            <v>Дийдор бобо ф/х</v>
          </cell>
          <cell r="B582" t="str">
            <v>Дехкон ва фермер хуж уюшм</v>
          </cell>
        </row>
        <row r="583">
          <cell r="A583" t="str">
            <v>Дилдора жонибек ф/х бог</v>
          </cell>
          <cell r="B583" t="str">
            <v>Дехкон ва фермер хуж уюшм</v>
          </cell>
        </row>
        <row r="584">
          <cell r="A584" t="str">
            <v>Дилёрбек ф/х туп</v>
          </cell>
          <cell r="B584" t="str">
            <v>Дехкон ва фермер хуж уюшм</v>
          </cell>
        </row>
        <row r="585">
          <cell r="A585" t="str">
            <v>Дилмурод Гузал ф/х хаз</v>
          </cell>
          <cell r="B585" t="str">
            <v>Дехкон ва фермер хуж уюшм</v>
          </cell>
        </row>
        <row r="586">
          <cell r="A586" t="str">
            <v>Дилмурод Санжарбек ф/х пит</v>
          </cell>
          <cell r="B586" t="str">
            <v>Дехкон ва фермер хуж уюшм</v>
          </cell>
        </row>
        <row r="587">
          <cell r="A587" t="str">
            <v>Дилмурод Собир угли ф/х</v>
          </cell>
          <cell r="B587" t="str">
            <v>Дехкон ва фермер хуж уюшм</v>
          </cell>
        </row>
        <row r="588">
          <cell r="A588" t="str">
            <v>Дилмурод ф/х</v>
          </cell>
          <cell r="B588" t="str">
            <v>Дехкон ва фермер хуж уюшм</v>
          </cell>
        </row>
        <row r="589">
          <cell r="A589" t="str">
            <v>Дилнавоз Оллаберган кизи ф/х бог</v>
          </cell>
          <cell r="B589" t="str">
            <v>Дехкон ва фермер хуж уюшм</v>
          </cell>
        </row>
        <row r="590">
          <cell r="A590" t="str">
            <v>Дилноза ф/х</v>
          </cell>
          <cell r="B590" t="str">
            <v>Дехкон ва фермер хуж уюшм</v>
          </cell>
        </row>
        <row r="591">
          <cell r="A591" t="str">
            <v>Дилрабо Куронбой кизи ф/х пит</v>
          </cell>
          <cell r="B591" t="str">
            <v>Дехкон ва фермер хуж уюшм</v>
          </cell>
        </row>
        <row r="592">
          <cell r="A592" t="str">
            <v>Дилрабо Шакаржон ф/х хаз</v>
          </cell>
          <cell r="B592" t="str">
            <v>Дехкон ва фермер хуж уюшм</v>
          </cell>
        </row>
        <row r="593">
          <cell r="A593" t="str">
            <v>Дилфуза Азиза ф/х хаз</v>
          </cell>
          <cell r="B593" t="str">
            <v>Дехкон ва фермер хуж уюшм</v>
          </cell>
        </row>
        <row r="594">
          <cell r="A594" t="str">
            <v>Дилфуза ф/х туп</v>
          </cell>
          <cell r="B594" t="str">
            <v>Дехкон ва фермер хуж уюшм</v>
          </cell>
        </row>
        <row r="595">
          <cell r="A595" t="str">
            <v>Дилшод гуломжон ф/х</v>
          </cell>
          <cell r="B595" t="str">
            <v>Дехкон ва фермер хуж уюшм</v>
          </cell>
        </row>
        <row r="596">
          <cell r="A596" t="str">
            <v>"Дилшод Диёр ф/х"</v>
          </cell>
          <cell r="B596" t="str">
            <v>Дехкон ва фермер хуж уюшм</v>
          </cell>
        </row>
        <row r="597">
          <cell r="A597" t="str">
            <v>Дилшод ф/х</v>
          </cell>
          <cell r="B597" t="str">
            <v>Дехкон ва фермер хуж уюшм</v>
          </cell>
        </row>
        <row r="598">
          <cell r="A598" t="str">
            <v>Дилшод ф/х туп</v>
          </cell>
          <cell r="B598" t="str">
            <v>Дехкон ва фермер хуж уюшм</v>
          </cell>
        </row>
        <row r="599">
          <cell r="A599" t="str">
            <v>Дилшода Дилшодбек Манзура ф/х</v>
          </cell>
          <cell r="B599" t="str">
            <v>Дехкон ва фермер хуж уюшм</v>
          </cell>
        </row>
        <row r="600">
          <cell r="A600" t="str">
            <v>Дилшодбек Сатимов ф/х</v>
          </cell>
          <cell r="B600" t="str">
            <v>Дехкон ва фермер хуж уюшм</v>
          </cell>
        </row>
        <row r="601">
          <cell r="A601" t="str">
            <v>Дилшодбек ф/х хаз</v>
          </cell>
          <cell r="B601" t="str">
            <v>Дехкон ва фермер хуж уюшм</v>
          </cell>
        </row>
        <row r="602">
          <cell r="A602" t="str">
            <v>Динара Гузал ф/х</v>
          </cell>
          <cell r="B602" t="str">
            <v>Дехкон ва фермер хуж уюшм</v>
          </cell>
        </row>
        <row r="603">
          <cell r="A603" t="str">
            <v>довыяснения</v>
          </cell>
          <cell r="B603" t="str">
            <v>ДО ВЫЯСНЕНИЯ</v>
          </cell>
        </row>
        <row r="604">
          <cell r="A604" t="str">
            <v>Дониёр ф/х</v>
          </cell>
          <cell r="B604" t="str">
            <v>Дехкон ва фермер хуж уюшм</v>
          </cell>
        </row>
        <row r="605">
          <cell r="A605" t="str">
            <v>Дониёр ф/х туп</v>
          </cell>
          <cell r="B605" t="str">
            <v>Дехкон ва фермер хуж уюшм</v>
          </cell>
        </row>
        <row r="606">
          <cell r="A606" t="str">
            <v>Дониёр Элёр жуппи ф/х</v>
          </cell>
          <cell r="B606" t="str">
            <v>Дехкон ва фермер хуж уюшм</v>
          </cell>
        </row>
        <row r="607">
          <cell r="A607" t="str">
            <v>Дониёр-Диёр-Гулёр ф/х пит</v>
          </cell>
          <cell r="B607" t="str">
            <v>Дехкон ва фермер хуж уюшм</v>
          </cell>
        </row>
        <row r="608">
          <cell r="A608" t="str">
            <v>Донохон интизор ф/х</v>
          </cell>
          <cell r="B608" t="str">
            <v>Дехкон ва фермер хуж уюшм</v>
          </cell>
        </row>
        <row r="609">
          <cell r="A609" t="str">
            <v>ДОСААФ Питнак</v>
          </cell>
          <cell r="B609" t="str">
            <v>Ватанпарвар</v>
          </cell>
        </row>
        <row r="610">
          <cell r="A610" t="str">
            <v>Достон Бобир ф/х</v>
          </cell>
          <cell r="B610" t="str">
            <v>Дехкон ва фермер хуж уюшм</v>
          </cell>
        </row>
        <row r="611">
          <cell r="A611" t="str">
            <v>Достон Сарабиби ф/х</v>
          </cell>
          <cell r="B611" t="str">
            <v>Дехкон ва фермер хуж уюшм</v>
          </cell>
        </row>
        <row r="612">
          <cell r="A612" t="str">
            <v>Достонбек ф/х туп</v>
          </cell>
          <cell r="B612" t="str">
            <v>Дехкон ва фермер хуж уюшм</v>
          </cell>
        </row>
        <row r="613">
          <cell r="A613" t="str">
            <v>"Достонбек ф/х Хонка"</v>
          </cell>
          <cell r="B613" t="str">
            <v>Дехкон ва фермер хуж уюшм</v>
          </cell>
        </row>
        <row r="614">
          <cell r="A614" t="str">
            <v>ДП Джун-я</v>
          </cell>
          <cell r="B614" t="str">
            <v>ДО ВЫЯСНЕНИЯ</v>
          </cell>
        </row>
        <row r="615">
          <cell r="A615" t="str">
            <v>Дурвадик ф/х</v>
          </cell>
          <cell r="B615" t="str">
            <v>Дехкон ва фермер хуж уюшм</v>
          </cell>
        </row>
        <row r="616">
          <cell r="A616" t="str">
            <v>Дурди бобо набираси Косимбой ф/х</v>
          </cell>
          <cell r="B616" t="str">
            <v>Дехкон ва фермер хуж уюшм</v>
          </cell>
        </row>
        <row r="617">
          <cell r="A617" t="str">
            <v>Дурди бобо угиллари ф/х хаз</v>
          </cell>
          <cell r="B617" t="str">
            <v>Дехкон ва фермер хуж уюшм</v>
          </cell>
        </row>
        <row r="618">
          <cell r="A618" t="str">
            <v>Дурди Махмуд ф/х хаз</v>
          </cell>
          <cell r="B618" t="str">
            <v>Дехкон ва фермер хуж уюшм</v>
          </cell>
        </row>
        <row r="619">
          <cell r="A619" t="str">
            <v>Дурдона ф/х</v>
          </cell>
          <cell r="B619" t="str">
            <v>Дехкон ва фермер хуж уюшм</v>
          </cell>
        </row>
        <row r="620">
          <cell r="A620" t="str">
            <v>Дурумбой угли Музаффар ф/х хаз</v>
          </cell>
          <cell r="B620" t="str">
            <v>Дехкон ва фермер хуж уюшм</v>
          </cell>
        </row>
        <row r="621">
          <cell r="A621" t="str">
            <v>Дурхоним гулнора ф/х</v>
          </cell>
          <cell r="B621" t="str">
            <v>Дехкон ва фермер хуж уюшм</v>
          </cell>
        </row>
        <row r="622">
          <cell r="A622" t="str">
            <v>Дурхоним она ф/х</v>
          </cell>
          <cell r="B622" t="str">
            <v>Дехкон ва фермер хуж уюшм</v>
          </cell>
        </row>
        <row r="623">
          <cell r="A623" t="str">
            <v>Дурхоним ф/х туп</v>
          </cell>
          <cell r="B623" t="str">
            <v>Дехкон ва фермер хуж уюшм</v>
          </cell>
        </row>
        <row r="624">
          <cell r="A624" t="str">
            <v>Дуст билан Обод ф/х бог</v>
          </cell>
          <cell r="B624" t="str">
            <v>Дехкон ва фермер хуж уюшм</v>
          </cell>
        </row>
        <row r="625">
          <cell r="A625" t="str">
            <v>Дустжон Отажон ф/х</v>
          </cell>
          <cell r="B625" t="str">
            <v>Дехкон ва фермер хуж уюшм</v>
          </cell>
        </row>
        <row r="626">
          <cell r="A626" t="str">
            <v>Дустлик пичокчи ММТП</v>
          </cell>
          <cell r="B626" t="str">
            <v>К ва СХВ (махсулот етишт)</v>
          </cell>
        </row>
        <row r="627">
          <cell r="A627" t="str">
            <v>Дустлик ф/х</v>
          </cell>
          <cell r="B627" t="str">
            <v>Дехкон ва фермер хуж уюшм</v>
          </cell>
        </row>
        <row r="628">
          <cell r="A628" t="str">
            <v>Дустлик ф/х бог</v>
          </cell>
          <cell r="B628" t="str">
            <v>Дехкон ва фермер хуж уюшм</v>
          </cell>
        </row>
        <row r="629">
          <cell r="A629" t="str">
            <v>Дустлик ш/х</v>
          </cell>
          <cell r="B629" t="str">
            <v>К ва СХВ (махсулот етишт)</v>
          </cell>
        </row>
        <row r="630">
          <cell r="A630" t="str">
            <v>Душам ота ф/х туп</v>
          </cell>
          <cell r="B630" t="str">
            <v>Дехкон ва фермер хуж уюшм</v>
          </cell>
        </row>
        <row r="631">
          <cell r="A631" t="str">
            <v>"Душамбой х/ф"</v>
          </cell>
          <cell r="B631" t="str">
            <v>Бозор жамгармаси</v>
          </cell>
        </row>
        <row r="632">
          <cell r="A632" t="str">
            <v>Ёдгор Комилов ф/х</v>
          </cell>
          <cell r="B632" t="str">
            <v>Дехкон ва фермер хуж уюшм</v>
          </cell>
        </row>
        <row r="633">
          <cell r="A633" t="str">
            <v>Ёдгор ф/х тупр</v>
          </cell>
          <cell r="B633" t="str">
            <v>Дехкон ва фермер хуж уюшм</v>
          </cell>
        </row>
        <row r="634">
          <cell r="A634" t="str">
            <v>Ёкуб бобо угли Омон ф/х</v>
          </cell>
          <cell r="B634" t="str">
            <v>Дехкон ва фермер хуж уюшм</v>
          </cell>
        </row>
        <row r="635">
          <cell r="A635" t="str">
            <v>Ёкутжон Олимбой ф/х</v>
          </cell>
          <cell r="B635" t="str">
            <v>Дехкон ва фермер хуж уюшм</v>
          </cell>
        </row>
        <row r="636">
          <cell r="A636" t="str">
            <v>Ёмгир ф/х хаз</v>
          </cell>
          <cell r="B636" t="str">
            <v>Дехкон ва фермер хуж уюшм</v>
          </cell>
        </row>
        <row r="637">
          <cell r="A637" t="str">
            <v>Ёнгинга карши кураш жамияти</v>
          </cell>
          <cell r="B637" t="str">
            <v>Фавкулодда вазиятлар вазирлиги</v>
          </cell>
        </row>
        <row r="638">
          <cell r="A638" t="str">
            <v>Ёнгошок ф/х</v>
          </cell>
          <cell r="B638" t="str">
            <v>Дехкон ва фермер хуж уюшм</v>
          </cell>
        </row>
        <row r="639">
          <cell r="A639" t="str">
            <v>"Ёркин замон ф/х"</v>
          </cell>
          <cell r="B639" t="str">
            <v>Дехкон ва фермер хуж уюшм</v>
          </cell>
        </row>
        <row r="640">
          <cell r="A640" t="str">
            <v>Ёркиной ф/х тупр</v>
          </cell>
          <cell r="B640" t="str">
            <v>Дехкон ва фермер хуж уюшм</v>
          </cell>
        </row>
        <row r="641">
          <cell r="A641" t="str">
            <v>Ёркиной чевар ф/х</v>
          </cell>
          <cell r="B641" t="str">
            <v>Дехкон ва фермер хуж уюшм</v>
          </cell>
        </row>
        <row r="642">
          <cell r="A642" t="str">
            <v>Ж Улмас ф/х туп</v>
          </cell>
          <cell r="B642" t="str">
            <v>Дехкон ва фермер хуж уюшм</v>
          </cell>
        </row>
        <row r="643">
          <cell r="A643" t="str">
            <v>Ж.Матчанов ф/х</v>
          </cell>
          <cell r="B643" t="str">
            <v>Дехкон ва фермер хуж уюшм</v>
          </cell>
        </row>
        <row r="644">
          <cell r="A644" t="str">
            <v>Жаббор бобо ф/х туп</v>
          </cell>
          <cell r="B644" t="str">
            <v>Дехкон ва фермер хуж уюшм</v>
          </cell>
        </row>
        <row r="645">
          <cell r="A645" t="str">
            <v>Жаббор Марам ф/х хаз</v>
          </cell>
          <cell r="B645" t="str">
            <v>Дехкон ва фермер хуж уюшм</v>
          </cell>
        </row>
        <row r="646">
          <cell r="A646" t="str">
            <v>Жабборберди карокаш ф/х</v>
          </cell>
          <cell r="B646" t="str">
            <v>Дехкон ва фермер хуж уюшм</v>
          </cell>
        </row>
        <row r="647">
          <cell r="A647" t="str">
            <v>Жабборган дарга ф/х</v>
          </cell>
          <cell r="B647" t="str">
            <v>Дехкон ва фермер хуж уюшм</v>
          </cell>
        </row>
        <row r="648">
          <cell r="A648" t="str">
            <v>Жавлон Журабек ф/х</v>
          </cell>
          <cell r="B648" t="str">
            <v>Дехкон ва фермер хуж уюшм</v>
          </cell>
        </row>
        <row r="649">
          <cell r="A649" t="str">
            <v>"Жавлон х/к"</v>
          </cell>
          <cell r="B649" t="str">
            <v>Бозор жамгармаси</v>
          </cell>
        </row>
        <row r="650">
          <cell r="A650" t="str">
            <v>Жавлонбек Акбарбек ф/х</v>
          </cell>
          <cell r="B650" t="str">
            <v>Дехкон ва фермер хуж уюшм</v>
          </cell>
        </row>
        <row r="651">
          <cell r="A651" t="str">
            <v>Жавохир Мухриддин ф/х пит</v>
          </cell>
          <cell r="B651" t="str">
            <v>Дехкон ва фермер хуж уюшм</v>
          </cell>
        </row>
        <row r="652">
          <cell r="A652" t="str">
            <v>Жавохир Феруз Каримовлар ф/х</v>
          </cell>
          <cell r="B652" t="str">
            <v>Дехкон ва фермер хуж уюшм</v>
          </cell>
        </row>
        <row r="653">
          <cell r="A653" t="str">
            <v>Жавохирбек Махлиё ф/х</v>
          </cell>
          <cell r="B653" t="str">
            <v>Дехкон ва фермер хуж уюшм</v>
          </cell>
        </row>
        <row r="654">
          <cell r="A654" t="str">
            <v>Жавохирбек Хушнуд угли ф/х</v>
          </cell>
          <cell r="B654" t="str">
            <v>Дехкон ва фермер хуж уюшм</v>
          </cell>
        </row>
        <row r="655">
          <cell r="A655" t="str">
            <v>"Жавохирбек шоназарбек ф/х"</v>
          </cell>
          <cell r="B655" t="str">
            <v>Дехкон ва фермер хуж уюшм</v>
          </cell>
        </row>
        <row r="656">
          <cell r="A656" t="str">
            <v>Жавхар ф/х</v>
          </cell>
          <cell r="B656" t="str">
            <v>Дехкон ва фермер хуж уюшм</v>
          </cell>
        </row>
        <row r="657">
          <cell r="A657" t="str">
            <v>Жагл ф/х</v>
          </cell>
          <cell r="B657" t="str">
            <v>Дехкон ва фермер хуж уюшм</v>
          </cell>
        </row>
        <row r="658">
          <cell r="A658" t="str">
            <v>"Жайхун курилиш сервис МЧЖ"</v>
          </cell>
          <cell r="B658" t="str">
            <v>Кичик ва урта бизнес</v>
          </cell>
        </row>
        <row r="659">
          <cell r="A659" t="str">
            <v>Жайхун ф/х</v>
          </cell>
          <cell r="B659" t="str">
            <v>Дехкон ва фермер хуж уюшм</v>
          </cell>
        </row>
        <row r="660">
          <cell r="A660" t="str">
            <v>Жалол карим фарходий ф/х хаз</v>
          </cell>
          <cell r="B660" t="str">
            <v>Дехкон ва фермер хуж уюшм</v>
          </cell>
        </row>
        <row r="661">
          <cell r="A661" t="str">
            <v>Жалоладдин Сухроб ф/х</v>
          </cell>
          <cell r="B661" t="str">
            <v>Дехкон ва фермер хуж уюшм</v>
          </cell>
        </row>
        <row r="662">
          <cell r="A662" t="str">
            <v>"Жалолиддин номли к/к"</v>
          </cell>
          <cell r="B662" t="str">
            <v>Бозор жамгармаси</v>
          </cell>
        </row>
        <row r="663">
          <cell r="A663" t="str">
            <v>Жамол Музаффар ф/х тупр</v>
          </cell>
          <cell r="B663" t="str">
            <v>Дехкон ва фермер хуж уюшм</v>
          </cell>
        </row>
        <row r="664">
          <cell r="A664" t="str">
            <v>Жамоладдин Маткарим угли ф/х тупр</v>
          </cell>
          <cell r="B664" t="str">
            <v>Дехкон ва фермер хуж уюшм</v>
          </cell>
        </row>
        <row r="665">
          <cell r="A665" t="str">
            <v>Жамоладдин Рамат угли ф/х туп</v>
          </cell>
          <cell r="B665" t="str">
            <v>Дехкон ва фермер хуж уюшм</v>
          </cell>
        </row>
        <row r="666">
          <cell r="A666" t="str">
            <v>Жамшид номошом ф/х</v>
          </cell>
          <cell r="B666" t="str">
            <v>Дехкон ва фермер хуж уюшм</v>
          </cell>
        </row>
        <row r="667">
          <cell r="A667" t="str">
            <v>Жамшид Туроб ф/х пит</v>
          </cell>
          <cell r="B667" t="str">
            <v>Дехкон ва фермер хуж уюшм</v>
          </cell>
        </row>
        <row r="668">
          <cell r="A668" t="str">
            <v>Жамшид ф/х тупр</v>
          </cell>
          <cell r="B668" t="str">
            <v>Дехкон ва фермер хуж уюшм</v>
          </cell>
        </row>
        <row r="669">
          <cell r="A669" t="str">
            <v>Жангир Матчон ф/х</v>
          </cell>
          <cell r="B669" t="str">
            <v>Дехкон ва фермер хуж уюшм</v>
          </cell>
        </row>
        <row r="670">
          <cell r="A670" t="str">
            <v>Жар ф/х</v>
          </cell>
          <cell r="B670" t="str">
            <v>Дехкон ва фермер хуж уюшм</v>
          </cell>
        </row>
        <row r="671">
          <cell r="A671" t="str">
            <v>"Жарималар"</v>
          </cell>
          <cell r="B671" t="str">
            <v>ДО ВЫЯСНЕНИЯ</v>
          </cell>
        </row>
        <row r="672">
          <cell r="A672" t="str">
            <v>Жасмин ф/х</v>
          </cell>
          <cell r="B672" t="str">
            <v>Дехкон ва фермер хуж уюшм</v>
          </cell>
        </row>
        <row r="673">
          <cell r="A673" t="str">
            <v>Жасорат ф/х</v>
          </cell>
          <cell r="B673" t="str">
            <v>Дехкон ва фермер хуж уюшм</v>
          </cell>
        </row>
        <row r="674">
          <cell r="A674" t="str">
            <v>Жасур Бекзод ф/х</v>
          </cell>
          <cell r="B674" t="str">
            <v>Дехкон ва фермер хуж уюшм</v>
          </cell>
        </row>
        <row r="675">
          <cell r="A675" t="str">
            <v>Жасур Бунёд ф/х пит</v>
          </cell>
          <cell r="B675" t="str">
            <v>Дехкон ва фермер хуж уюшм</v>
          </cell>
        </row>
        <row r="676">
          <cell r="A676" t="str">
            <v>Жасур ф/х</v>
          </cell>
          <cell r="B676" t="str">
            <v>Дехкон ва фермер хуж уюшм</v>
          </cell>
        </row>
        <row r="677">
          <cell r="A677" t="str">
            <v>Жасур ф/х тупр</v>
          </cell>
          <cell r="B677" t="str">
            <v>Дехкон ва фермер хуж уюшм</v>
          </cell>
        </row>
        <row r="678">
          <cell r="A678" t="str">
            <v>Жасурбек Жонибек Насиба ф/х хаз</v>
          </cell>
          <cell r="B678" t="str">
            <v>Дехкон ва фермер хуж уюшм</v>
          </cell>
        </row>
        <row r="679">
          <cell r="A679" t="str">
            <v>Жасурбек Навбахор ф/х туп</v>
          </cell>
          <cell r="B679" t="str">
            <v>Дехкон ва фермер хуж уюшм</v>
          </cell>
        </row>
        <row r="680">
          <cell r="A680" t="str">
            <v>Жасурбек ф/х</v>
          </cell>
          <cell r="B680" t="str">
            <v>Дехкон ва фермер хуж уюшм</v>
          </cell>
        </row>
        <row r="681">
          <cell r="A681" t="str">
            <v>Жасурбек ф/х туп</v>
          </cell>
          <cell r="B681" t="str">
            <v>Дехкон ва фермер хуж уюшм</v>
          </cell>
        </row>
        <row r="682">
          <cell r="A682" t="str">
            <v>Жасурбек Шерзодбек Бекзод ф/х</v>
          </cell>
          <cell r="B682" t="str">
            <v>Дехкон ва фермер хуж уюшм</v>
          </cell>
        </row>
        <row r="683">
          <cell r="A683" t="str">
            <v>"Жахон ф/х"</v>
          </cell>
          <cell r="B683" t="str">
            <v>Дехкон ва фермер хуж уюшм</v>
          </cell>
        </row>
        <row r="684">
          <cell r="A684" t="str">
            <v>Жахонгир Дабил ф/х туп</v>
          </cell>
          <cell r="B684" t="str">
            <v>Дехкон ва фермер хуж уюшм</v>
          </cell>
        </row>
        <row r="685">
          <cell r="A685" t="str">
            <v>Жахонгир дилрабо ф/х</v>
          </cell>
          <cell r="B685" t="str">
            <v>Дехкон ва фермер хуж уюшм</v>
          </cell>
        </row>
        <row r="686">
          <cell r="A686" t="str">
            <v>Жахонгир Кахрамон угли ф/х бог</v>
          </cell>
          <cell r="B686" t="str">
            <v>Дехкон ва фермер хуж уюшм</v>
          </cell>
        </row>
        <row r="687">
          <cell r="A687" t="str">
            <v>Жахонгир килич ф/х</v>
          </cell>
          <cell r="B687" t="str">
            <v>Дехкон ва фермер хуж уюшм</v>
          </cell>
        </row>
        <row r="688">
          <cell r="A688" t="str">
            <v>Жахонгир Назар боги ф/х</v>
          </cell>
          <cell r="B688" t="str">
            <v>Дехкон ва фермер хуж уюшм</v>
          </cell>
        </row>
        <row r="689">
          <cell r="A689" t="str">
            <v>Жахонгир ота Азимбой ф/х хаз</v>
          </cell>
          <cell r="B689" t="str">
            <v>Дехкон ва фермер хуж уюшм</v>
          </cell>
        </row>
        <row r="690">
          <cell r="A690" t="str">
            <v>Жахонгир пошшахон ф/х</v>
          </cell>
          <cell r="B690" t="str">
            <v>Дехкон ва фермер хуж уюшм</v>
          </cell>
        </row>
        <row r="691">
          <cell r="A691" t="str">
            <v>Жахонгир угли Содикжон ф/х бог</v>
          </cell>
          <cell r="B691" t="str">
            <v>Дехкон ва фермер хуж уюшм</v>
          </cell>
        </row>
        <row r="692">
          <cell r="A692" t="str">
            <v>Жахонгир ф/х</v>
          </cell>
          <cell r="B692" t="str">
            <v>Дехкон ва фермер хуж уюшм</v>
          </cell>
        </row>
        <row r="693">
          <cell r="A693" t="str">
            <v>Жахонгир ф/х бог</v>
          </cell>
          <cell r="B693" t="str">
            <v>Дехкон ва фермер хуж уюшм</v>
          </cell>
        </row>
        <row r="694">
          <cell r="A694" t="str">
            <v>Жахонгир х,и,ч</v>
          </cell>
          <cell r="B694" t="str">
            <v>Кичик ва урта бизнес</v>
          </cell>
        </row>
        <row r="695">
          <cell r="A695" t="str">
            <v>Жахонгир Шамсиддин ф/х хаз</v>
          </cell>
          <cell r="B695" t="str">
            <v>Дехкон ва фермер хуж уюшм</v>
          </cell>
        </row>
        <row r="696">
          <cell r="A696" t="str">
            <v>"Жахонгир-98 фирмаси"</v>
          </cell>
          <cell r="B696" t="str">
            <v>Бозор жамгармаси</v>
          </cell>
        </row>
        <row r="697">
          <cell r="A697" t="str">
            <v>Жигали ф/х бог</v>
          </cell>
          <cell r="B697" t="str">
            <v>Дехкон ва фермер хуж уюшм</v>
          </cell>
        </row>
        <row r="698">
          <cell r="A698" t="str">
            <v>Жирмиз ф/х</v>
          </cell>
          <cell r="B698" t="str">
            <v>Дехкон ва фермер хуж уюшм</v>
          </cell>
        </row>
        <row r="699">
          <cell r="A699" t="str">
            <v>Жойилгон ф/х тупр</v>
          </cell>
          <cell r="B699" t="str">
            <v>Дехкон ва фермер хуж уюшм</v>
          </cell>
        </row>
        <row r="700">
          <cell r="A700" t="str">
            <v>Жонибек ф/х</v>
          </cell>
          <cell r="B700" t="str">
            <v>Дехкон ва фермер хуж уюшм</v>
          </cell>
        </row>
        <row r="701">
          <cell r="A701" t="str">
            <v>Жонибек ф/х тупр</v>
          </cell>
          <cell r="B701" t="str">
            <v>Дехкон ва фермер хуж уюшм</v>
          </cell>
        </row>
        <row r="702">
          <cell r="A702" t="str">
            <v>Жувондир ф/х</v>
          </cell>
          <cell r="B702" t="str">
            <v>Дехкон ва фермер хуж уюшм</v>
          </cell>
        </row>
        <row r="703">
          <cell r="A703" t="str">
            <v>Жугл ф/х</v>
          </cell>
          <cell r="B703" t="str">
            <v>Дехкон ва фермер хуж уюшм</v>
          </cell>
        </row>
        <row r="704">
          <cell r="A704" t="str">
            <v>Жумабой бобо набираси Исо Мусо ф/х бог</v>
          </cell>
          <cell r="B704" t="str">
            <v>Дехкон ва фермер хуж уюшм</v>
          </cell>
        </row>
        <row r="705">
          <cell r="A705" t="str">
            <v>Жумабой угли Азамат ф/х бог</v>
          </cell>
          <cell r="B705" t="str">
            <v>Дехкон ва фермер хуж уюшм</v>
          </cell>
        </row>
        <row r="706">
          <cell r="A706" t="str">
            <v>Жумабой угли Йулдош ф/х хаз</v>
          </cell>
          <cell r="B706" t="str">
            <v>Дехкон ва фермер хуж уюшм</v>
          </cell>
        </row>
        <row r="707">
          <cell r="A707" t="str">
            <v>Жумабой Уллижон ф/х хаз</v>
          </cell>
          <cell r="B707" t="str">
            <v>Дехкон ва фермер хуж уюшм</v>
          </cell>
        </row>
        <row r="708">
          <cell r="A708" t="str">
            <v>Жумабой ф/х</v>
          </cell>
          <cell r="B708" t="str">
            <v>Дехкон ва фермер хуж уюшм</v>
          </cell>
        </row>
        <row r="709">
          <cell r="A709" t="str">
            <v>Жумагалдиев Рузимбой ф/х хаз</v>
          </cell>
          <cell r="B709" t="str">
            <v>Дехкон ва фермер хуж уюшм</v>
          </cell>
        </row>
        <row r="710">
          <cell r="A710" t="str">
            <v>Жумазар Рахим ф/х хаз</v>
          </cell>
          <cell r="B710" t="str">
            <v>Дехкон ва фермер хуж уюшм</v>
          </cell>
        </row>
        <row r="711">
          <cell r="A711" t="str">
            <v>Жумак ф/х</v>
          </cell>
          <cell r="B711" t="str">
            <v>Дехкон ва фермер хуж уюшм</v>
          </cell>
        </row>
        <row r="712">
          <cell r="A712" t="str">
            <v>Жуманазар Акмал ф/х</v>
          </cell>
          <cell r="B712" t="str">
            <v>Дехкон ва фермер хуж уюшм</v>
          </cell>
        </row>
        <row r="713">
          <cell r="A713" t="str">
            <v>Жуманазар Бектурди дуст ф/х</v>
          </cell>
          <cell r="B713" t="str">
            <v>Дехкон ва фермер хуж уюшм</v>
          </cell>
        </row>
        <row r="714">
          <cell r="A714" t="str">
            <v>Жуманазар бобо ф/х</v>
          </cell>
          <cell r="B714" t="str">
            <v>Дехкон ва фермер хуж уюшм</v>
          </cell>
        </row>
        <row r="715">
          <cell r="A715" t="str">
            <v>Жуманазар Жаббор угли ф/х хаз</v>
          </cell>
          <cell r="B715" t="str">
            <v>Дехкон ва фермер хуж уюшм</v>
          </cell>
        </row>
        <row r="716">
          <cell r="A716" t="str">
            <v>"Жуманазар курбон ф/х бог"</v>
          </cell>
          <cell r="B716" t="str">
            <v>Дехкон ва фермер хуж уюшм</v>
          </cell>
        </row>
        <row r="717">
          <cell r="A717" t="str">
            <v>Жуманазар Курбондурди угли ф/х бог</v>
          </cell>
          <cell r="B717" t="str">
            <v>Дехкон ва фермер хуж уюшм</v>
          </cell>
        </row>
        <row r="718">
          <cell r="A718" t="str">
            <v>Жуманазар угли Зафар ф/х бог</v>
          </cell>
          <cell r="B718" t="str">
            <v>Дехкон ва фермер хуж уюшм</v>
          </cell>
        </row>
        <row r="719">
          <cell r="A719" t="str">
            <v>Жуманазар хисобчи тупр</v>
          </cell>
          <cell r="B719" t="str">
            <v>Дехкон ва фермер хуж уюшм</v>
          </cell>
        </row>
        <row r="720">
          <cell r="A720" t="str">
            <v>Жуманазар хонкали ф/х</v>
          </cell>
          <cell r="B720" t="str">
            <v>Дехкон ва фермер хуж уюшм</v>
          </cell>
        </row>
        <row r="721">
          <cell r="A721" t="str">
            <v>Жуманазаров Турсунали ф/х</v>
          </cell>
          <cell r="B721" t="str">
            <v>Дехкон ва фермер хуж уюшм</v>
          </cell>
        </row>
        <row r="722">
          <cell r="A722" t="str">
            <v>Жуманиёз Мамат бобо угли ф/х</v>
          </cell>
          <cell r="B722" t="str">
            <v>Дехкон ва фермер хуж уюшм</v>
          </cell>
        </row>
        <row r="723">
          <cell r="A723" t="str">
            <v>Жуманиёз Тура ф/х</v>
          </cell>
          <cell r="B723" t="str">
            <v>Дехкон ва фермер хуж уюшм</v>
          </cell>
        </row>
        <row r="724">
          <cell r="A724" t="str">
            <v>Жуманиёзов Купалбой ф/х</v>
          </cell>
          <cell r="B724" t="str">
            <v>Дехкон ва фермер хуж уюшм</v>
          </cell>
        </row>
        <row r="725">
          <cell r="A725" t="str">
            <v>Жуманияз бобо ф/х хаз</v>
          </cell>
          <cell r="B725" t="str">
            <v>Дехкон ва фермер хуж уюшм</v>
          </cell>
        </row>
        <row r="726">
          <cell r="A726" t="str">
            <v>Жуманияз Курязов ф/х хаз</v>
          </cell>
          <cell r="B726" t="str">
            <v>Дехкон ва фермер хуж уюшм</v>
          </cell>
        </row>
        <row r="727">
          <cell r="A727" t="str">
            <v>"Жуманияз туркман ф/х"</v>
          </cell>
          <cell r="B727" t="str">
            <v>Дехкон ва фермер хуж уюшм</v>
          </cell>
        </row>
        <row r="728">
          <cell r="A728" t="str">
            <v>Жуманиязов Ислом ф/х</v>
          </cell>
          <cell r="B728" t="str">
            <v>Дехкон ва фермер хуж уюшм</v>
          </cell>
        </row>
        <row r="729">
          <cell r="A729" t="str">
            <v>Жумёз бува ф/х</v>
          </cell>
          <cell r="B729" t="str">
            <v>Дехкон ва фермер хуж уюшм</v>
          </cell>
        </row>
        <row r="730">
          <cell r="A730" t="str">
            <v>Жумяз Нурилла угли ф/х</v>
          </cell>
          <cell r="B730" t="str">
            <v>Дехкон ва фермер хуж уюшм</v>
          </cell>
        </row>
        <row r="731">
          <cell r="A731" t="str">
            <v>Жумяз Нурилла Шех ф/х</v>
          </cell>
          <cell r="B731" t="str">
            <v>Дехкон ва фермер хуж уюшм</v>
          </cell>
        </row>
        <row r="732">
          <cell r="A732" t="str">
            <v>Журабек Р ф/х</v>
          </cell>
          <cell r="B732" t="str">
            <v>Дехкон ва фермер хуж уюшм</v>
          </cell>
        </row>
        <row r="733">
          <cell r="A733" t="str">
            <v>Журабек Раззок угли ф/х бог</v>
          </cell>
          <cell r="B733" t="str">
            <v>Дехкон ва фермер хуж уюшм</v>
          </cell>
        </row>
        <row r="734">
          <cell r="A734" t="str">
            <v>Журабек ф/х</v>
          </cell>
          <cell r="B734" t="str">
            <v>Дехкон ва фермер хуж уюшм</v>
          </cell>
        </row>
        <row r="735">
          <cell r="A735" t="str">
            <v>Журабек ф/х хаз</v>
          </cell>
          <cell r="B735" t="str">
            <v>Дехкон ва фермер хуж уюшм</v>
          </cell>
        </row>
        <row r="736">
          <cell r="A736" t="str">
            <v>Жушкин ф/х</v>
          </cell>
          <cell r="B736" t="str">
            <v>Дехкон ва фермер хуж уюшм</v>
          </cell>
        </row>
        <row r="737">
          <cell r="A737" t="str">
            <v>"Зайниддин Шамсиддин ф/х"</v>
          </cell>
          <cell r="B737" t="str">
            <v>Дехкон ва фермер хуж уюшм</v>
          </cell>
        </row>
        <row r="738">
          <cell r="A738" t="str">
            <v>Замин Сарвари ф/х</v>
          </cell>
          <cell r="B738" t="str">
            <v>Дехкон ва фермер хуж уюшм</v>
          </cell>
        </row>
        <row r="739">
          <cell r="A739" t="str">
            <v>Замин ф/х</v>
          </cell>
          <cell r="B739" t="str">
            <v>Дехкон ва фермер хуж уюшм</v>
          </cell>
        </row>
        <row r="740">
          <cell r="A740" t="str">
            <v>ЗАО РЭГ "Биржа"</v>
          </cell>
          <cell r="B740" t="str">
            <v>ДО ВЫЯСНЕНИЯ</v>
          </cell>
        </row>
        <row r="741">
          <cell r="A741" t="str">
            <v>Зарбдор СФУ</v>
          </cell>
          <cell r="B741" t="str">
            <v>К ва СХВ (бюджет)</v>
          </cell>
        </row>
        <row r="742">
          <cell r="A742" t="str">
            <v>Зарбдор ф/х бог</v>
          </cell>
          <cell r="B742" t="str">
            <v>Дехкон ва фермер хуж уюшм</v>
          </cell>
        </row>
        <row r="743">
          <cell r="A743" t="str">
            <v>Зарбдор ф/х пит</v>
          </cell>
          <cell r="B743" t="str">
            <v>Дехкон ва фермер хуж уюшм</v>
          </cell>
        </row>
        <row r="744">
          <cell r="A744" t="str">
            <v>Зарбдор ш/х</v>
          </cell>
          <cell r="B744" t="str">
            <v>К ва СХВ (махсулот етишт)</v>
          </cell>
        </row>
        <row r="745">
          <cell r="A745" t="str">
            <v>Заргар Якуб Анназар ф/х хаз</v>
          </cell>
          <cell r="B745" t="str">
            <v>Дехкон ва фермер хуж уюшм</v>
          </cell>
        </row>
        <row r="746">
          <cell r="A746" t="str">
            <v>Зарина ф/х пит</v>
          </cell>
          <cell r="B746" t="str">
            <v>Дехкон ва фермер хуж уюшм</v>
          </cell>
        </row>
        <row r="747">
          <cell r="A747" t="str">
            <v>Зариф Запар Мурот ф/х хаз</v>
          </cell>
          <cell r="B747" t="str">
            <v>Дехкон ва фермер хуж уюшм</v>
          </cell>
        </row>
        <row r="748">
          <cell r="A748" t="str">
            <v>Зарифбой Жумяз угли ф/х бог</v>
          </cell>
          <cell r="B748" t="str">
            <v>Дехкон ва фермер хуж уюшм</v>
          </cell>
        </row>
        <row r="749">
          <cell r="A749" t="str">
            <v>Зарифбой Ихтиёр ф/х пит</v>
          </cell>
          <cell r="B749" t="str">
            <v>Дехкон ва фермер хуж уюшм</v>
          </cell>
        </row>
        <row r="750">
          <cell r="A750" t="str">
            <v>Зарифбой ф/х</v>
          </cell>
          <cell r="B750" t="str">
            <v>Дехкон ва фермер хуж уюшм</v>
          </cell>
        </row>
        <row r="751">
          <cell r="A751" t="str">
            <v>Зафар Зиё Зоир ф/х</v>
          </cell>
          <cell r="B751" t="str">
            <v>Дехкон ва фермер хуж уюшм</v>
          </cell>
        </row>
        <row r="752">
          <cell r="A752" t="str">
            <v>Зафар ф/х тупр</v>
          </cell>
          <cell r="B752" t="str">
            <v>Дехкон ва фермер хуж уюшм</v>
          </cell>
        </row>
        <row r="753">
          <cell r="A753" t="str">
            <v>Зафарбек Амин ф/х хаз</v>
          </cell>
          <cell r="B753" t="str">
            <v>Дехкон ва фермер хуж уюшм</v>
          </cell>
        </row>
        <row r="754">
          <cell r="A754" t="str">
            <v>"Зафарбек ахмаджон ф/х"</v>
          </cell>
          <cell r="B754" t="str">
            <v>Дехкон ва фермер хуж уюшм</v>
          </cell>
        </row>
        <row r="755">
          <cell r="A755" t="str">
            <v>Зафарбек Мансурбек ф/х бог</v>
          </cell>
          <cell r="B755" t="str">
            <v>Дехкон ва фермер хуж уюшм</v>
          </cell>
        </row>
        <row r="756">
          <cell r="A756" t="str">
            <v>Зафарбек ф/х</v>
          </cell>
          <cell r="B756" t="str">
            <v>Дехкон ва фермер хуж уюшм</v>
          </cell>
        </row>
        <row r="757">
          <cell r="A757" t="str">
            <v>Зебо Феруз ф/х пит</v>
          </cell>
          <cell r="B757" t="str">
            <v>Дехкон ва фермер хуж уюшм</v>
          </cell>
        </row>
        <row r="758">
          <cell r="A758" t="str">
            <v>Зеваржон сарвиноз ф/х</v>
          </cell>
          <cell r="B758" t="str">
            <v>Дехкон ва фермер хуж уюшм</v>
          </cell>
        </row>
        <row r="759">
          <cell r="A759" t="str">
            <v>Зеваржон Ширинжон ф/х</v>
          </cell>
          <cell r="B759" t="str">
            <v>Дехкон ва фермер хуж уюшм</v>
          </cell>
        </row>
        <row r="760">
          <cell r="A760" t="str">
            <v>Зиё Али Мухаммад ф/х бог</v>
          </cell>
          <cell r="B760" t="str">
            <v>Дехкон ва фермер хуж уюшм</v>
          </cell>
        </row>
        <row r="761">
          <cell r="A761" t="str">
            <v>Зиёда Хикматжон Кумушой ф/х пит</v>
          </cell>
          <cell r="B761" t="str">
            <v>Дехкон ва фермер хуж уюшм</v>
          </cell>
        </row>
        <row r="762">
          <cell r="A762" t="str">
            <v>Зиёкор кул ф/х туп</v>
          </cell>
          <cell r="B762" t="str">
            <v>Дехкон ва фермер хуж уюшм</v>
          </cell>
        </row>
        <row r="763">
          <cell r="A763" t="str">
            <v>"Зилола хилола махмуджон ф/х"</v>
          </cell>
          <cell r="B763" t="str">
            <v>Дехкон ва фермер хуж уюшм</v>
          </cell>
        </row>
        <row r="764">
          <cell r="A764" t="str">
            <v>Зироат Самара ф/х хаз</v>
          </cell>
          <cell r="B764" t="str">
            <v>Дехкон ва фермер хуж уюшм</v>
          </cell>
        </row>
        <row r="765">
          <cell r="A765" t="str">
            <v>Зокир Зубайда ф/х хаз</v>
          </cell>
          <cell r="B765" t="str">
            <v>Дехкон ва фермер хуж уюшм</v>
          </cell>
        </row>
        <row r="766">
          <cell r="A766" t="str">
            <v>Зокир Нодир ф/х туп</v>
          </cell>
          <cell r="B766" t="str">
            <v>Дехкон ва фермер хуж уюшм</v>
          </cell>
        </row>
        <row r="767">
          <cell r="A767" t="str">
            <v>Зокир ф/х</v>
          </cell>
          <cell r="B767" t="str">
            <v>Дехкон ва фермер хуж уюшм</v>
          </cell>
        </row>
        <row r="768">
          <cell r="A768" t="str">
            <v>Зубайда Севара Султон ф/х пит</v>
          </cell>
          <cell r="B768" t="str">
            <v>Дехкон ва фермер хуж уюшм</v>
          </cell>
        </row>
        <row r="769">
          <cell r="A769" t="str">
            <v>Зулайхо Маргуба ф/х</v>
          </cell>
          <cell r="B769" t="str">
            <v>Дехкон ва фермер хуж уюшм</v>
          </cell>
        </row>
        <row r="770">
          <cell r="A770" t="str">
            <v>Зулайхо шукуржон ф/х</v>
          </cell>
          <cell r="B770" t="str">
            <v>Дехкон ва фермер хуж уюшм</v>
          </cell>
        </row>
        <row r="771">
          <cell r="A771" t="str">
            <v>Зулфия Хилола ипаги ф/х</v>
          </cell>
          <cell r="B771" t="str">
            <v>Дехкон ва фермер хуж уюшм</v>
          </cell>
        </row>
        <row r="772">
          <cell r="A772" t="str">
            <v>Зулфия Хуршида ф/х</v>
          </cell>
          <cell r="B772" t="str">
            <v>Дехкон ва фермер хуж уюшм</v>
          </cell>
        </row>
        <row r="773">
          <cell r="A773" t="str">
            <v>Зулфия Шахноза ф/х</v>
          </cell>
          <cell r="B773" t="str">
            <v>Дехкон ва фермер хуж уюшм</v>
          </cell>
        </row>
        <row r="774">
          <cell r="A774" t="str">
            <v>Зуфарбек ф/х</v>
          </cell>
          <cell r="B774" t="str">
            <v>Дехкон ва фермер хуж уюшм</v>
          </cell>
        </row>
        <row r="775">
          <cell r="A775" t="str">
            <v>Зухра хужаева ф/х</v>
          </cell>
          <cell r="B775" t="str">
            <v>Дехкон ва фермер хуж уюшм</v>
          </cell>
        </row>
        <row r="776">
          <cell r="A776" t="str">
            <v>Зухражон Зулайхажон ф/х бог</v>
          </cell>
          <cell r="B776" t="str">
            <v>Дехкон ва фермер хуж уюшм</v>
          </cell>
        </row>
        <row r="777">
          <cell r="A777" t="str">
            <v>И Досов номли СФУ</v>
          </cell>
          <cell r="B777" t="str">
            <v>К ва СХВ (бюджет)</v>
          </cell>
        </row>
        <row r="778">
          <cell r="A778" t="str">
            <v>И. Досов ш/х</v>
          </cell>
          <cell r="B778" t="str">
            <v>К ва СХВ (махсулот етишт)</v>
          </cell>
        </row>
        <row r="779">
          <cell r="A779" t="str">
            <v>Ибодулла бобо ф/х</v>
          </cell>
          <cell r="B779" t="str">
            <v>Дехкон ва фермер хуж уюшм</v>
          </cell>
        </row>
        <row r="780">
          <cell r="A780" t="str">
            <v>Ибодулла Бобур ф/х хаз</v>
          </cell>
          <cell r="B780" t="str">
            <v>Дехкон ва фермер хуж уюшм</v>
          </cell>
        </row>
        <row r="781">
          <cell r="A781" t="str">
            <v>Ибодулла угли Дилнурбек ф/х</v>
          </cell>
          <cell r="B781" t="str">
            <v>Дехкон ва фермер хуж уюшм</v>
          </cell>
        </row>
        <row r="782">
          <cell r="A782" t="str">
            <v>Ибодулла-Хусаин-Жавлон ф/х</v>
          </cell>
          <cell r="B782" t="str">
            <v>Дехкон ва фермер хуж уюшм</v>
          </cell>
        </row>
        <row r="783">
          <cell r="A783" t="str">
            <v>Ибодулло ф/х</v>
          </cell>
          <cell r="B783" t="str">
            <v>Дехкон ва фермер хуж уюшм</v>
          </cell>
        </row>
        <row r="784">
          <cell r="A784" t="str">
            <v>Ибрагим Маткаримов ф/х</v>
          </cell>
          <cell r="B784" t="str">
            <v>Дехкон ва фермер хуж уюшм</v>
          </cell>
        </row>
        <row r="785">
          <cell r="A785" t="str">
            <v>Ибрагим угли Озод ф/х хаз</v>
          </cell>
          <cell r="B785" t="str">
            <v>Дехкон ва фермер хуж уюшм</v>
          </cell>
        </row>
        <row r="786">
          <cell r="A786" t="str">
            <v>Ибрагим ф/х</v>
          </cell>
          <cell r="B786" t="str">
            <v>Дехкон ва фермер хуж уюшм</v>
          </cell>
        </row>
        <row r="787">
          <cell r="A787" t="str">
            <v>Иброгим Бобомурод Боймок ф/х бог</v>
          </cell>
          <cell r="B787" t="str">
            <v>Дехкон ва фермер хуж уюшм</v>
          </cell>
        </row>
        <row r="788">
          <cell r="A788" t="str">
            <v>Иброгим Рузибой ф/х</v>
          </cell>
          <cell r="B788" t="str">
            <v>Дехкон ва фермер хуж уюшм</v>
          </cell>
        </row>
        <row r="789">
          <cell r="A789" t="str">
            <v>Иброхим Бекчон ф/х</v>
          </cell>
          <cell r="B789" t="str">
            <v>Дехкон ва фермер хуж уюшм</v>
          </cell>
        </row>
        <row r="790">
          <cell r="A790" t="str">
            <v>Иброхим бобо угли Хурсандбек ф/х бог</v>
          </cell>
          <cell r="B790" t="str">
            <v>Дехкон ва фермер хуж уюшм</v>
          </cell>
        </row>
        <row r="791">
          <cell r="A791" t="str">
            <v>Иброхим бобо ХИЧСФ</v>
          </cell>
          <cell r="B791" t="str">
            <v>Кичик ва урта бизнес</v>
          </cell>
        </row>
        <row r="792">
          <cell r="A792" t="str">
            <v>Иброхим Жаббор ф/х</v>
          </cell>
          <cell r="B792" t="str">
            <v>Дехкон ва фермер хуж уюшм</v>
          </cell>
        </row>
        <row r="793">
          <cell r="A793" t="str">
            <v>Иброхим угли Алимардон ф/х</v>
          </cell>
          <cell r="B793" t="str">
            <v>Дехкон ва фермер хуж уюшм</v>
          </cell>
        </row>
        <row r="794">
          <cell r="A794" t="str">
            <v>Иброхим юз боши ф/х</v>
          </cell>
          <cell r="B794" t="str">
            <v>Дехкон ва фермер хуж уюшм</v>
          </cell>
        </row>
        <row r="795">
          <cell r="A795" t="str">
            <v>Иброхимжон Дилмурод ф/х</v>
          </cell>
          <cell r="B795" t="str">
            <v>Дехкон ва фермер хуж уюшм</v>
          </cell>
        </row>
        <row r="796">
          <cell r="A796" t="str">
            <v>Иззат Комул х/ф</v>
          </cell>
          <cell r="B796" t="str">
            <v>Кичик ва урта бизнес</v>
          </cell>
        </row>
        <row r="797">
          <cell r="A797" t="str">
            <v>Иззат ф/х туп</v>
          </cell>
          <cell r="B797" t="str">
            <v>Дехкон ва фермер хуж уюшм</v>
          </cell>
        </row>
        <row r="798">
          <cell r="A798" t="str">
            <v>Иззат Хикмат Кудрат угли ф/х</v>
          </cell>
          <cell r="B798" t="str">
            <v>Дехкон ва фермер хуж уюшм</v>
          </cell>
        </row>
        <row r="799">
          <cell r="A799" t="str">
            <v>Иззатбек Темур ф/х</v>
          </cell>
          <cell r="B799" t="str">
            <v>Дехкон ва фермер хуж уюшм</v>
          </cell>
        </row>
        <row r="800">
          <cell r="A800" t="str">
            <v>Иззатбек ф/х</v>
          </cell>
          <cell r="B800" t="str">
            <v>Дехкон ва фермер хуж уюшм</v>
          </cell>
        </row>
        <row r="801">
          <cell r="A801" t="str">
            <v>Иззатбек ферузабону ф/х</v>
          </cell>
          <cell r="B801" t="str">
            <v>Дехкон ва фермер хуж уюшм</v>
          </cell>
        </row>
        <row r="802">
          <cell r="A802" t="str">
            <v>Изхор ф/х туп</v>
          </cell>
          <cell r="B802" t="str">
            <v>Дехкон ва фермер хуж уюшм</v>
          </cell>
        </row>
        <row r="803">
          <cell r="A803" t="str">
            <v>Икбол курбонгул ф/х хаз</v>
          </cell>
          <cell r="B803" t="str">
            <v>Дехкон ва фермер хуж уюшм</v>
          </cell>
        </row>
        <row r="804">
          <cell r="A804" t="str">
            <v>Икбол ф/х</v>
          </cell>
          <cell r="B804" t="str">
            <v>Дехкон ва фермер хуж уюшм</v>
          </cell>
        </row>
        <row r="805">
          <cell r="A805" t="str">
            <v>Икбол Фазилат ф/х</v>
          </cell>
          <cell r="B805" t="str">
            <v>Дехкон ва фермер хуж уюшм</v>
          </cell>
        </row>
        <row r="806">
          <cell r="A806" t="str">
            <v>Икром Гуломжон Акром ф/х пит</v>
          </cell>
          <cell r="B806" t="str">
            <v>Дехкон ва фермер хуж уюшм</v>
          </cell>
        </row>
        <row r="807">
          <cell r="A807" t="str">
            <v>Икром Матчон ф/х хаз</v>
          </cell>
          <cell r="B807" t="str">
            <v>Дехкон ва фермер хуж уюшм</v>
          </cell>
        </row>
        <row r="808">
          <cell r="A808" t="str">
            <v>Икром пахтак ф/х</v>
          </cell>
          <cell r="B808" t="str">
            <v>Дехкон ва фермер хуж уюшм</v>
          </cell>
        </row>
        <row r="809">
          <cell r="A809" t="str">
            <v>Икром угли Анварбек ф/х хаз</v>
          </cell>
          <cell r="B809" t="str">
            <v>Дехкон ва фермер хуж уюшм</v>
          </cell>
        </row>
        <row r="810">
          <cell r="A810" t="str">
            <v>Икромбой Шермат угли ф/х хаз</v>
          </cell>
          <cell r="B810" t="str">
            <v>Дехкон ва фермер хуж уюшм</v>
          </cell>
        </row>
        <row r="811">
          <cell r="A811" t="str">
            <v>Илмира Гулмира ипаги ф/х</v>
          </cell>
          <cell r="B811" t="str">
            <v>Дехкон ва фермер хуж уюшм</v>
          </cell>
        </row>
        <row r="812">
          <cell r="A812" t="str">
            <v>"Илхом Атажон х/ф"</v>
          </cell>
          <cell r="B812" t="str">
            <v>Бозор жамгармаси</v>
          </cell>
        </row>
        <row r="813">
          <cell r="A813" t="str">
            <v>Илхом Малохат ф/х пит</v>
          </cell>
          <cell r="B813" t="str">
            <v>Дехкон ва фермер хуж уюшм</v>
          </cell>
        </row>
        <row r="814">
          <cell r="A814" t="str">
            <v>Илхом Рахим ф/х хаз</v>
          </cell>
          <cell r="B814" t="str">
            <v>Дехкон ва фермер хуж уюшм</v>
          </cell>
        </row>
        <row r="815">
          <cell r="A815" t="str">
            <v>Илхом танобчи ф/х пит</v>
          </cell>
          <cell r="B815" t="str">
            <v>Дехкон ва фермер хуж уюшм</v>
          </cell>
        </row>
        <row r="816">
          <cell r="A816" t="str">
            <v>Илхомбой Жуманиязов ф/х бог</v>
          </cell>
          <cell r="B816" t="str">
            <v>Дехкон ва фермер хуж уюшм</v>
          </cell>
        </row>
        <row r="817">
          <cell r="A817" t="str">
            <v>Инкассация бошкармаси</v>
          </cell>
          <cell r="B817" t="str">
            <v>Инкассация РБ</v>
          </cell>
        </row>
        <row r="818">
          <cell r="A818" t="str">
            <v>Ином ф/х</v>
          </cell>
          <cell r="B818" t="str">
            <v>Дехкон ва фермер хуж уюшм</v>
          </cell>
        </row>
        <row r="819">
          <cell r="A819" t="str">
            <v>Иномжон Гуломжон ф/х</v>
          </cell>
          <cell r="B819" t="str">
            <v>Дехкон ва фермер хуж уюшм</v>
          </cell>
        </row>
        <row r="820">
          <cell r="A820" t="str">
            <v>Иномжон Собиров ф/х туп</v>
          </cell>
          <cell r="B820" t="str">
            <v>Дехкон ва фермер хуж уюшм</v>
          </cell>
        </row>
        <row r="821">
          <cell r="A821" t="str">
            <v>Иномжон ф/х</v>
          </cell>
          <cell r="B821" t="str">
            <v>Дехкон ва фермер хуж уюшм</v>
          </cell>
        </row>
        <row r="822">
          <cell r="A822" t="str">
            <v>Иномжон шохижахон ф/х</v>
          </cell>
          <cell r="B822" t="str">
            <v>Дехкон ва фермер хуж уюшм</v>
          </cell>
        </row>
        <row r="823">
          <cell r="A823" t="str">
            <v>Ип йигирув фабрикаси</v>
          </cell>
          <cell r="B823" t="str">
            <v>Узбекенгилсаноат</v>
          </cell>
        </row>
        <row r="824">
          <cell r="A824" t="str">
            <v>Ипотекабанк</v>
          </cell>
          <cell r="B824" t="str">
            <v>Пахтабанк</v>
          </cell>
        </row>
        <row r="825">
          <cell r="A825" t="str">
            <v>Ирода Нурилла ф/х</v>
          </cell>
          <cell r="B825" t="str">
            <v>Дехкон ва фермер хуж уюшм</v>
          </cell>
        </row>
        <row r="826">
          <cell r="A826" t="str">
            <v>Ирода ф/х туп</v>
          </cell>
          <cell r="B826" t="str">
            <v>Дехкон ва фермер хуж уюшм</v>
          </cell>
        </row>
        <row r="827">
          <cell r="A827" t="str">
            <v>"Ирригация темир-бетон курилиш МЧЖ"</v>
          </cell>
          <cell r="B827" t="str">
            <v>К ва СХВ (бюджет)</v>
          </cell>
        </row>
        <row r="828">
          <cell r="A828" t="str">
            <v>Искандар араб ф/х</v>
          </cell>
          <cell r="B828" t="str">
            <v>Дехкон ва фермер хуж уюшм</v>
          </cell>
        </row>
        <row r="829">
          <cell r="A829" t="str">
            <v>Искандар Бахши ф/х бог</v>
          </cell>
          <cell r="B829" t="str">
            <v>Дехкон ва фермер хуж уюшм</v>
          </cell>
        </row>
        <row r="830">
          <cell r="A830" t="str">
            <v>Искандар Гофир ф/х</v>
          </cell>
          <cell r="B830" t="str">
            <v>Дехкон ва фермер хуж уюшм</v>
          </cell>
        </row>
        <row r="831">
          <cell r="A831" t="str">
            <v>Искандар дилдора ф/х</v>
          </cell>
          <cell r="B831" t="str">
            <v>Дехкон ва фермер хуж уюшм</v>
          </cell>
        </row>
        <row r="832">
          <cell r="A832" t="str">
            <v>Искандар Дусов угли ф/х</v>
          </cell>
          <cell r="B832" t="str">
            <v>Дехкон ва фермер хуж уюшм</v>
          </cell>
        </row>
        <row r="833">
          <cell r="A833" t="str">
            <v>Искандар Жизлон ф/х бог</v>
          </cell>
          <cell r="B833" t="str">
            <v>Дехкон ва фермер хуж уюшм</v>
          </cell>
        </row>
        <row r="834">
          <cell r="A834" t="str">
            <v>Искандар Йулдош ф/х</v>
          </cell>
          <cell r="B834" t="str">
            <v>Дехкон ва фермер хуж уюшм</v>
          </cell>
        </row>
        <row r="835">
          <cell r="A835" t="str">
            <v>Искандар маткаримов ф/х</v>
          </cell>
          <cell r="B835" t="str">
            <v>Дехкон ва фермер хуж уюшм</v>
          </cell>
        </row>
        <row r="836">
          <cell r="A836" t="str">
            <v>Искандар ота ф/х</v>
          </cell>
          <cell r="B836" t="str">
            <v>Дехкон ва фермер хуж уюшм</v>
          </cell>
        </row>
        <row r="837">
          <cell r="A837" t="str">
            <v>Искандар ота ф/х хаз</v>
          </cell>
          <cell r="B837" t="str">
            <v>Дехкон ва фермер хуж уюшм</v>
          </cell>
        </row>
        <row r="838">
          <cell r="A838" t="str">
            <v>Искандар Сапаев ф/х</v>
          </cell>
          <cell r="B838" t="str">
            <v>Дехкон ва фермер хуж уюшм</v>
          </cell>
        </row>
        <row r="839">
          <cell r="A839" t="str">
            <v>Искандар Сотим ф/х</v>
          </cell>
          <cell r="B839" t="str">
            <v>Дехкон ва фермер хуж уюшм</v>
          </cell>
        </row>
        <row r="840">
          <cell r="A840" t="str">
            <v>Искандар ф/х</v>
          </cell>
          <cell r="B840" t="str">
            <v>Дехкон ва фермер хуж уюшм</v>
          </cell>
        </row>
        <row r="841">
          <cell r="A841" t="str">
            <v>Искандар ф/х туп</v>
          </cell>
          <cell r="B841" t="str">
            <v>Дехкон ва фермер хуж уюшм</v>
          </cell>
        </row>
        <row r="842">
          <cell r="A842" t="str">
            <v>Искандар Хайитбой угли ф/х хаз</v>
          </cell>
          <cell r="B842" t="str">
            <v>Дехкон ва фермер хуж уюшм</v>
          </cell>
        </row>
        <row r="843">
          <cell r="A843" t="str">
            <v>Искандар Шукуржон ф/х</v>
          </cell>
          <cell r="B843" t="str">
            <v>Дехкон ва фермер хуж уюшм</v>
          </cell>
        </row>
        <row r="844">
          <cell r="A844" t="str">
            <v>Искандар Яхшибой ф/х пит</v>
          </cell>
          <cell r="B844" t="str">
            <v>Дехкон ва фермер хуж уюшм</v>
          </cell>
        </row>
        <row r="845">
          <cell r="A845" t="str">
            <v>Ислом Бухгалтер ф/х хаз</v>
          </cell>
          <cell r="B845" t="str">
            <v>Дехкон ва фермер хуж уюшм</v>
          </cell>
        </row>
        <row r="846">
          <cell r="A846" t="str">
            <v>Ислом Руслан ф/х</v>
          </cell>
          <cell r="B846" t="str">
            <v>Дехкон ва фермер хуж уюшм</v>
          </cell>
        </row>
        <row r="847">
          <cell r="A847" t="str">
            <v>Ислом ф/х</v>
          </cell>
          <cell r="B847" t="str">
            <v>Дехкон ва фермер хуж уюшм</v>
          </cell>
        </row>
        <row r="848">
          <cell r="A848" t="str">
            <v>Ислом ф/х бог</v>
          </cell>
          <cell r="B848" t="str">
            <v>Дехкон ва фермер хуж уюшм</v>
          </cell>
        </row>
        <row r="849">
          <cell r="A849" t="str">
            <v>Ислом Эшчанов СФУ</v>
          </cell>
          <cell r="B849" t="str">
            <v>К ва СХВ (бюджет)</v>
          </cell>
        </row>
        <row r="850">
          <cell r="A850" t="str">
            <v>Исломбек Искандар ф/х бог</v>
          </cell>
          <cell r="B850" t="str">
            <v>Дехкон ва фермер хуж уюшм</v>
          </cell>
        </row>
        <row r="851">
          <cell r="A851" t="str">
            <v>Исломбой ф/х</v>
          </cell>
          <cell r="B851" t="str">
            <v>Дехкон ва фермер хуж уюшм</v>
          </cell>
        </row>
        <row r="852">
          <cell r="A852" t="str">
            <v>Исмоил бобо набираси Миржалол ф/х бог</v>
          </cell>
          <cell r="B852" t="str">
            <v>Дехкон ва фермер хуж уюшм</v>
          </cell>
        </row>
        <row r="853">
          <cell r="A853" t="str">
            <v>Исмоил бобо Ражаббой ф/х бог</v>
          </cell>
          <cell r="B853" t="str">
            <v>Дехкон ва фермер хуж уюшм</v>
          </cell>
        </row>
        <row r="854">
          <cell r="A854" t="str">
            <v>Исмоил бобо угли ф/х</v>
          </cell>
          <cell r="B854" t="str">
            <v>Дехкон ва фермер хуж уюшм</v>
          </cell>
        </row>
        <row r="855">
          <cell r="A855" t="str">
            <v>Исмоил бобо ф/х</v>
          </cell>
          <cell r="B855" t="str">
            <v>Дехкон ва фермер хуж уюшм</v>
          </cell>
        </row>
        <row r="856">
          <cell r="A856" t="str">
            <v>Исмоил бобо ф/х хаз</v>
          </cell>
          <cell r="B856" t="str">
            <v>Дехкон ва фермер хуж уюшм</v>
          </cell>
        </row>
        <row r="857">
          <cell r="A857" t="str">
            <v>Исмоил духтир ф/х</v>
          </cell>
          <cell r="B857" t="str">
            <v>Дехкон ва фермер хуж уюшм</v>
          </cell>
        </row>
        <row r="858">
          <cell r="A858" t="str">
            <v>Исмоил кассир ф/х хаз</v>
          </cell>
          <cell r="B858" t="str">
            <v>Дехкон ва фермер хуж уюшм</v>
          </cell>
        </row>
        <row r="859">
          <cell r="A859" t="str">
            <v>Исмоил Матнияз ф/х туп</v>
          </cell>
          <cell r="B859" t="str">
            <v>Дехкон ва фермер хуж уюшм</v>
          </cell>
        </row>
        <row r="860">
          <cell r="A860" t="str">
            <v>Исмоил ок ота ф/х</v>
          </cell>
          <cell r="B860" t="str">
            <v>Дехкон ва фермер хуж уюшм</v>
          </cell>
        </row>
        <row r="861">
          <cell r="A861" t="str">
            <v>Исмоил Оталик ф/х</v>
          </cell>
          <cell r="B861" t="str">
            <v>Дехкон ва фермер хуж уюшм</v>
          </cell>
        </row>
        <row r="862">
          <cell r="A862" t="str">
            <v>Исмоил Содик жиголи ф/х</v>
          </cell>
          <cell r="B862" t="str">
            <v>Дехкон ва фермер хуж уюшм</v>
          </cell>
        </row>
        <row r="863">
          <cell r="A863" t="str">
            <v>Исмоил угли Дилшод ф/х туп</v>
          </cell>
          <cell r="B863" t="str">
            <v>Дехкон ва фермер хуж уюшм</v>
          </cell>
        </row>
        <row r="864">
          <cell r="A864" t="str">
            <v>Исмоил угли Садулла ф/х хаз</v>
          </cell>
          <cell r="B864" t="str">
            <v>Дехкон ва фермер хуж уюшм</v>
          </cell>
        </row>
        <row r="865">
          <cell r="A865" t="str">
            <v>Исмоил ф/х</v>
          </cell>
          <cell r="B865" t="str">
            <v>Дехкон ва фермер хуж уюшм</v>
          </cell>
        </row>
        <row r="866">
          <cell r="A866" t="str">
            <v>Исмоил хонкали авлоди ф/х</v>
          </cell>
          <cell r="B866" t="str">
            <v>Дехкон ва фермер хуж уюшм</v>
          </cell>
        </row>
        <row r="867">
          <cell r="A867" t="str">
            <v>Исмоил Хоразм ф/х хаз</v>
          </cell>
          <cell r="B867" t="str">
            <v>Дехкон ва фермер хуж уюшм</v>
          </cell>
        </row>
        <row r="868">
          <cell r="A868" t="str">
            <v>Исмоилжон Ибрагимов ф/х пит</v>
          </cell>
          <cell r="B868" t="str">
            <v>Дехкон ва фермер хуж уюшм</v>
          </cell>
        </row>
        <row r="869">
          <cell r="A869" t="str">
            <v>Исмоилов Болта ф/х бог</v>
          </cell>
          <cell r="B869" t="str">
            <v>Дехкон ва фермер хуж уюшм</v>
          </cell>
        </row>
        <row r="870">
          <cell r="A870" t="str">
            <v>Исо Жура ф/х</v>
          </cell>
          <cell r="B870" t="str">
            <v>Дехкон ва фермер хуж уюшм</v>
          </cell>
        </row>
        <row r="871">
          <cell r="A871" t="str">
            <v>Исо Ражаб угли Сардор ф/х бог</v>
          </cell>
          <cell r="B871" t="str">
            <v>Дехкон ва фермер хуж уюшм</v>
          </cell>
        </row>
        <row r="872">
          <cell r="A872" t="str">
            <v>Исо ф/х бог</v>
          </cell>
          <cell r="B872" t="str">
            <v>Дехкон ва фермер хуж уюшм</v>
          </cell>
        </row>
        <row r="873">
          <cell r="A873" t="str">
            <v>Истар ф/х тупр</v>
          </cell>
          <cell r="B873" t="str">
            <v>Дехкон ва фермер хуж уюшм</v>
          </cell>
        </row>
        <row r="874">
          <cell r="A874" t="str">
            <v>Истикбол ф/х</v>
          </cell>
          <cell r="B874" t="str">
            <v>Дехкон ва фермер хуж уюшм</v>
          </cell>
        </row>
        <row r="875">
          <cell r="A875" t="str">
            <v>Истиклол ф/х</v>
          </cell>
          <cell r="B875" t="str">
            <v>Дехкон ва фермер хуж уюшм</v>
          </cell>
        </row>
        <row r="876">
          <cell r="A876" t="str">
            <v>Истиклол ф/х пит</v>
          </cell>
          <cell r="B876" t="str">
            <v>Дехкон ва фермер хуж уюшм</v>
          </cell>
        </row>
        <row r="877">
          <cell r="A877" t="str">
            <v>Ихлос ф/х</v>
          </cell>
          <cell r="B877" t="str">
            <v>Дехкон ва фермер хуж уюшм</v>
          </cell>
        </row>
        <row r="878">
          <cell r="A878" t="str">
            <v>"Ихтиёр Бахтиёр Шахриёр ф/х"</v>
          </cell>
          <cell r="B878" t="str">
            <v>Дехкон ва фермер хуж уюшм</v>
          </cell>
        </row>
        <row r="879">
          <cell r="A879" t="str">
            <v>Ихтиёр ф/х</v>
          </cell>
          <cell r="B879" t="str">
            <v>Дехкон ва фермер хуж уюшм</v>
          </cell>
        </row>
        <row r="880">
          <cell r="A880" t="str">
            <v>Ихтиёр шахриёр ф/х тупр</v>
          </cell>
          <cell r="B880" t="str">
            <v>Дехкон ва фермер хуж уюшм</v>
          </cell>
        </row>
        <row r="881">
          <cell r="A881" t="str">
            <v>Ишим жийрон ф/х</v>
          </cell>
          <cell r="B881" t="str">
            <v>Дехкон ва фермер хуж уюшм</v>
          </cell>
        </row>
        <row r="882">
          <cell r="A882" t="str">
            <v>Ишонч аудит фирмаси</v>
          </cell>
          <cell r="B882" t="str">
            <v>Кичик ва урта бизнес</v>
          </cell>
        </row>
        <row r="883">
          <cell r="A883" t="str">
            <v>Йулдош Аняз Овшарли ф/х</v>
          </cell>
          <cell r="B883" t="str">
            <v>Дехкон ва фермер хуж уюшм</v>
          </cell>
        </row>
        <row r="884">
          <cell r="A884" t="str">
            <v>Йулдош беги ф/х</v>
          </cell>
          <cell r="B884" t="str">
            <v>Дехкон ва фермер хуж уюшм</v>
          </cell>
        </row>
        <row r="885">
          <cell r="A885" t="str">
            <v>Йулдош бобо набираси Иномжон ф/х бог</v>
          </cell>
          <cell r="B885" t="str">
            <v>Дехкон ва фермер хуж уюшм</v>
          </cell>
        </row>
        <row r="886">
          <cell r="A886" t="str">
            <v>Йулдош бобо набираси Хасан Хусан ф/х бог</v>
          </cell>
          <cell r="B886" t="str">
            <v>Дехкон ва фермер хуж уюшм</v>
          </cell>
        </row>
        <row r="887">
          <cell r="A887" t="str">
            <v>Йулдош бобо турсунали ф/х</v>
          </cell>
          <cell r="B887" t="str">
            <v>Дехкон ва фермер хуж уюшм</v>
          </cell>
        </row>
        <row r="888">
          <cell r="A888" t="str">
            <v>Йулдош бобо угли омондурди ф/х бог</v>
          </cell>
          <cell r="B888" t="str">
            <v>Дехкон ва фермер хуж уюшм</v>
          </cell>
        </row>
        <row r="889">
          <cell r="A889" t="str">
            <v>Йулдош ваис ф/х</v>
          </cell>
          <cell r="B889" t="str">
            <v>Дехкон ва фермер хуж уюшм</v>
          </cell>
        </row>
        <row r="890">
          <cell r="A890" t="str">
            <v>Йулдош гофур ф/х</v>
          </cell>
          <cell r="B890" t="str">
            <v>Дехкон ва фермер хуж уюшм</v>
          </cell>
        </row>
        <row r="891">
          <cell r="A891" t="str">
            <v>Йулдош Гофуров ф/х тупр</v>
          </cell>
          <cell r="B891" t="str">
            <v>Дехкон ва фермер хуж уюшм</v>
          </cell>
        </row>
        <row r="892">
          <cell r="A892" t="str">
            <v>Йулдош домла ф/х</v>
          </cell>
          <cell r="B892" t="str">
            <v>Дехкон ва фермер хуж уюшм</v>
          </cell>
        </row>
        <row r="893">
          <cell r="A893" t="str">
            <v>Йулдош Калантар ф/х</v>
          </cell>
          <cell r="B893" t="str">
            <v>Дехкон ва фермер хуж уюшм</v>
          </cell>
        </row>
        <row r="894">
          <cell r="A894" t="str">
            <v>Йулдош Козок ф/х хаз</v>
          </cell>
          <cell r="B894" t="str">
            <v>Дехкон ва фермер хуж уюшм</v>
          </cell>
        </row>
        <row r="895">
          <cell r="A895" t="str">
            <v>Йулдош Матёз ф/х</v>
          </cell>
          <cell r="B895" t="str">
            <v>Дехкон ва фермер хуж уюшм</v>
          </cell>
        </row>
        <row r="896">
          <cell r="A896" t="str">
            <v>Йулдош ота угли Рустам ф/х бог</v>
          </cell>
          <cell r="B896" t="str">
            <v>Дехкон ва фермер хуж уюшм</v>
          </cell>
        </row>
        <row r="897">
          <cell r="A897" t="str">
            <v>Йулдош ота ф/х туп</v>
          </cell>
          <cell r="B897" t="str">
            <v>Дехкон ва фермер хуж уюшм</v>
          </cell>
        </row>
        <row r="898">
          <cell r="A898" t="str">
            <v>Йулдош ф/х</v>
          </cell>
          <cell r="B898" t="str">
            <v>Дехкон ва фермер хуж уюшм</v>
          </cell>
        </row>
        <row r="899">
          <cell r="A899" t="str">
            <v>Йулдош хужа угли Жумабой ф/х</v>
          </cell>
          <cell r="B899" t="str">
            <v>Дехкон ва фермер хуж уюшм</v>
          </cell>
        </row>
        <row r="900">
          <cell r="A900" t="str">
            <v>Йулчи ф/х</v>
          </cell>
          <cell r="B900" t="str">
            <v>Дехкон ва фермер хуж уюшм</v>
          </cell>
        </row>
        <row r="901">
          <cell r="A901" t="str">
            <v>"Кадам Матмурод ф/х"</v>
          </cell>
          <cell r="B901" t="str">
            <v>Бозор жамгармаси</v>
          </cell>
        </row>
        <row r="902">
          <cell r="A902" t="str">
            <v>"Кадам обод ф/х"</v>
          </cell>
          <cell r="B902" t="str">
            <v>Дехкон ва фермер хуж уюшм</v>
          </cell>
        </row>
        <row r="903">
          <cell r="A903" t="str">
            <v>Кадам Султон ф/х хаз</v>
          </cell>
          <cell r="B903" t="str">
            <v>Дехкон ва фермер хуж уюшм</v>
          </cell>
        </row>
        <row r="904">
          <cell r="A904" t="str">
            <v>Кадам тура Эшниязович ф/х бог</v>
          </cell>
          <cell r="B904" t="str">
            <v>Дехкон ва фермер хуж уюшм</v>
          </cell>
        </row>
        <row r="905">
          <cell r="A905" t="str">
            <v>Кадамбаев Фахриддин ф/х</v>
          </cell>
          <cell r="B905" t="str">
            <v>Дехкон ва фермер хуж уюшм</v>
          </cell>
        </row>
        <row r="906">
          <cell r="A906" t="str">
            <v>Кадамбой Барчиной ф/х</v>
          </cell>
          <cell r="B906" t="str">
            <v>Дехкон ва фермер хуж уюшм</v>
          </cell>
        </row>
        <row r="907">
          <cell r="A907" t="str">
            <v>"Кадамбой муроджон ф/х"</v>
          </cell>
          <cell r="B907" t="str">
            <v>Дехкон ва фермер хуж уюшм</v>
          </cell>
        </row>
        <row r="908">
          <cell r="A908" t="str">
            <v>"Кадамбой санжарбек ф/х хаз"</v>
          </cell>
          <cell r="B908" t="str">
            <v>Дехкон ва фермер хуж уюшм</v>
          </cell>
        </row>
        <row r="909">
          <cell r="A909" t="str">
            <v>Кадамбой угли Бахромбой ф/х</v>
          </cell>
          <cell r="B909" t="str">
            <v>Дехкон ва фермер хуж уюшм</v>
          </cell>
        </row>
        <row r="910">
          <cell r="A910" t="str">
            <v>Кадамбой угли Бобомурод ф/х</v>
          </cell>
          <cell r="B910" t="str">
            <v>Дехкон ва фермер хуж уюшм</v>
          </cell>
        </row>
        <row r="911">
          <cell r="A911" t="str">
            <v>Кадамбой угли Низомжон ф/х бог</v>
          </cell>
          <cell r="B911" t="str">
            <v>Дехкон ва фермер хуж уюшм</v>
          </cell>
        </row>
        <row r="912">
          <cell r="A912" t="str">
            <v>Кадамбой угли Санат араб ф/х бог</v>
          </cell>
          <cell r="B912" t="str">
            <v>Дехкон ва фермер хуж уюшм</v>
          </cell>
        </row>
        <row r="913">
          <cell r="A913" t="str">
            <v>Казак тожи ф/х</v>
          </cell>
          <cell r="B913" t="str">
            <v>Дехкон ва фермер хуж уюшм</v>
          </cell>
        </row>
        <row r="914">
          <cell r="A914" t="str">
            <v>Казаков Дилшод ф/х</v>
          </cell>
          <cell r="B914" t="str">
            <v>Дехкон ва фермер хуж уюшм</v>
          </cell>
        </row>
        <row r="915">
          <cell r="A915" t="str">
            <v>Казбек ф/х туп</v>
          </cell>
          <cell r="B915" t="str">
            <v>Дехкон ва фермер хуж уюшм</v>
          </cell>
        </row>
        <row r="916">
          <cell r="A916" t="str">
            <v>Кайр ф/х</v>
          </cell>
          <cell r="B916" t="str">
            <v>Дехкон ва фермер хуж уюшм</v>
          </cell>
        </row>
        <row r="917">
          <cell r="A917" t="str">
            <v>"Калажик оромгохи соглошлаштириш маскани"</v>
          </cell>
          <cell r="B917" t="str">
            <v>Кичик ва урта бизнес</v>
          </cell>
        </row>
        <row r="918">
          <cell r="A918" t="str">
            <v>Каландар баликчи ф/х</v>
          </cell>
          <cell r="B918" t="str">
            <v>Дехкон ва фермер хуж уюшм</v>
          </cell>
        </row>
        <row r="919">
          <cell r="A919" t="str">
            <v>Каландар бобо ф/х</v>
          </cell>
          <cell r="B919" t="str">
            <v>Дехкон ва фермер хуж уюшм</v>
          </cell>
        </row>
        <row r="920">
          <cell r="A920" t="str">
            <v>Каландар Бобожонов ф/х хаз</v>
          </cell>
          <cell r="B920" t="str">
            <v>Дехкон ва фермер хуж уюшм</v>
          </cell>
        </row>
        <row r="921">
          <cell r="A921" t="str">
            <v>Каландар Ёкутжон ф/х хаз</v>
          </cell>
          <cell r="B921" t="str">
            <v>Дехкон ва фермер хуж уюшм</v>
          </cell>
        </row>
        <row r="922">
          <cell r="A922" t="str">
            <v>Каландар Искандар Мардонбек ф/х</v>
          </cell>
          <cell r="B922" t="str">
            <v>Дехкон ва фермер хуж уюшм</v>
          </cell>
        </row>
        <row r="923">
          <cell r="A923" t="str">
            <v>Каландар мироб ф/х</v>
          </cell>
          <cell r="B923" t="str">
            <v>Дехкон ва фермер хуж уюшм</v>
          </cell>
        </row>
        <row r="924">
          <cell r="A924" t="str">
            <v>Каландар ота ф/х</v>
          </cell>
          <cell r="B924" t="str">
            <v>Дехкон ва фермер хуж уюшм</v>
          </cell>
        </row>
        <row r="925">
          <cell r="A925" t="str">
            <v>Каландар полвон угли машарип ф/х</v>
          </cell>
          <cell r="B925" t="str">
            <v>Дехкон ва фермер хуж уюшм</v>
          </cell>
        </row>
        <row r="926">
          <cell r="A926" t="str">
            <v>Каландар Яхшибоев ф/х пит</v>
          </cell>
          <cell r="B926" t="str">
            <v>Дехкон ва фермер хуж уюшм</v>
          </cell>
        </row>
        <row r="927">
          <cell r="A927" t="str">
            <v>Калдиргоч Биосервис МЧЖ</v>
          </cell>
          <cell r="B927" t="str">
            <v>Узкишлок хужаликкимё</v>
          </cell>
        </row>
        <row r="928">
          <cell r="A928" t="str">
            <v>Камарбек бахши ф/х тупр</v>
          </cell>
          <cell r="B928" t="str">
            <v>Дехкон ва фермер хуж уюшм</v>
          </cell>
        </row>
        <row r="929">
          <cell r="A929" t="str">
            <v>Камол ота угли Руслан ф/х бог</v>
          </cell>
          <cell r="B929" t="str">
            <v>Дехкон ва фермер хуж уюшм</v>
          </cell>
        </row>
        <row r="930">
          <cell r="A930" t="str">
            <v>Камол ф/х</v>
          </cell>
          <cell r="B930" t="str">
            <v>Дехкон ва фермер хуж уюшм</v>
          </cell>
        </row>
        <row r="931">
          <cell r="A931" t="str">
            <v>Камол ф/х туп</v>
          </cell>
          <cell r="B931" t="str">
            <v>Дехкон ва фермер хуж уюшм</v>
          </cell>
        </row>
        <row r="932">
          <cell r="A932" t="str">
            <v>Камол хожи ф/х хаз</v>
          </cell>
          <cell r="B932" t="str">
            <v>Дехкон ва фермер хуж уюшм</v>
          </cell>
        </row>
        <row r="933">
          <cell r="A933" t="str">
            <v>Камоладдин камолат ф/х пит</v>
          </cell>
          <cell r="B933" t="str">
            <v>Дехкон ва фермер хуж уюшм</v>
          </cell>
        </row>
        <row r="934">
          <cell r="A934" t="str">
            <v>Камоладдин угли Отажон ф/х бог</v>
          </cell>
          <cell r="B934" t="str">
            <v>Дехкон ва фермер хуж уюшм</v>
          </cell>
        </row>
        <row r="935">
          <cell r="A935" t="str">
            <v>Камоладдин ф/х тупр</v>
          </cell>
          <cell r="B935" t="str">
            <v>Дехкон ва фермер хуж уюшм</v>
          </cell>
        </row>
        <row r="936">
          <cell r="A936" t="str">
            <v>"Камолат онахон ф/х"</v>
          </cell>
          <cell r="B936" t="str">
            <v>Дехкон ва фермер хуж уюшм</v>
          </cell>
        </row>
        <row r="937">
          <cell r="A937" t="str">
            <v>"Камолбек полвонбек ф/х"</v>
          </cell>
          <cell r="B937" t="str">
            <v>Дехкон ва фермер хуж уюшм</v>
          </cell>
        </row>
        <row r="938">
          <cell r="A938" t="str">
            <v>Карамази Киличбой ИТБ</v>
          </cell>
          <cell r="B938" t="str">
            <v>К ва СХВ (бюджет)</v>
          </cell>
        </row>
        <row r="939">
          <cell r="A939" t="str">
            <v>Карамази ф/х</v>
          </cell>
          <cell r="B939" t="str">
            <v>Дехкон ва фермер хуж уюшм</v>
          </cell>
        </row>
        <row r="940">
          <cell r="A940" t="str">
            <v>"Карвак биосервис х/к"</v>
          </cell>
          <cell r="B940" t="str">
            <v>Узкишлок хужаликкимё</v>
          </cell>
        </row>
        <row r="941">
          <cell r="A941" t="str">
            <v>Карвак Инвест ф/х</v>
          </cell>
          <cell r="B941" t="str">
            <v>Дехкон ва фермер хуж уюшм</v>
          </cell>
        </row>
        <row r="942">
          <cell r="A942" t="str">
            <v>Карвак МЧ ММТП</v>
          </cell>
          <cell r="B942" t="str">
            <v>К ва СХВ (махсулот етишт)</v>
          </cell>
        </row>
        <row r="943">
          <cell r="A943" t="str">
            <v>Карвак фермер хужалиги</v>
          </cell>
          <cell r="B943" t="str">
            <v>Дехкон ва фермер хуж уюшм</v>
          </cell>
        </row>
        <row r="944">
          <cell r="A944" t="str">
            <v>Карвак шовот ф/х</v>
          </cell>
          <cell r="B944" t="str">
            <v>Дехкон ва фермер хуж уюшм</v>
          </cell>
        </row>
        <row r="945">
          <cell r="A945" t="str">
            <v>Карвакли Саид лакка ф/х хаз</v>
          </cell>
          <cell r="B945" t="str">
            <v>Дехкон ва фермер хуж уюшм</v>
          </cell>
        </row>
        <row r="946">
          <cell r="A946" t="str">
            <v>Карим бобо набираси Отабой ф/х бог</v>
          </cell>
          <cell r="B946" t="str">
            <v>Дехкон ва фермер хуж уюшм</v>
          </cell>
        </row>
        <row r="947">
          <cell r="A947" t="str">
            <v>"Карим бобо набираси шомурот ф/х бог"</v>
          </cell>
          <cell r="B947" t="str">
            <v>Дехкон ва фермер хуж уюшм</v>
          </cell>
        </row>
        <row r="948">
          <cell r="A948" t="str">
            <v>"Карим килич ф/х"</v>
          </cell>
          <cell r="B948" t="str">
            <v>Дехкон ва фермер хуж уюшм</v>
          </cell>
        </row>
        <row r="949">
          <cell r="A949" t="str">
            <v>Карим Навант ф/х</v>
          </cell>
          <cell r="B949" t="str">
            <v>Дехкон ва фермер хуж уюшм</v>
          </cell>
        </row>
        <row r="950">
          <cell r="A950" t="str">
            <v>Карим ота ф/х тупр</v>
          </cell>
          <cell r="B950" t="str">
            <v>Дехкон ва фермер хуж уюшм</v>
          </cell>
        </row>
        <row r="951">
          <cell r="A951" t="str">
            <v>Карим сахий ф/х тупр</v>
          </cell>
          <cell r="B951" t="str">
            <v>Дехкон ва фермер хуж уюшм</v>
          </cell>
        </row>
        <row r="952">
          <cell r="A952" t="str">
            <v>Каримбой Аннамов ф/х</v>
          </cell>
          <cell r="B952" t="str">
            <v>Дехкон ва фермер хуж уюшм</v>
          </cell>
        </row>
        <row r="953">
          <cell r="A953" t="str">
            <v>Каримбой Рахима ф/х</v>
          </cell>
          <cell r="B953" t="str">
            <v>Дехкон ва фермер хуж уюшм</v>
          </cell>
        </row>
        <row r="954">
          <cell r="A954" t="str">
            <v>Каримбой халима ф/х</v>
          </cell>
          <cell r="B954" t="str">
            <v>Дехкон ва фермер хуж уюшм</v>
          </cell>
        </row>
        <row r="955">
          <cell r="A955" t="str">
            <v>Каримбой Хамдам ф/х</v>
          </cell>
          <cell r="B955" t="str">
            <v>Дехкон ва фермер хуж уюшм</v>
          </cell>
        </row>
        <row r="956">
          <cell r="A956" t="str">
            <v>"Каримбува аллашукур ф/х хаз"</v>
          </cell>
          <cell r="B956" t="str">
            <v>Дехкон ва фермер хуж уюшм</v>
          </cell>
        </row>
        <row r="957">
          <cell r="A957" t="str">
            <v>Каримхон-Темур ф/х</v>
          </cell>
          <cell r="B957" t="str">
            <v>Дехкон ва фермер хуж уюшм</v>
          </cell>
        </row>
        <row r="958">
          <cell r="A958" t="str">
            <v>Карки бобо фермер хужалиги пит</v>
          </cell>
          <cell r="B958" t="str">
            <v>Дехкон ва фермер хуж уюшм</v>
          </cell>
        </row>
        <row r="959">
          <cell r="A959" t="str">
            <v>Каромат-Малохат ф/х</v>
          </cell>
          <cell r="B959" t="str">
            <v>Дехкон ва фермер хуж уюшм</v>
          </cell>
        </row>
        <row r="960">
          <cell r="A960" t="str">
            <v>Каррибой буво ф/х</v>
          </cell>
          <cell r="B960" t="str">
            <v>Дехкон ва фермер хуж уюшм</v>
          </cell>
        </row>
        <row r="961">
          <cell r="A961" t="str">
            <v>Касаба уюшма кумитаси Урганч</v>
          </cell>
          <cell r="B961" t="str">
            <v>ДО ВЫЯСНЕНИЯ</v>
          </cell>
        </row>
        <row r="962">
          <cell r="A962" t="str">
            <v>Касб хунар мактаби Богот</v>
          </cell>
          <cell r="B962" t="str">
            <v>Маориф вазирлиги</v>
          </cell>
        </row>
        <row r="963">
          <cell r="A963" t="str">
            <v>Кахрамон дуртали ф/х хаз</v>
          </cell>
          <cell r="B963" t="str">
            <v>Дехкон ва фермер хуж уюшм</v>
          </cell>
        </row>
        <row r="964">
          <cell r="A964" t="str">
            <v>Кахрамон йуллари ф/х</v>
          </cell>
          <cell r="B964" t="str">
            <v>Дехкон ва фермер хуж уюшм</v>
          </cell>
        </row>
        <row r="965">
          <cell r="A965" t="str">
            <v>Кахрамон Куронбой ф/х пит</v>
          </cell>
          <cell r="B965" t="str">
            <v>Дехкон ва фермер хуж уюшм</v>
          </cell>
        </row>
        <row r="966">
          <cell r="A966" t="str">
            <v>Кахрамон мумин ф/х бог</v>
          </cell>
          <cell r="B966" t="str">
            <v>Дехкон ва фермер хуж уюшм</v>
          </cell>
        </row>
        <row r="967">
          <cell r="A967" t="str">
            <v>Кахрамон орзуси ф/х</v>
          </cell>
          <cell r="B967" t="str">
            <v>Дехкон ва фермер хуж уюшм</v>
          </cell>
        </row>
        <row r="968">
          <cell r="A968" t="str">
            <v>Кахрамон ф/х тупр</v>
          </cell>
          <cell r="B968" t="str">
            <v>Дехкон ва фермер хуж уюшм</v>
          </cell>
        </row>
        <row r="969">
          <cell r="A969" t="str">
            <v>Кенжа бобо набираси Темурбек ф/х бог</v>
          </cell>
          <cell r="B969" t="str">
            <v>Дехкон ва фермер хуж уюшм</v>
          </cell>
        </row>
        <row r="970">
          <cell r="A970" t="str">
            <v>Кенжа бобо ф/х</v>
          </cell>
          <cell r="B970" t="str">
            <v>Дехкон ва фермер хуж уюшм</v>
          </cell>
        </row>
        <row r="971">
          <cell r="A971" t="str">
            <v>Кенжа бува ф/х тупр</v>
          </cell>
          <cell r="B971" t="str">
            <v>Дехкон ва фермер хуж уюшм</v>
          </cell>
        </row>
        <row r="972">
          <cell r="A972" t="str">
            <v>Кенжа Ёкутжон ф/х</v>
          </cell>
          <cell r="B972" t="str">
            <v>Дехкон ва фермер хуж уюшм</v>
          </cell>
        </row>
        <row r="973">
          <cell r="A973" t="str">
            <v>Кенжа назар ф/х хаз</v>
          </cell>
          <cell r="B973" t="str">
            <v>Дехкон ва фермер хуж уюшм</v>
          </cell>
        </row>
        <row r="974">
          <cell r="A974" t="str">
            <v>Кенжа Эркабой ф/х пит</v>
          </cell>
          <cell r="B974" t="str">
            <v>Дехкон ва фермер хуж уюшм</v>
          </cell>
        </row>
        <row r="975">
          <cell r="A975" t="str">
            <v>Кенжабек Сохибкор ф/х</v>
          </cell>
          <cell r="B975" t="str">
            <v>Дехкон ва фермер хуж уюшм</v>
          </cell>
        </row>
        <row r="976">
          <cell r="A976" t="str">
            <v>Кибернетик овшар ф/х</v>
          </cell>
          <cell r="B976" t="str">
            <v>Дехкон ва фермер хуж уюшм</v>
          </cell>
        </row>
        <row r="977">
          <cell r="A977" t="str">
            <v>Кизил кум МТП</v>
          </cell>
          <cell r="B977" t="str">
            <v>Узагромашсервис</v>
          </cell>
        </row>
        <row r="978">
          <cell r="A978" t="str">
            <v>Кизил-кум ф/х тупр</v>
          </cell>
          <cell r="B978" t="str">
            <v>Дехкон ва фермер хуж уюшм</v>
          </cell>
        </row>
        <row r="979">
          <cell r="A979" t="str">
            <v>Кизилкум заповедник</v>
          </cell>
          <cell r="B979" t="str">
            <v>Гидромереорология ББ</v>
          </cell>
        </row>
        <row r="980">
          <cell r="A980" t="str">
            <v>Кизилкум ф/х</v>
          </cell>
          <cell r="B980" t="str">
            <v>Дехкон ва фермер хуж уюшм</v>
          </cell>
        </row>
        <row r="981">
          <cell r="A981" t="str">
            <v>Кизилравот ширшали ф/х бог</v>
          </cell>
          <cell r="B981" t="str">
            <v>Дехкон ва фермер хуж уюшм</v>
          </cell>
        </row>
        <row r="982">
          <cell r="A982" t="str">
            <v>Килич бобо ф/х</v>
          </cell>
          <cell r="B982" t="str">
            <v>Дехкон ва фермер хуж уюшм</v>
          </cell>
        </row>
        <row r="983">
          <cell r="A983" t="str">
            <v>Килич кудрат ф/х бог</v>
          </cell>
          <cell r="B983" t="str">
            <v>Дехкон ва фермер хуж уюшм</v>
          </cell>
        </row>
        <row r="984">
          <cell r="A984" t="str">
            <v>Килич ота ф/х туп</v>
          </cell>
          <cell r="B984" t="str">
            <v>Дехкон ва фермер хуж уюшм</v>
          </cell>
        </row>
        <row r="985">
          <cell r="A985" t="str">
            <v>Киличбой набираси Жалоладдин ф/х</v>
          </cell>
          <cell r="B985" t="str">
            <v>Дехкон ва фермер хуж уюшм</v>
          </cell>
        </row>
        <row r="986">
          <cell r="A986" t="str">
            <v>Киличбой Ярашов ф/х пит</v>
          </cell>
          <cell r="B986" t="str">
            <v>Дехкон ва фермер хуж уюшм</v>
          </cell>
        </row>
        <row r="987">
          <cell r="A987" t="str">
            <v>Киличев Шоназар ф/х тупр</v>
          </cell>
          <cell r="B987" t="str">
            <v>Дехкон ва фермер хуж уюшм</v>
          </cell>
        </row>
        <row r="988">
          <cell r="A988" t="str">
            <v>Кипчок Биосервис МЧЖ</v>
          </cell>
          <cell r="B988" t="str">
            <v>Узкишлок хужаликкимё</v>
          </cell>
        </row>
        <row r="989">
          <cell r="A989" t="str">
            <v>Кипчок ф/х</v>
          </cell>
          <cell r="B989" t="str">
            <v>Дехкон ва фермер хуж уюшм</v>
          </cell>
        </row>
        <row r="990">
          <cell r="A990" t="str">
            <v>Кирк аланг ф/х хаз</v>
          </cell>
          <cell r="B990" t="str">
            <v>Дехкон ва фермер хуж уюшм</v>
          </cell>
        </row>
        <row r="991">
          <cell r="A991" t="str">
            <v>Кишлокхужаликкимё Богот</v>
          </cell>
          <cell r="B991" t="str">
            <v>Узкишлок хужаликкимё</v>
          </cell>
        </row>
        <row r="992">
          <cell r="A992" t="str">
            <v>Кишлокхужаликкимё Питнак</v>
          </cell>
          <cell r="B992" t="str">
            <v>Узкишлок хужаликкимё</v>
          </cell>
        </row>
        <row r="993">
          <cell r="A993" t="str">
            <v>Кишлокхужаликкимё Хазарасп</v>
          </cell>
          <cell r="B993" t="str">
            <v>Узкишлок хужаликкимё</v>
          </cell>
        </row>
        <row r="994">
          <cell r="A994" t="str">
            <v>КМК ОАЖга карашли САН-ТОХИР давлат ШК</v>
          </cell>
          <cell r="B994" t="str">
            <v>Кичик ва урта бизнес</v>
          </cell>
        </row>
        <row r="995">
          <cell r="A995" t="str">
            <v>Кобул бобо угли ф/х</v>
          </cell>
          <cell r="B995" t="str">
            <v>Дехкон ва фермер хуж уюшм</v>
          </cell>
        </row>
        <row r="996">
          <cell r="A996" t="str">
            <v>Кобул Гайрат ф/х</v>
          </cell>
          <cell r="B996" t="str">
            <v>Дехкон ва фермер хуж уюшм</v>
          </cell>
        </row>
        <row r="997">
          <cell r="A997" t="str">
            <v>Кобулжон Ахмаджон ф/х бог</v>
          </cell>
          <cell r="B997" t="str">
            <v>Дехкон ва фермер хуж уюшм</v>
          </cell>
        </row>
        <row r="998">
          <cell r="A998" t="str">
            <v>Кобулов Кобилжон Ражабович ф/х</v>
          </cell>
          <cell r="B998" t="str">
            <v>Дехкон ва фермер хуж уюшм</v>
          </cell>
        </row>
        <row r="999">
          <cell r="A999" t="str">
            <v>Ковунчи Обод ММТП</v>
          </cell>
          <cell r="B999" t="str">
            <v>К ва СХВ (махсулот етишт)</v>
          </cell>
        </row>
        <row r="1000">
          <cell r="A1000" t="str">
            <v>Кодир Азимбой фермер хужалиги</v>
          </cell>
          <cell r="B1000" t="str">
            <v>Дехкон ва фермер хуж уюшм</v>
          </cell>
        </row>
        <row r="1001">
          <cell r="A1001" t="str">
            <v>Кодир Ботир ф/х хаз</v>
          </cell>
          <cell r="B1001" t="str">
            <v>Дехкон ва фермер хуж уюшм</v>
          </cell>
        </row>
        <row r="1002">
          <cell r="A1002" t="str">
            <v>Кодир бува угли ф/х</v>
          </cell>
          <cell r="B1002" t="str">
            <v>Дехкон ва фермер хуж уюшм</v>
          </cell>
        </row>
        <row r="1003">
          <cell r="A1003" t="str">
            <v>Кодир Жаббор боги ф/х</v>
          </cell>
          <cell r="B1003" t="str">
            <v>Дехкон ва фермер хуж уюшм</v>
          </cell>
        </row>
        <row r="1004">
          <cell r="A1004" t="str">
            <v>Кодир Куряз ф/х</v>
          </cell>
          <cell r="B1004" t="str">
            <v>Дехкон ва фермер хуж уюшм</v>
          </cell>
        </row>
        <row r="1005">
          <cell r="A1005" t="str">
            <v>Кодир ота угли ф/х бог</v>
          </cell>
          <cell r="B1005" t="str">
            <v>Дехкон ва фермер хуж уюшм</v>
          </cell>
        </row>
        <row r="1006">
          <cell r="A1006" t="str">
            <v>Кодир полвон пичокчи ф/х хаз</v>
          </cell>
          <cell r="B1006" t="str">
            <v>Дехкон ва фермер хуж уюшм</v>
          </cell>
        </row>
        <row r="1007">
          <cell r="A1007" t="str">
            <v>Кодир Умрбек ф/х</v>
          </cell>
          <cell r="B1007" t="str">
            <v>Дехкон ва фермер хуж уюшм</v>
          </cell>
        </row>
        <row r="1008">
          <cell r="A1008" t="str">
            <v>Кодир Хожи Фагила ф/х</v>
          </cell>
          <cell r="B1008" t="str">
            <v>Дехкон ва фермер хуж уюшм</v>
          </cell>
        </row>
        <row r="1009">
          <cell r="A1009" t="str">
            <v>Кодир Хожиев ва Шохрух ф/х</v>
          </cell>
          <cell r="B1009" t="str">
            <v>Дехкон ва фермер хуж уюшм</v>
          </cell>
        </row>
        <row r="1010">
          <cell r="A1010" t="str">
            <v>Кодирберган Зевар ф/х</v>
          </cell>
          <cell r="B1010" t="str">
            <v>Дехкон ва фермер хуж уюшм</v>
          </cell>
        </row>
        <row r="1011">
          <cell r="A1011" t="str">
            <v>Кодирберган Шех ф/х</v>
          </cell>
          <cell r="B1011" t="str">
            <v>Дехкон ва фермер хуж уюшм</v>
          </cell>
        </row>
        <row r="1012">
          <cell r="A1012" t="str">
            <v>Кодирберди Йулдошбой угли ф/х бог</v>
          </cell>
          <cell r="B1012" t="str">
            <v>Дехкон ва фермер хуж уюшм</v>
          </cell>
        </row>
        <row r="1013">
          <cell r="A1013" t="str">
            <v>Козок бобо набираси Матниязбек ф/з бог</v>
          </cell>
          <cell r="B1013" t="str">
            <v>Дехкон ва фермер хуж уюшм</v>
          </cell>
        </row>
        <row r="1014">
          <cell r="A1014" t="str">
            <v>Козок бобо угли Ойбек ф/х</v>
          </cell>
          <cell r="B1014" t="str">
            <v>Дехкон ва фермер хуж уюшм</v>
          </cell>
        </row>
        <row r="1015">
          <cell r="A1015" t="str">
            <v>Козок Исмоилов ф/х туп</v>
          </cell>
          <cell r="B1015" t="str">
            <v>Дехкон ва фермер хуж уюшм</v>
          </cell>
        </row>
        <row r="1016">
          <cell r="A1016" t="str">
            <v>Козок Мадамин угли ф/х</v>
          </cell>
          <cell r="B1016" t="str">
            <v>Дехкон ва фермер хуж уюшм</v>
          </cell>
        </row>
        <row r="1017">
          <cell r="A1017" t="str">
            <v>Козок мутавалли ф/х бог</v>
          </cell>
          <cell r="B1017" t="str">
            <v>Дехкон ва фермер хуж уюшм</v>
          </cell>
        </row>
        <row r="1018">
          <cell r="A1018" t="str">
            <v>Козок ота ф/х</v>
          </cell>
          <cell r="B1018" t="str">
            <v>Дехкон ва фермер хуж уюшм</v>
          </cell>
        </row>
        <row r="1019">
          <cell r="A1019" t="str">
            <v>Козок Саид ф/х</v>
          </cell>
          <cell r="B1019" t="str">
            <v>Дехкон ва фермер хуж уюшм</v>
          </cell>
        </row>
        <row r="1020">
          <cell r="A1020" t="str">
            <v>Козок Шех Собиров ф/х хаз</v>
          </cell>
          <cell r="B1020" t="str">
            <v>Дехкон ва фермер хуж уюшм</v>
          </cell>
        </row>
        <row r="1021">
          <cell r="A1021" t="str">
            <v>Козок Шех ф/х</v>
          </cell>
          <cell r="B1021" t="str">
            <v>Дехкон ва фермер хуж уюшм</v>
          </cell>
        </row>
        <row r="1022">
          <cell r="A1022" t="str">
            <v>Козоков Жуманазар ф/х</v>
          </cell>
          <cell r="B1022" t="str">
            <v>Дехкон ва фермер хуж уюшм</v>
          </cell>
        </row>
        <row r="1023">
          <cell r="A1023" t="str">
            <v>Комил Бобонияз ф/х</v>
          </cell>
          <cell r="B1023" t="str">
            <v>Дехкон ва фермер хуж уюшм</v>
          </cell>
        </row>
        <row r="1024">
          <cell r="A1024" t="str">
            <v>Комил Иброгим угли ф/х хаз</v>
          </cell>
          <cell r="B1024" t="str">
            <v>Дехкон ва фермер хуж уюшм</v>
          </cell>
        </row>
        <row r="1025">
          <cell r="A1025" t="str">
            <v>Комил Карвонбоши ф/х хаз</v>
          </cell>
          <cell r="B1025" t="str">
            <v>Дехкон ва фермер хуж уюшм</v>
          </cell>
        </row>
        <row r="1026">
          <cell r="A1026" t="str">
            <v>Комил хушнуд ф/х</v>
          </cell>
          <cell r="B1026" t="str">
            <v>Дехкон ва фермер хуж уюшм</v>
          </cell>
        </row>
        <row r="1027">
          <cell r="A1027" t="str">
            <v>Комила ф/х</v>
          </cell>
          <cell r="B1027" t="str">
            <v>Дехкон ва фермер хуж уюшм</v>
          </cell>
        </row>
        <row r="1028">
          <cell r="A1028" t="str">
            <v>Комилжон болтаев ф/х туп</v>
          </cell>
          <cell r="B1028" t="str">
            <v>Дехкон ва фермер хуж уюшм</v>
          </cell>
        </row>
        <row r="1029">
          <cell r="A1029" t="str">
            <v>Комилжон угли Расулбек ф/х бог</v>
          </cell>
          <cell r="B1029" t="str">
            <v>Дехкон ва фермер хуж уюшм</v>
          </cell>
        </row>
        <row r="1030">
          <cell r="A1030" t="str">
            <v>Комилжон угли Хурсандбек ф/х бог</v>
          </cell>
          <cell r="B1030" t="str">
            <v>Дехкон ва фермер хуж уюшм</v>
          </cell>
        </row>
        <row r="1031">
          <cell r="A1031" t="str">
            <v>Комилжон ф/х</v>
          </cell>
          <cell r="B1031" t="str">
            <v>Дехкон ва фермер хуж уюшм</v>
          </cell>
        </row>
        <row r="1032">
          <cell r="A1032" t="str">
            <v>Комиссия</v>
          </cell>
          <cell r="B1032" t="str">
            <v>Дехкон ва фермер хуж уюшм</v>
          </cell>
        </row>
        <row r="1033">
          <cell r="A1033" t="str">
            <v>Коммунал фойдаланиш бошкармаси</v>
          </cell>
          <cell r="B1033" t="str">
            <v>Коммунал хизмат вазирлиги</v>
          </cell>
        </row>
        <row r="1034">
          <cell r="A1034" t="str">
            <v>"Компания Арал Суу курылыс"</v>
          </cell>
          <cell r="B1034" t="str">
            <v>К ва СХВ (бюджет)</v>
          </cell>
        </row>
        <row r="1035">
          <cell r="A1035" t="str">
            <v>Комрон ф/х</v>
          </cell>
          <cell r="B1035" t="str">
            <v>Дехкон ва фермер хуж уюшм</v>
          </cell>
        </row>
        <row r="1036">
          <cell r="A1036" t="str">
            <v>Комхоз Богот</v>
          </cell>
          <cell r="B1036" t="str">
            <v>Коммунал хизмат вазирлиги</v>
          </cell>
        </row>
        <row r="1037">
          <cell r="A1037" t="str">
            <v>Кора Кум ф/х хаз</v>
          </cell>
          <cell r="B1037" t="str">
            <v>Дехкон ва фермер хуж уюшм</v>
          </cell>
        </row>
        <row r="1038">
          <cell r="A1038" t="str">
            <v>Кораев Абдулла ф/х</v>
          </cell>
          <cell r="B1038" t="str">
            <v>Дехкон ва фермер хуж уюшм</v>
          </cell>
        </row>
        <row r="1039">
          <cell r="A1039" t="str">
            <v>Косим Рахим Салай ф/х хаз</v>
          </cell>
          <cell r="B1039" t="str">
            <v>Дехкон ва фермер хуж уюшм</v>
          </cell>
        </row>
        <row r="1040">
          <cell r="A1040" t="str">
            <v>Косимбой Муаззам ф/х бог</v>
          </cell>
          <cell r="B1040" t="str">
            <v>Дехкон ва фермер хуж уюшм</v>
          </cell>
        </row>
        <row r="1041">
          <cell r="A1041" t="str">
            <v>Космос к/к</v>
          </cell>
          <cell r="B1041" t="str">
            <v>Узавтосаноат</v>
          </cell>
        </row>
        <row r="1042">
          <cell r="A1042" t="str">
            <v>Кувондик Мардонбек ф/х</v>
          </cell>
          <cell r="B1042" t="str">
            <v>Дехкон ва фермер хуж уюшм</v>
          </cell>
        </row>
        <row r="1043">
          <cell r="A1043" t="str">
            <v>Кувондик угли Жавлонбек ф/х</v>
          </cell>
          <cell r="B1043" t="str">
            <v>Дехкон ва фермер хуж уюшм</v>
          </cell>
        </row>
        <row r="1044">
          <cell r="A1044" t="str">
            <v>Кувондик узун ф/х хаз</v>
          </cell>
          <cell r="B1044" t="str">
            <v>Дехкон ва фермер хуж уюшм</v>
          </cell>
        </row>
        <row r="1045">
          <cell r="A1045" t="str">
            <v>Кувонч ф/х</v>
          </cell>
          <cell r="B1045" t="str">
            <v>Дехкон ва фермер хуж уюшм</v>
          </cell>
        </row>
        <row r="1046">
          <cell r="A1046" t="str">
            <v>Кувончбек барно ф/х туп</v>
          </cell>
          <cell r="B1046" t="str">
            <v>Дехкон ва фермер хуж уюшм</v>
          </cell>
        </row>
        <row r="1047">
          <cell r="A1047" t="str">
            <v>Кувончбек ф/х</v>
          </cell>
          <cell r="B1047" t="str">
            <v>Дехкон ва фермер хуж уюшм</v>
          </cell>
        </row>
        <row r="1048">
          <cell r="A1048" t="str">
            <v>"Кувончой Охунжон х/к"</v>
          </cell>
          <cell r="B1048" t="str">
            <v>Бозор жамгармаси</v>
          </cell>
        </row>
        <row r="1049">
          <cell r="A1049" t="str">
            <v>Кудрат Йулдош ф/х хаз</v>
          </cell>
          <cell r="B1049" t="str">
            <v>Дехкон ва фермер хуж уюшм</v>
          </cell>
        </row>
        <row r="1050">
          <cell r="A1050" t="str">
            <v>Кудрат ф/х тупр</v>
          </cell>
          <cell r="B1050" t="str">
            <v>Дехкон ва фермер хуж уюшм</v>
          </cell>
        </row>
        <row r="1051">
          <cell r="A1051" t="str">
            <v>Кузи Агроном ф/х хаз</v>
          </cell>
          <cell r="B1051" t="str">
            <v>Дехкон ва фермер хуж уюшм</v>
          </cell>
        </row>
        <row r="1052">
          <cell r="A1052" t="str">
            <v>Кузи домла ф/х</v>
          </cell>
          <cell r="B1052" t="str">
            <v>Дехкон ва фермер хуж уюшм</v>
          </cell>
        </row>
        <row r="1053">
          <cell r="A1053" t="str">
            <v>Кузи ота ф/х</v>
          </cell>
          <cell r="B1053" t="str">
            <v>Дехкон ва фермер хуж уюшм</v>
          </cell>
        </row>
        <row r="1054">
          <cell r="A1054" t="str">
            <v>Кузибобо Гулжон она ф/х хаз</v>
          </cell>
          <cell r="B1054" t="str">
            <v>Дехкон ва фермер хуж уюшм</v>
          </cell>
        </row>
        <row r="1055">
          <cell r="A1055" t="str">
            <v>Кузибой угли Умарбек ф/х бог</v>
          </cell>
          <cell r="B1055" t="str">
            <v>Дехкон ва фермер хуж уюшм</v>
          </cell>
        </row>
        <row r="1056">
          <cell r="A1056" t="str">
            <v>Кузибой ф/х туп</v>
          </cell>
          <cell r="B1056" t="str">
            <v>Дехкон ва фермер хуж уюшм</v>
          </cell>
        </row>
        <row r="1057">
          <cell r="A1057" t="str">
            <v>Кузиев Шохруххон Ойбек угли ф/х хаз</v>
          </cell>
          <cell r="B1057" t="str">
            <v>Дехкон ва фермер хуж уюшм</v>
          </cell>
        </row>
        <row r="1058">
          <cell r="A1058" t="str">
            <v>Куйи Амударё ИТХБ кошидаги Хоразм ГМЭ</v>
          </cell>
          <cell r="B1058" t="str">
            <v>К ва СХВ (бюджет)</v>
          </cell>
        </row>
        <row r="1059">
          <cell r="A1059" t="str">
            <v>Кукай ф/х</v>
          </cell>
          <cell r="B1059" t="str">
            <v>Дехкон ва фермер хуж уюшм</v>
          </cell>
        </row>
        <row r="1060">
          <cell r="A1060" t="str">
            <v>Кулон кора бог гишт ф/х</v>
          </cell>
          <cell r="B1060" t="str">
            <v>Дехкон ва фермер хуж уюшм</v>
          </cell>
        </row>
        <row r="1061">
          <cell r="A1061" t="str">
            <v>Кулонкорабог Биосервис МЧЖ</v>
          </cell>
          <cell r="B1061" t="str">
            <v>Узкишлок хужаликкимё</v>
          </cell>
        </row>
        <row r="1062">
          <cell r="A1062" t="str">
            <v>Кумушхон туразода ф/х бог</v>
          </cell>
          <cell r="B1062" t="str">
            <v>Дехкон ва фермер хуж уюшм</v>
          </cell>
        </row>
        <row r="1063">
          <cell r="A1063" t="str">
            <v>Кунгирот ф/х хаз</v>
          </cell>
          <cell r="B1063" t="str">
            <v>Дехкон ва фермер хуж уюшм</v>
          </cell>
        </row>
        <row r="1064">
          <cell r="A1064" t="str">
            <v>Кунгирот фермер хужалиги</v>
          </cell>
          <cell r="B1064" t="str">
            <v>Дехкон ва фермер хуж уюшм</v>
          </cell>
        </row>
        <row r="1065">
          <cell r="A1065" t="str">
            <v>Кунжили бобо ф/х</v>
          </cell>
          <cell r="B1065" t="str">
            <v>Дехкон ва фермер хуж уюшм</v>
          </cell>
        </row>
        <row r="1066">
          <cell r="A1066" t="str">
            <v>"Купал Туркман х/ф"</v>
          </cell>
          <cell r="B1066" t="str">
            <v>Бозор жамгармаси</v>
          </cell>
        </row>
        <row r="1067">
          <cell r="A1067" t="str">
            <v>Купал угли Ибодулла ф/х</v>
          </cell>
          <cell r="B1067" t="str">
            <v>Дехкон ва фермер хуж уюшм</v>
          </cell>
        </row>
        <row r="1068">
          <cell r="A1068" t="str">
            <v>Купалбой Машарип ф/х</v>
          </cell>
          <cell r="B1068" t="str">
            <v>Дехкон ва фермер хуж уюшм</v>
          </cell>
        </row>
        <row r="1069">
          <cell r="A1069" t="str">
            <v>Куприк курилиш</v>
          </cell>
          <cell r="B1069" t="str">
            <v>Кичик ва урта бизнес</v>
          </cell>
        </row>
        <row r="1070">
          <cell r="A1070" t="str">
            <v>Курамбой Кувондик ф/х</v>
          </cell>
          <cell r="B1070" t="str">
            <v>Дехкон ва фермер хуж уюшм</v>
          </cell>
        </row>
        <row r="1071">
          <cell r="A1071" t="str">
            <v>Курбон Ваис ф/х хаз</v>
          </cell>
          <cell r="B1071" t="str">
            <v>Дехкон ва фермер хуж уюшм</v>
          </cell>
        </row>
        <row r="1072">
          <cell r="A1072" t="str">
            <v>Курбон ота ф/х</v>
          </cell>
          <cell r="B1072" t="str">
            <v>Дехкон ва фермер хуж уюшм</v>
          </cell>
        </row>
        <row r="1073">
          <cell r="A1073" t="str">
            <v>Курбонбой невараси Жавохир ф/х</v>
          </cell>
          <cell r="B1073" t="str">
            <v>Дехкон ва фермер хуж уюшм</v>
          </cell>
        </row>
        <row r="1074">
          <cell r="A1074" t="str">
            <v>Курбонгул Тожиева ф/х пит</v>
          </cell>
          <cell r="B1074" t="str">
            <v>Дехкон ва фермер хуж уюшм</v>
          </cell>
        </row>
        <row r="1075">
          <cell r="A1075" t="str">
            <v>Курбондурди мадамин аллаберганов</v>
          </cell>
          <cell r="B1075" t="str">
            <v>Дехкон ва фермер хуж уюшм</v>
          </cell>
        </row>
        <row r="1076">
          <cell r="A1076" t="str">
            <v>Курбондурди набираси Исломбек ф/х бог</v>
          </cell>
          <cell r="B1076" t="str">
            <v>Дехкон ва фермер хуж уюшм</v>
          </cell>
        </row>
        <row r="1077">
          <cell r="A1077" t="str">
            <v>Курбондурди угли Умиджон ф/х пит</v>
          </cell>
          <cell r="B1077" t="str">
            <v>Дехкон ва фермер хуж уюшм</v>
          </cell>
        </row>
        <row r="1078">
          <cell r="A1078" t="str">
            <v>Курбондурди угли Хасан Хусан ф/х бог</v>
          </cell>
          <cell r="B1078" t="str">
            <v>Дехкон ва фермер хуж уюшм</v>
          </cell>
        </row>
        <row r="1079">
          <cell r="A1079" t="str">
            <v>Курбондурди ф/х</v>
          </cell>
          <cell r="B1079" t="str">
            <v>Дехкон ва фермер хуж уюшм</v>
          </cell>
        </row>
        <row r="1080">
          <cell r="A1080" t="str">
            <v>Курбондурди Якубов угли</v>
          </cell>
          <cell r="B1080" t="str">
            <v>Дехкон ва фермер хуж уюшм</v>
          </cell>
        </row>
        <row r="1081">
          <cell r="A1081" t="str">
            <v>Курбондурдиев Кодирберди ф/х</v>
          </cell>
          <cell r="B1081" t="str">
            <v>Дехкон ва фермер хуж уюшм</v>
          </cell>
        </row>
        <row r="1082">
          <cell r="A1082" t="str">
            <v>Курбонназар айрим ф/х бог</v>
          </cell>
          <cell r="B1082" t="str">
            <v>Дехкон ва фермер хуж уюшм</v>
          </cell>
        </row>
        <row r="1083">
          <cell r="A1083" t="str">
            <v>Курбонназар бобо ф/х</v>
          </cell>
          <cell r="B1083" t="str">
            <v>Дехкон ва фермер хуж уюшм</v>
          </cell>
        </row>
        <row r="1084">
          <cell r="A1084" t="str">
            <v>Курбонов Баходир</v>
          </cell>
          <cell r="B1084" t="str">
            <v>Дехкон ва фермер хуж уюшм</v>
          </cell>
        </row>
        <row r="1085">
          <cell r="A1085" t="str">
            <v>"Курбонова Гузал"</v>
          </cell>
          <cell r="B1085" t="str">
            <v>ДО ВЫЯСНЕНИЯ</v>
          </cell>
        </row>
        <row r="1086">
          <cell r="A1086" t="str">
            <v>Курёз ф/х</v>
          </cell>
          <cell r="B1086" t="str">
            <v>Дехкон ва фермер хуж уюшм</v>
          </cell>
        </row>
        <row r="1087">
          <cell r="A1087" t="str">
            <v>Куриклаш булими</v>
          </cell>
          <cell r="B1087" t="str">
            <v>ИИВ</v>
          </cell>
        </row>
        <row r="1088">
          <cell r="A1088" t="str">
            <v>Курилиш материаллари комбинати</v>
          </cell>
          <cell r="B1088" t="str">
            <v>Кичик ва урта бизнес</v>
          </cell>
        </row>
        <row r="1089">
          <cell r="A1089" t="str">
            <v>"Курилиш монтаж участкаси МЧЖ"</v>
          </cell>
          <cell r="B1089" t="str">
            <v>Пахтасаноат РИМ</v>
          </cell>
        </row>
        <row r="1090">
          <cell r="A1090" t="str">
            <v>Куромбев Элёрбек ф/х</v>
          </cell>
          <cell r="B1090" t="str">
            <v>Дехкон ва фермер хуж уюшм</v>
          </cell>
        </row>
        <row r="1091">
          <cell r="A1091" t="str">
            <v>Куромбоева гулора ипаги</v>
          </cell>
          <cell r="B1091" t="str">
            <v>Дехкон ва фермер хуж уюшм</v>
          </cell>
        </row>
        <row r="1092">
          <cell r="A1092" t="str">
            <v>Куронбой Абди ф/х хаз</v>
          </cell>
          <cell r="B1092" t="str">
            <v>Дехкон ва фермер хуж уюшм</v>
          </cell>
        </row>
        <row r="1093">
          <cell r="A1093" t="str">
            <v>Куронбой Анажон ф/х</v>
          </cell>
          <cell r="B1093" t="str">
            <v>Дехкон ва фермер хуж уюшм</v>
          </cell>
        </row>
        <row r="1094">
          <cell r="A1094" t="str">
            <v>Куронбой Бикажон ф/х хаз</v>
          </cell>
          <cell r="B1094" t="str">
            <v>Дехкон ва фермер хуж уюшм</v>
          </cell>
        </row>
        <row r="1095">
          <cell r="A1095" t="str">
            <v>Куронбой бобо набираси Тохир Зухра ф/х бог</v>
          </cell>
          <cell r="B1095" t="str">
            <v>Дехкон ва фермер хуж уюшм</v>
          </cell>
        </row>
        <row r="1096">
          <cell r="A1096" t="str">
            <v>Куронбой бобо набираси Шермат ф/х</v>
          </cell>
          <cell r="B1096" t="str">
            <v>Дехкон ва фермер хуж уюшм</v>
          </cell>
        </row>
        <row r="1097">
          <cell r="A1097" t="str">
            <v>Куронбой бобо ф/х</v>
          </cell>
          <cell r="B1097" t="str">
            <v>Дехкон ва фермер хуж уюшм</v>
          </cell>
        </row>
        <row r="1098">
          <cell r="A1098" t="str">
            <v>Куронбой Искандар ф/х</v>
          </cell>
          <cell r="B1098" t="str">
            <v>Дехкон ва фермер хуж уюшм</v>
          </cell>
        </row>
        <row r="1099">
          <cell r="A1099" t="str">
            <v>Куронбой Карвак ф/х</v>
          </cell>
          <cell r="B1099" t="str">
            <v>Дехкон ва фермер хуж уюшм</v>
          </cell>
        </row>
        <row r="1100">
          <cell r="A1100" t="str">
            <v>Куронбой Косиб ф/х пит</v>
          </cell>
          <cell r="B1100" t="str">
            <v>Дехкон ва фермер хуж уюшм</v>
          </cell>
        </row>
        <row r="1101">
          <cell r="A1101" t="str">
            <v>Куронбой Маткарим ф/х хаз</v>
          </cell>
          <cell r="B1101" t="str">
            <v>Дехкон ва фермер хуж уюшм</v>
          </cell>
        </row>
        <row r="1102">
          <cell r="A1102" t="str">
            <v>Куронбой Оллаяров ф/х</v>
          </cell>
          <cell r="B1102" t="str">
            <v>Дехкон ва фермер хуж уюшм</v>
          </cell>
        </row>
        <row r="1103">
          <cell r="A1103" t="str">
            <v>куронбой рахим ф-х</v>
          </cell>
          <cell r="B1103" t="str">
            <v>Дехкон ва фермер хуж уюшм</v>
          </cell>
        </row>
        <row r="1104">
          <cell r="A1104" t="str">
            <v>"Куронбой собир ф/х карашли АЁКШ"</v>
          </cell>
          <cell r="B1104" t="str">
            <v>Бозор жамгармаси</v>
          </cell>
        </row>
        <row r="1105">
          <cell r="A1105" t="str">
            <v>Куронбой Содик ф/х бог</v>
          </cell>
          <cell r="B1105" t="str">
            <v>Дехкон ва фермер хуж уюшм</v>
          </cell>
        </row>
        <row r="1106">
          <cell r="A1106" t="str">
            <v>Куронбой Сурнайчи ф/х хаз</v>
          </cell>
          <cell r="B1106" t="str">
            <v>Дехкон ва фермер хуж уюшм</v>
          </cell>
        </row>
        <row r="1107">
          <cell r="A1107" t="str">
            <v>Куронбой толва ф/х</v>
          </cell>
          <cell r="B1107" t="str">
            <v>Дехкон ва фермер хуж уюшм</v>
          </cell>
        </row>
        <row r="1108">
          <cell r="A1108" t="str">
            <v>Куронбой Шомурот ф/х</v>
          </cell>
          <cell r="B1108" t="str">
            <v>Дехкон ва фермер хуж уюшм</v>
          </cell>
        </row>
        <row r="1109">
          <cell r="A1109" t="str">
            <v>Куронбой Эгамов ф/х</v>
          </cell>
          <cell r="B1109" t="str">
            <v>Дехкон ва фермер хуж уюшм</v>
          </cell>
        </row>
        <row r="1110">
          <cell r="A1110" t="str">
            <v>Курткул ф/х</v>
          </cell>
          <cell r="B1110" t="str">
            <v>Дехкон ва фермер хуж уюшм</v>
          </cell>
        </row>
        <row r="1111">
          <cell r="A1111" t="str">
            <v>"Курувчи МЧЖ"</v>
          </cell>
          <cell r="B1111" t="str">
            <v>Кичик ва урта бизнес</v>
          </cell>
        </row>
        <row r="1112">
          <cell r="A1112" t="str">
            <v>Куряз писта бобо ф/х хаз</v>
          </cell>
          <cell r="B1112" t="str">
            <v>Дехкон ва фермер хуж уюшм</v>
          </cell>
        </row>
        <row r="1113">
          <cell r="A1113" t="str">
            <v>Курязов Хушнудбек ф/х</v>
          </cell>
          <cell r="B1113" t="str">
            <v>Дехкон ва фермер хуж уюшм</v>
          </cell>
        </row>
        <row r="1114">
          <cell r="A1114" t="str">
            <v>Кутлибика гавхаржон ф/х хаз</v>
          </cell>
          <cell r="B1114" t="str">
            <v>Дехкон ва фермер хуж уюшм</v>
          </cell>
        </row>
        <row r="1115">
          <cell r="A1115" t="str">
            <v>Кутлимурод давлат угли нуржон ботир ф/х</v>
          </cell>
          <cell r="B1115" t="str">
            <v>Дехкон ва фермер хуж уюшм</v>
          </cell>
        </row>
        <row r="1116">
          <cell r="A1116" t="str">
            <v>Кутлимурод угли Зафар ф/х пит</v>
          </cell>
          <cell r="B1116" t="str">
            <v>Дехкон ва фермер хуж уюшм</v>
          </cell>
        </row>
        <row r="1117">
          <cell r="A1117" t="str">
            <v>Кутлимурот Бика ф/х пит</v>
          </cell>
          <cell r="B1117" t="str">
            <v>Дехкон ва фермер хуж уюшм</v>
          </cell>
        </row>
        <row r="1118">
          <cell r="A1118" t="str">
            <v>Кутлимурот кизи Оймонжон ф/х хаз</v>
          </cell>
          <cell r="B1118" t="str">
            <v>Дехкон ва фермер хуж уюшм</v>
          </cell>
        </row>
        <row r="1119">
          <cell r="A1119" t="str">
            <v>Кутлимурот ота набираси Аъзамжон ф/х бог</v>
          </cell>
          <cell r="B1119" t="str">
            <v>Дехкон ва фермер хуж уюшм</v>
          </cell>
        </row>
        <row r="1120">
          <cell r="A1120" t="str">
            <v>Кутлимурот ф/х</v>
          </cell>
          <cell r="B1120" t="str">
            <v>Дехкон ва фермер хуж уюшм</v>
          </cell>
        </row>
        <row r="1121">
          <cell r="A1121" t="str">
            <v>Кутум Рахмон ф/х Хаз</v>
          </cell>
          <cell r="B1121" t="str">
            <v>Дехкон ва фермер хуж уюшм</v>
          </cell>
        </row>
        <row r="1122">
          <cell r="A1122" t="str">
            <v>Кучкор бобо угли Гуломжон ф/х бог</v>
          </cell>
          <cell r="B1122" t="str">
            <v>Дехкон ва фермер хуж уюшм</v>
          </cell>
        </row>
        <row r="1123">
          <cell r="A1123" t="str">
            <v>Кучкор бобо угли икром ф/х бог</v>
          </cell>
          <cell r="B1123" t="str">
            <v>Дехкон ва фермер хуж уюшм</v>
          </cell>
        </row>
        <row r="1124">
          <cell r="A1124" t="str">
            <v>Кучкор ота ф/х</v>
          </cell>
          <cell r="B1124" t="str">
            <v>Дехкон ва фермер хуж уюшм</v>
          </cell>
        </row>
        <row r="1125">
          <cell r="A1125" t="str">
            <v>Кучкор Халима ф/х хаз</v>
          </cell>
          <cell r="B1125" t="str">
            <v>Дехкон ва фермер хуж уюшм</v>
          </cell>
        </row>
        <row r="1126">
          <cell r="A1126" t="str">
            <v>Кучкорбой набираси Акмалбек ф/х бог</v>
          </cell>
          <cell r="B1126" t="str">
            <v>Дехкон ва фермер хуж уюшм</v>
          </cell>
        </row>
        <row r="1127">
          <cell r="A1127" t="str">
            <v>Кучмас мулк биржаси</v>
          </cell>
          <cell r="B1127" t="str">
            <v>Давлат мулк кумитаси</v>
          </cell>
        </row>
        <row r="1128">
          <cell r="A1128" t="str">
            <v>Кушлилар ф/х</v>
          </cell>
          <cell r="B1128" t="str">
            <v>Дехкон ва фермер хуж уюшм</v>
          </cell>
        </row>
        <row r="1129">
          <cell r="A1129" t="str">
            <v>Кушназар угли Элдорбек ф/х бог</v>
          </cell>
          <cell r="B1129" t="str">
            <v>Дехкон ва фермер хуж уюшм</v>
          </cell>
        </row>
        <row r="1130">
          <cell r="A1130" t="str">
            <v>Лабиоб фермер хужалиги хаз</v>
          </cell>
          <cell r="B1130" t="str">
            <v>Дехкон ва фермер хуж уюшм</v>
          </cell>
        </row>
        <row r="1131">
          <cell r="A1131" t="str">
            <v>Лазизбек Жумабой ф/х хаз</v>
          </cell>
          <cell r="B1131" t="str">
            <v>Дехкон ва фермер хуж уюшм</v>
          </cell>
        </row>
        <row r="1132">
          <cell r="A1132" t="str">
            <v>"Лайло Нафиса фирмаси"</v>
          </cell>
          <cell r="B1132" t="str">
            <v>Бозор жамгармаси</v>
          </cell>
        </row>
        <row r="1133">
          <cell r="A1133" t="str">
            <v>Лайло Ойшажон ф/х</v>
          </cell>
          <cell r="B1133" t="str">
            <v>Дехкон ва фермер хуж уюшм</v>
          </cell>
        </row>
        <row r="1134">
          <cell r="A1134" t="str">
            <v>Лайло ф/х туп</v>
          </cell>
          <cell r="B1134" t="str">
            <v>Дехкон ва фермер хуж уюшм</v>
          </cell>
        </row>
        <row r="1135">
          <cell r="A1135" t="str">
            <v>Лобар Зубайда ф/х пит</v>
          </cell>
          <cell r="B1135" t="str">
            <v>Дехкон ва фермер хуж уюшм</v>
          </cell>
        </row>
        <row r="1136">
          <cell r="A1136" t="str">
            <v>Лочин ф/х</v>
          </cell>
          <cell r="B1136" t="str">
            <v>Дехкон ва фермер хуж уюшм</v>
          </cell>
        </row>
        <row r="1137">
          <cell r="A1137" t="str">
            <v>Лочин ф/х туп</v>
          </cell>
          <cell r="B1137" t="str">
            <v>Дехкон ва фермер хуж уюшм</v>
          </cell>
        </row>
        <row r="1138">
          <cell r="A1138" t="str">
            <v>Лочин ф/х хаз</v>
          </cell>
          <cell r="B1138" t="str">
            <v>Дехкон ва фермер хуж уюшм</v>
          </cell>
        </row>
        <row r="1139">
          <cell r="A1139" t="str">
            <v>"М-Шариф х/ф"</v>
          </cell>
          <cell r="B1139" t="str">
            <v>Бозор жамгармаси</v>
          </cell>
        </row>
        <row r="1140">
          <cell r="A1140" t="str">
            <v>М. Кувоков ММТП</v>
          </cell>
          <cell r="B1140" t="str">
            <v>К ва СХВ (махсулот етишт)</v>
          </cell>
        </row>
        <row r="1141">
          <cell r="A1141" t="str">
            <v>М.Куваков</v>
          </cell>
          <cell r="B1141" t="str">
            <v>К ва СХВ (махсулот етишт)</v>
          </cell>
        </row>
        <row r="1142">
          <cell r="A1142" t="str">
            <v>М.Кувоков номли СФУ</v>
          </cell>
          <cell r="B1142" t="str">
            <v>К ва СХВ (бюджет)</v>
          </cell>
        </row>
        <row r="1143">
          <cell r="A1143" t="str">
            <v>Мавлон кози угли Саиджон ф/х бог</v>
          </cell>
          <cell r="B1143" t="str">
            <v>Дехкон ва фермер хуж уюшм</v>
          </cell>
        </row>
        <row r="1144">
          <cell r="A1144" t="str">
            <v>Мавлонбек Уктам Харратлар ф/х хаз</v>
          </cell>
          <cell r="B1144" t="str">
            <v>Дехкон ва фермер хуж уюшм</v>
          </cell>
        </row>
        <row r="1145">
          <cell r="A1145" t="str">
            <v>Мавлуда М ф/х пит</v>
          </cell>
          <cell r="B1145" t="str">
            <v>Дехкон ва фермер хуж уюшм</v>
          </cell>
        </row>
        <row r="1146">
          <cell r="A1146" t="str">
            <v>Мавлуда ф/х туп</v>
          </cell>
          <cell r="B1146" t="str">
            <v>Дехкон ва фермер хуж уюшм</v>
          </cell>
        </row>
        <row r="1147">
          <cell r="A1147" t="str">
            <v>Мадамин бува ф/х</v>
          </cell>
          <cell r="B1147" t="str">
            <v>Дехкон ва фермер хуж уюшм</v>
          </cell>
        </row>
        <row r="1148">
          <cell r="A1148" t="str">
            <v>Мадамин Давлат угли Ферузбек ф/х бог</v>
          </cell>
          <cell r="B1148" t="str">
            <v>Дехкон ва фермер хуж уюшм</v>
          </cell>
        </row>
        <row r="1149">
          <cell r="A1149" t="str">
            <v>Мадамин Жуманиязов ф/х пит</v>
          </cell>
          <cell r="B1149" t="str">
            <v>Дехкон ва фермер хуж уюшм</v>
          </cell>
        </row>
        <row r="1150">
          <cell r="A1150" t="str">
            <v>Мадамин Рузмат угли ф/х бог</v>
          </cell>
          <cell r="B1150" t="str">
            <v>Дехкон ва фермер хуж уюшм</v>
          </cell>
        </row>
        <row r="1151">
          <cell r="A1151" t="str">
            <v>Маданият ва спорт ишлари булими</v>
          </cell>
          <cell r="B1151" t="str">
            <v>Маданият вазирлиги</v>
          </cell>
        </row>
        <row r="1152">
          <cell r="A1152" t="str">
            <v>Мадиёр Мансур ф/х</v>
          </cell>
          <cell r="B1152" t="str">
            <v>Дехкон ва фермер хуж уюшм</v>
          </cell>
        </row>
        <row r="1153">
          <cell r="A1153" t="str">
            <v>Мадина Сарварбек ф/х</v>
          </cell>
          <cell r="B1153" t="str">
            <v>Дехкон ва фермер хуж уюшм</v>
          </cell>
        </row>
        <row r="1154">
          <cell r="A1154" t="str">
            <v>Мадина ф/х туп</v>
          </cell>
          <cell r="B1154" t="str">
            <v>Дехкон ва фермер хуж уюшм</v>
          </cell>
        </row>
        <row r="1155">
          <cell r="A1155" t="str">
            <v>Мадина хайитжон урин ф/х</v>
          </cell>
          <cell r="B1155" t="str">
            <v>Дехкон ва фермер хуж уюшм</v>
          </cell>
        </row>
        <row r="1156">
          <cell r="A1156" t="str">
            <v>Мадрахим Мохинур ф/х</v>
          </cell>
          <cell r="B1156" t="str">
            <v>Дехкон ва фермер хуж уюшм</v>
          </cell>
        </row>
        <row r="1157">
          <cell r="A1157" t="str">
            <v>Мадрахим Ражаббой угли ф/х</v>
          </cell>
          <cell r="B1157" t="str">
            <v>Дехкон ва фермер хуж уюшм</v>
          </cell>
        </row>
        <row r="1158">
          <cell r="A1158" t="str">
            <v>Мадрахим Рахим ф/х</v>
          </cell>
          <cell r="B1158" t="str">
            <v>Дехкон ва фермер хуж уюшм</v>
          </cell>
        </row>
        <row r="1159">
          <cell r="A1159" t="str">
            <v>Мадрахим угли Абдирахим ф/х бог</v>
          </cell>
          <cell r="B1159" t="str">
            <v>Дехкон ва фермер хуж уюшм</v>
          </cell>
        </row>
        <row r="1160">
          <cell r="A1160" t="str">
            <v>Мадрахим ф/х туп</v>
          </cell>
          <cell r="B1160" t="str">
            <v>Дехкон ва фермер хуж уюшм</v>
          </cell>
        </row>
        <row r="1161">
          <cell r="A1161" t="str">
            <v>"Мадрим бобо ф/х пит"</v>
          </cell>
          <cell r="B1161" t="str">
            <v>Дехкон ва фермер хуж уюшм</v>
          </cell>
        </row>
        <row r="1162">
          <cell r="A1162" t="str">
            <v>мадрим дарга ф/х</v>
          </cell>
          <cell r="B1162" t="str">
            <v>Дехкон ва фермер хуж уюшм</v>
          </cell>
        </row>
        <row r="1163">
          <cell r="A1163" t="str">
            <v>Мадрим Матмуратов ф/х</v>
          </cell>
          <cell r="B1163" t="str">
            <v>Дехкон ва фермер хуж уюшм</v>
          </cell>
        </row>
        <row r="1164">
          <cell r="A1164" t="str">
            <v>Мадрим Оксокол ф/х</v>
          </cell>
          <cell r="B1164" t="str">
            <v>Дехкон ва фермер хуж уюшм</v>
          </cell>
        </row>
        <row r="1165">
          <cell r="A1165" t="str">
            <v>Мадрим Хоразмий ф/х</v>
          </cell>
          <cell r="B1165" t="str">
            <v>Дехкон ва фермер хуж уюшм</v>
          </cell>
        </row>
        <row r="1166">
          <cell r="A1166" t="str">
            <v>Мадримбой Умид ф/х</v>
          </cell>
          <cell r="B1166" t="str">
            <v>Дехкон ва фермер хуж уюшм</v>
          </cell>
        </row>
        <row r="1167">
          <cell r="A1167" t="str">
            <v>"Макс-Хазорасп МЧЖ"</v>
          </cell>
          <cell r="B1167" t="str">
            <v>Кичик ва урта бизнес</v>
          </cell>
        </row>
        <row r="1168">
          <cell r="A1168" t="str">
            <v>Максад Фарогат ф/х</v>
          </cell>
          <cell r="B1168" t="str">
            <v>Дехкон ва фермер хуж уюшм</v>
          </cell>
        </row>
        <row r="1169">
          <cell r="A1169" t="str">
            <v>Максадбек Мухторбек ф/х туп</v>
          </cell>
          <cell r="B1169" t="str">
            <v>Дехкон ва фермер хуж уюшм</v>
          </cell>
        </row>
        <row r="1170">
          <cell r="A1170" t="str">
            <v>Максуд Давлат ф/х</v>
          </cell>
          <cell r="B1170" t="str">
            <v>Дехкон ва фермер хуж уюшм</v>
          </cell>
        </row>
        <row r="1171">
          <cell r="A1171" t="str">
            <v>Максуд Хусан ф/х пит</v>
          </cell>
          <cell r="B1171" t="str">
            <v>Дехкон ва фермер хуж уюшм</v>
          </cell>
        </row>
        <row r="1172">
          <cell r="A1172" t="str">
            <v>Максуд Шахло ф/х пит</v>
          </cell>
          <cell r="B1172" t="str">
            <v>Дехкон ва фермер хуж уюшм</v>
          </cell>
        </row>
        <row r="1173">
          <cell r="A1173" t="str">
            <v>Максуда момо ф/х пит</v>
          </cell>
          <cell r="B1173" t="str">
            <v>Дехкон ва фермер хуж уюшм</v>
          </cell>
        </row>
        <row r="1174">
          <cell r="A1174" t="str">
            <v>Максудбек Камолбек ф/х</v>
          </cell>
          <cell r="B1174" t="str">
            <v>Дехкон ва фермер хуж уюшм</v>
          </cell>
        </row>
        <row r="1175">
          <cell r="A1175" t="str">
            <v>Максудбек ф/х туп</v>
          </cell>
          <cell r="B1175" t="str">
            <v>Дехкон ва фермер хуж уюшм</v>
          </cell>
        </row>
        <row r="1176">
          <cell r="A1176" t="str">
            <v>Малика Мохижон ф/х</v>
          </cell>
          <cell r="B1176" t="str">
            <v>Дехкон ва фермер хуж уюшм</v>
          </cell>
        </row>
        <row r="1177">
          <cell r="A1177" t="str">
            <v>Малика ф/х</v>
          </cell>
          <cell r="B1177" t="str">
            <v>Дехкон ва фермер хуж уюшм</v>
          </cell>
        </row>
        <row r="1178">
          <cell r="A1178" t="str">
            <v>Малика ф/х бог</v>
          </cell>
          <cell r="B1178" t="str">
            <v>Дехкон ва фермер хуж уюшм</v>
          </cell>
        </row>
        <row r="1179">
          <cell r="A1179" t="str">
            <v>Мамат Салай угли Нозимжон ф/х бог</v>
          </cell>
          <cell r="B1179" t="str">
            <v>Дехкон ва фермер хуж уюшм</v>
          </cell>
        </row>
        <row r="1180">
          <cell r="A1180" t="str">
            <v>Мамутбой Холниязов ф/х тупр</v>
          </cell>
          <cell r="B1180" t="str">
            <v>Дехкон ва фермер хуж уюшм</v>
          </cell>
        </row>
        <row r="1181">
          <cell r="A1181" t="str">
            <v>Манарбек ф/х тупр</v>
          </cell>
          <cell r="B1181" t="str">
            <v>Дехкон ва фермер хуж уюшм</v>
          </cell>
        </row>
        <row r="1182">
          <cell r="A1182" t="str">
            <v>Манглибой кангли ф/х хаз</v>
          </cell>
          <cell r="B1182" t="str">
            <v>Дехкон ва фермер хуж уюшм</v>
          </cell>
        </row>
        <row r="1183">
          <cell r="A1183" t="str">
            <v>Мангуберди 2001 ф/х</v>
          </cell>
          <cell r="B1183" t="str">
            <v>Дехкон ва фермер хуж уюшм</v>
          </cell>
        </row>
        <row r="1184">
          <cell r="A1184" t="str">
            <v>Мангуберди ф/х туп</v>
          </cell>
          <cell r="B1184" t="str">
            <v>Дехкон ва фермер хуж уюшм</v>
          </cell>
        </row>
        <row r="1185">
          <cell r="A1185" t="str">
            <v>Мансур Искандаров</v>
          </cell>
          <cell r="B1185" t="str">
            <v>Дехкон ва фермер хуж уюшм</v>
          </cell>
        </row>
        <row r="1186">
          <cell r="A1186" t="str">
            <v>Мансур Музаффар ф/х хаз</v>
          </cell>
          <cell r="B1186" t="str">
            <v>Дехкон ва фермер хуж уюшм</v>
          </cell>
        </row>
        <row r="1187">
          <cell r="A1187" t="str">
            <v>Мансур ф/х</v>
          </cell>
          <cell r="B1187" t="str">
            <v>Дехкон ва фермер хуж уюшм</v>
          </cell>
        </row>
        <row r="1188">
          <cell r="A1188" t="str">
            <v>Мансурбек Баходир ф/х</v>
          </cell>
          <cell r="B1188" t="str">
            <v>Дехкон ва фермер хуж уюшм</v>
          </cell>
        </row>
        <row r="1189">
          <cell r="A1189" t="str">
            <v>Мансурбек Манзура ф/х</v>
          </cell>
          <cell r="B1189" t="str">
            <v>Дехкон ва фермер хуж уюшм</v>
          </cell>
        </row>
        <row r="1190">
          <cell r="A1190" t="str">
            <v>Мансурбек Одилбек ф/х</v>
          </cell>
          <cell r="B1190" t="str">
            <v>Дехкон ва фермер хуж уюшм</v>
          </cell>
        </row>
        <row r="1191">
          <cell r="A1191" t="str">
            <v>Марат Ёмгур ф/х бог</v>
          </cell>
          <cell r="B1191" t="str">
            <v>Дехкон ва фермер хуж уюшм</v>
          </cell>
        </row>
        <row r="1192">
          <cell r="A1192" t="str">
            <v>Мард курол угли ф/х туп</v>
          </cell>
          <cell r="B1192" t="str">
            <v>Дехкон ва фермер хуж уюшм</v>
          </cell>
        </row>
        <row r="1193">
          <cell r="A1193" t="str">
            <v>Мардон Дилором ф/х пит</v>
          </cell>
          <cell r="B1193" t="str">
            <v>Дехкон ва фермер хуж уюшм</v>
          </cell>
        </row>
        <row r="1194">
          <cell r="A1194" t="str">
            <v>Мардон угли Рустам ф/х</v>
          </cell>
          <cell r="B1194" t="str">
            <v>Дехкон ва фермер хуж уюшм</v>
          </cell>
        </row>
        <row r="1195">
          <cell r="A1195" t="str">
            <v>Мардон ф/х тупр</v>
          </cell>
          <cell r="B1195" t="str">
            <v>Дехкон ва фермер хуж уюшм</v>
          </cell>
        </row>
        <row r="1196">
          <cell r="A1196" t="str">
            <v>Мардона ф/х</v>
          </cell>
          <cell r="B1196" t="str">
            <v>Дехкон ва фермер хуж уюшм</v>
          </cell>
        </row>
        <row r="1197">
          <cell r="A1197" t="str">
            <v>Маркс Рахмон ф/х пит</v>
          </cell>
          <cell r="B1197" t="str">
            <v>Дехкон ва фермер хуж уюшм</v>
          </cell>
        </row>
        <row r="1198">
          <cell r="A1198" t="str">
            <v>Маркс ф/х</v>
          </cell>
          <cell r="B1198" t="str">
            <v>Дехкон ва фермер хуж уюшм</v>
          </cell>
        </row>
        <row r="1199">
          <cell r="A1199" t="str">
            <v>Марксбек Мансурбек ф/х</v>
          </cell>
          <cell r="B1199" t="str">
            <v>Дехкон ва фермер хуж уюшм</v>
          </cell>
        </row>
        <row r="1200">
          <cell r="A1200" t="str">
            <v>Мархабо Мухриддин ф/х</v>
          </cell>
          <cell r="B1200" t="str">
            <v>Дехкон ва фермер хуж уюшм</v>
          </cell>
        </row>
        <row r="1201">
          <cell r="A1201" t="str">
            <v>Массагет х/к</v>
          </cell>
          <cell r="B1201" t="str">
            <v>Бозор жамгармаси</v>
          </cell>
        </row>
        <row r="1202">
          <cell r="A1202" t="str">
            <v>Мастлар ф/х</v>
          </cell>
          <cell r="B1202" t="str">
            <v>Дехкон ва фермер хуж уюшм</v>
          </cell>
        </row>
        <row r="1203">
          <cell r="A1203" t="str">
            <v>Мастурабону-Муродбек ф/х</v>
          </cell>
          <cell r="B1203" t="str">
            <v>Дехкон ва фермер хуж уюшм</v>
          </cell>
        </row>
        <row r="1204">
          <cell r="A1204" t="str">
            <v>Матбуот таркатувчи</v>
          </cell>
          <cell r="B1204" t="str">
            <v>ДО ВЫЯСНЕНИЯ</v>
          </cell>
        </row>
        <row r="1205">
          <cell r="A1205" t="str">
            <v>Матёкуб бобо ф/х</v>
          </cell>
          <cell r="B1205" t="str">
            <v>Дехкон ва фермер хуж уюшм</v>
          </cell>
        </row>
        <row r="1206">
          <cell r="A1206" t="str">
            <v>Матёкуб оксокол ф/х тупр</v>
          </cell>
          <cell r="B1206" t="str">
            <v>Дехкон ва фермер хуж уюшм</v>
          </cell>
        </row>
        <row r="1207">
          <cell r="A1207" t="str">
            <v>Маткарим Абдирим эгизаклари ф/х бог</v>
          </cell>
          <cell r="B1207" t="str">
            <v>Дехкон ва фермер хуж уюшм</v>
          </cell>
        </row>
        <row r="1208">
          <cell r="A1208" t="str">
            <v>Маткарим Бойлок ф/х</v>
          </cell>
          <cell r="B1208" t="str">
            <v>Дехкон ва фермер хуж уюшм</v>
          </cell>
        </row>
        <row r="1209">
          <cell r="A1209" t="str">
            <v>Маткарим бува угли Николай ф/х бог</v>
          </cell>
          <cell r="B1209" t="str">
            <v>Дехкон ва фермер хуж уюшм</v>
          </cell>
        </row>
        <row r="1210">
          <cell r="A1210" t="str">
            <v>Маткарим дарга ф/х хаз</v>
          </cell>
          <cell r="B1210" t="str">
            <v>Дехкон ва фермер хуж уюшм</v>
          </cell>
        </row>
        <row r="1211">
          <cell r="A1211" t="str">
            <v>Маткарим Махпирим ф/х</v>
          </cell>
          <cell r="B1211" t="str">
            <v>Дехкон ва фермер хуж уюшм</v>
          </cell>
        </row>
        <row r="1212">
          <cell r="A1212" t="str">
            <v>Маткарим Обулов ф/х пит</v>
          </cell>
          <cell r="B1212" t="str">
            <v>Дехкон ва фермер хуж уюшм</v>
          </cell>
        </row>
        <row r="1213">
          <cell r="A1213" t="str">
            <v>Маткарим пурим ф/х</v>
          </cell>
          <cell r="B1213" t="str">
            <v>Дехкон ва фермер хуж уюшм</v>
          </cell>
        </row>
        <row r="1214">
          <cell r="A1214" t="str">
            <v>Маткарим угли Эгамберди ф/х пит</v>
          </cell>
          <cell r="B1214" t="str">
            <v>Дехкон ва фермер хуж уюшм</v>
          </cell>
        </row>
        <row r="1215">
          <cell r="A1215" t="str">
            <v>Маткарим Хотам ф/х хаз</v>
          </cell>
          <cell r="B1215" t="str">
            <v>Дехкон ва фермер хуж уюшм</v>
          </cell>
        </row>
        <row r="1216">
          <cell r="A1216" t="str">
            <v>Маткарим Шериф угли ф/х</v>
          </cell>
          <cell r="B1216" t="str">
            <v>Дехкон ва фермер хуж уюшм</v>
          </cell>
        </row>
        <row r="1217">
          <cell r="A1217" t="str">
            <v>Маткурбон бобо ф/х</v>
          </cell>
          <cell r="B1217" t="str">
            <v>Дехкон ва фермер хуж уюшм</v>
          </cell>
        </row>
        <row r="1218">
          <cell r="A1218" t="str">
            <v>Маткурбон кози ф/х</v>
          </cell>
          <cell r="B1218" t="str">
            <v>Дехкон ва фермер хуж уюшм</v>
          </cell>
        </row>
        <row r="1219">
          <cell r="A1219" t="str">
            <v>Матлатип Маткарим ф/х</v>
          </cell>
          <cell r="B1219" t="str">
            <v>Дехкон ва фермер хуж уюшм</v>
          </cell>
        </row>
        <row r="1220">
          <cell r="A1220" t="str">
            <v>Матмуратов Отабой ф/х</v>
          </cell>
          <cell r="B1220" t="str">
            <v>Дехкон ва фермер хуж уюшм</v>
          </cell>
        </row>
        <row r="1221">
          <cell r="A1221" t="str">
            <v>Матмуратова Мохира ф/х</v>
          </cell>
          <cell r="B1221" t="str">
            <v>Дехкон ва фермер хуж уюшм</v>
          </cell>
        </row>
        <row r="1222">
          <cell r="A1222" t="str">
            <v>Матмурод невараси Акбар ф/х хаз</v>
          </cell>
          <cell r="B1222" t="str">
            <v>Дехкон ва фермер хуж уюшм</v>
          </cell>
        </row>
        <row r="1223">
          <cell r="A1223" t="str">
            <v>Матмурот бобо угли Отагалди ф/х бог</v>
          </cell>
          <cell r="B1223" t="str">
            <v>Дехкон ва фермер хуж уюшм</v>
          </cell>
        </row>
        <row r="1224">
          <cell r="A1224" t="str">
            <v>Матмурот бобо угли ф/х бог</v>
          </cell>
          <cell r="B1224" t="str">
            <v>Дехкон ва фермер хуж уюшм</v>
          </cell>
        </row>
        <row r="1225">
          <cell r="A1225" t="str">
            <v>Матмурот бува ф/х</v>
          </cell>
          <cell r="B1225" t="str">
            <v>Дехкон ва фермер хуж уюшм</v>
          </cell>
        </row>
        <row r="1226">
          <cell r="A1226" t="str">
            <v>Матмурот мироб ф/х</v>
          </cell>
          <cell r="B1226" t="str">
            <v>Дехкон ва фермер хуж уюшм</v>
          </cell>
        </row>
        <row r="1227">
          <cell r="A1227" t="str">
            <v>Матмурот угли Боймурот ф/х хаз</v>
          </cell>
          <cell r="B1227" t="str">
            <v>Дехкон ва фермер хуж уюшм</v>
          </cell>
        </row>
        <row r="1228">
          <cell r="A1228" t="str">
            <v>Матназар ф/х</v>
          </cell>
          <cell r="B1228" t="str">
            <v>Дехкон ва фермер хуж уюшм</v>
          </cell>
        </row>
        <row r="1229">
          <cell r="A1229" t="str">
            <v>Матназаров Бекчан ота ф/х</v>
          </cell>
          <cell r="B1229" t="str">
            <v>Дехкон ва фермер хуж уюшм</v>
          </cell>
        </row>
        <row r="1230">
          <cell r="A1230" t="str">
            <v>Матниёз бобо ф/х тупр</v>
          </cell>
          <cell r="B1230" t="str">
            <v>Дехкон ва фермер хуж уюшм</v>
          </cell>
        </row>
        <row r="1231">
          <cell r="A1231" t="str">
            <v>"Матнияз каровул ф/х"</v>
          </cell>
          <cell r="B1231" t="str">
            <v>Дехкон ва фермер хуж уюшм</v>
          </cell>
        </row>
        <row r="1232">
          <cell r="A1232" t="str">
            <v>Матниязбек Мухаммад ф/х</v>
          </cell>
          <cell r="B1232" t="str">
            <v>Дехкон ва фермер хуж уюшм</v>
          </cell>
        </row>
        <row r="1233">
          <cell r="A1233" t="str">
            <v>Матниязбек ф/х</v>
          </cell>
          <cell r="B1233" t="str">
            <v>Дехкон ва фермер хуж уюшм</v>
          </cell>
        </row>
        <row r="1234">
          <cell r="A1234" t="str">
            <v>Матрасул бобо Фуркат ф/х хаз</v>
          </cell>
          <cell r="B1234" t="str">
            <v>Дехкон ва фермер хуж уюшм</v>
          </cell>
        </row>
        <row r="1235">
          <cell r="A1235" t="str">
            <v>Матчон духтир ф/х</v>
          </cell>
          <cell r="B1235" t="str">
            <v>Дехкон ва фермер хуж уюшм</v>
          </cell>
        </row>
        <row r="1236">
          <cell r="A1236" t="str">
            <v>Матчон Курбон ф/х</v>
          </cell>
          <cell r="B1236" t="str">
            <v>Дехкон ва фермер хуж уюшм</v>
          </cell>
        </row>
        <row r="1237">
          <cell r="A1237" t="str">
            <v>Матчон раис ф/х хаз</v>
          </cell>
          <cell r="B1237" t="str">
            <v>Дехкон ва фермер хуж уюшм</v>
          </cell>
        </row>
        <row r="1238">
          <cell r="A1238" t="str">
            <v>Матюсуп Давлат ф/х хаз</v>
          </cell>
          <cell r="B1238" t="str">
            <v>Дехкон ва фермер хуж уюшм</v>
          </cell>
        </row>
        <row r="1239">
          <cell r="A1239" t="str">
            <v>Матякуб Айрим ф/х хаз</v>
          </cell>
          <cell r="B1239" t="str">
            <v>Дехкон ва фермер хуж уюшм</v>
          </cell>
        </row>
        <row r="1240">
          <cell r="A1240" t="str">
            <v>Матякуб бобо набираси Ихтиёр ф/х бог</v>
          </cell>
          <cell r="B1240" t="str">
            <v>Дехкон ва фермер хуж уюшм</v>
          </cell>
        </row>
        <row r="1241">
          <cell r="A1241" t="str">
            <v>Матякуб бобо набираси Мухиддин ф/х бог</v>
          </cell>
          <cell r="B1241" t="str">
            <v>Дехкон ва фермер хуж уюшм</v>
          </cell>
        </row>
        <row r="1242">
          <cell r="A1242" t="str">
            <v>Матякуб бобо угли ф/х бог</v>
          </cell>
          <cell r="B1242" t="str">
            <v>Дехкон ва фермер хуж уюшм</v>
          </cell>
        </row>
        <row r="1243">
          <cell r="A1243" t="str">
            <v>Матякуб бобо угли ф/х хаз</v>
          </cell>
          <cell r="B1243" t="str">
            <v>Дехкон ва фермер хуж уюшм</v>
          </cell>
        </row>
        <row r="1244">
          <cell r="A1244" t="str">
            <v>Матякуб Бобониязов ф/х хаз</v>
          </cell>
          <cell r="B1244" t="str">
            <v>Дехкон ва фермер хуж уюшм</v>
          </cell>
        </row>
        <row r="1245">
          <cell r="A1245" t="str">
            <v>Матякуб Косимов ф/х</v>
          </cell>
          <cell r="B1245" t="str">
            <v>Дехкон ва фермер хуж уюшм</v>
          </cell>
        </row>
        <row r="1246">
          <cell r="A1246" t="str">
            <v>Матякуб Рахим Шахзод ф/х</v>
          </cell>
          <cell r="B1246" t="str">
            <v>Дехкон ва фермер хуж уюшм</v>
          </cell>
        </row>
        <row r="1247">
          <cell r="A1247" t="str">
            <v>Матякуб Рузигул ф/х хаз</v>
          </cell>
          <cell r="B1247" t="str">
            <v>Дехкон ва фермер хуж уюшм</v>
          </cell>
        </row>
        <row r="1248">
          <cell r="A1248" t="str">
            <v>Матякуб Сапо ф/х хаз</v>
          </cell>
          <cell r="B1248" t="str">
            <v>Дехкон ва фермер хуж уюшм</v>
          </cell>
        </row>
        <row r="1249">
          <cell r="A1249" t="str">
            <v>Матякуб Супи ф/х хаз</v>
          </cell>
          <cell r="B1249" t="str">
            <v>Дехкон ва фермер хуж уюшм</v>
          </cell>
        </row>
        <row r="1250">
          <cell r="A1250" t="str">
            <v>Матякуб ф/х бог</v>
          </cell>
          <cell r="B1250" t="str">
            <v>Дехкон ва фермер хуж уюшм</v>
          </cell>
        </row>
        <row r="1251">
          <cell r="A1251" t="str">
            <v>Матякуб Эргаш ф/х бог</v>
          </cell>
          <cell r="B1251" t="str">
            <v>Дехкон ва фермер хуж уюшм</v>
          </cell>
        </row>
        <row r="1252">
          <cell r="A1252" t="str">
            <v>Матякубжон угли ф/х</v>
          </cell>
          <cell r="B1252" t="str">
            <v>Дехкон ва фермер хуж уюшм</v>
          </cell>
        </row>
        <row r="1253">
          <cell r="A1253" t="str">
            <v>Матякубов Комилжон Каримович ф/х бог</v>
          </cell>
          <cell r="B1253" t="str">
            <v>Дехкон ва фермер хуж уюшм</v>
          </cell>
        </row>
        <row r="1254">
          <cell r="A1254" t="str">
            <v>Матякубов Тайир ф/х хаз</v>
          </cell>
          <cell r="B1254" t="str">
            <v>Дехкон ва фермер хуж уюшм</v>
          </cell>
        </row>
        <row r="1255">
          <cell r="A1255" t="str">
            <v>Матякубов Шоназар ф/х</v>
          </cell>
          <cell r="B1255" t="str">
            <v>Дехкон ва фермер хуж уюшм</v>
          </cell>
        </row>
        <row r="1256">
          <cell r="A1256" t="str">
            <v>Махалла хайрия жамгармаси</v>
          </cell>
          <cell r="B1256" t="str">
            <v>ДО ВЫЯСНЕНИЯ</v>
          </cell>
        </row>
        <row r="1257">
          <cell r="A1257" t="str">
            <v>Махкам ковунчи ф/х</v>
          </cell>
          <cell r="B1257" t="str">
            <v>Дехкон ва фермер хуж уюшм</v>
          </cell>
        </row>
        <row r="1258">
          <cell r="A1258" t="str">
            <v>Махмуд бобо ф/х</v>
          </cell>
          <cell r="B1258" t="str">
            <v>Дехкон ва фермер хуж уюшм</v>
          </cell>
        </row>
        <row r="1259">
          <cell r="A1259" t="str">
            <v>Махмуд бобо ф/х хаз</v>
          </cell>
          <cell r="B1259" t="str">
            <v>Дехкон ва фермер хуж уюшм</v>
          </cell>
        </row>
        <row r="1260">
          <cell r="A1260" t="str">
            <v>Махмуд богбек ф/х</v>
          </cell>
          <cell r="B1260" t="str">
            <v>Дехкон ва фермер хуж уюшм</v>
          </cell>
        </row>
        <row r="1261">
          <cell r="A1261" t="str">
            <v>Махмуд кози ф/х</v>
          </cell>
          <cell r="B1261" t="str">
            <v>Дехкон ва фермер хуж уюшм</v>
          </cell>
        </row>
        <row r="1262">
          <cell r="A1262" t="str">
            <v>Махсум ф/х</v>
          </cell>
          <cell r="B1262" t="str">
            <v>Дехкон ва фермер хуж уюшм</v>
          </cell>
        </row>
        <row r="1263">
          <cell r="A1263" t="str">
            <v>"Махсус бургилаш МЧЖ"</v>
          </cell>
          <cell r="B1263" t="str">
            <v>ДО ВЫЯСНЕНИЯ</v>
          </cell>
        </row>
        <row r="1264">
          <cell r="A1264" t="str">
            <v>Машариб жаббор ф/х туп</v>
          </cell>
          <cell r="B1264" t="str">
            <v>Дехкон ва фермер хуж уюшм</v>
          </cell>
        </row>
        <row r="1265">
          <cell r="A1265" t="str">
            <v>Машарип бей ф/х бог</v>
          </cell>
          <cell r="B1265" t="str">
            <v>Дехкон ва фермер хуж уюшм</v>
          </cell>
        </row>
        <row r="1266">
          <cell r="A1266" t="str">
            <v>Машарип оксокол ф/х туп</v>
          </cell>
          <cell r="B1266" t="str">
            <v>Дехкон ва фермер хуж уюшм</v>
          </cell>
        </row>
        <row r="1267">
          <cell r="A1267" t="str">
            <v>Машарип ота угли ф/х</v>
          </cell>
          <cell r="B1267" t="str">
            <v>Дехкон ва фермер хуж уюшм</v>
          </cell>
        </row>
        <row r="1268">
          <cell r="A1268" t="str">
            <v>Машарип ф/х тупр</v>
          </cell>
          <cell r="B1268" t="str">
            <v>Дехкон ва фермер хуж уюшм</v>
          </cell>
        </row>
        <row r="1269">
          <cell r="A1269" t="str">
            <v>Машарип хонкали ф/х</v>
          </cell>
          <cell r="B1269" t="str">
            <v>Дехкон ва фермер хуж уюшм</v>
          </cell>
        </row>
        <row r="1270">
          <cell r="A1270" t="str">
            <v>Машарипов Кувондик</v>
          </cell>
          <cell r="B1270" t="str">
            <v>Дехкон ва фермер хуж уюшм</v>
          </cell>
        </row>
        <row r="1271">
          <cell r="A1271" t="str">
            <v>Машарипов нодирбек кодир ф/х хаз</v>
          </cell>
          <cell r="B1271" t="str">
            <v>Дехкон ва фермер хуж уюшм</v>
          </cell>
        </row>
        <row r="1272">
          <cell r="A1272" t="str">
            <v>Машарипов Ражаббой</v>
          </cell>
          <cell r="B1272" t="str">
            <v>Дехкон ва фермер хуж уюшм</v>
          </cell>
        </row>
        <row r="1273">
          <cell r="A1273" t="str">
            <v>Машарипов Хайитбой ф/х хаз</v>
          </cell>
          <cell r="B1273" t="str">
            <v>Дехкон ва фермер хуж уюшм</v>
          </cell>
        </row>
        <row r="1274">
          <cell r="A1274" t="str">
            <v>Машарипова гулшода</v>
          </cell>
          <cell r="B1274" t="str">
            <v>Дехкон ва фермер хуж уюшм</v>
          </cell>
        </row>
        <row r="1275">
          <cell r="A1275" t="str">
            <v>Машариф бобо угли Отаназар ф/х бог</v>
          </cell>
          <cell r="B1275" t="str">
            <v>Дехкон ва фермер хуж уюшм</v>
          </cell>
        </row>
        <row r="1276">
          <cell r="A1276" t="str">
            <v>Машариф ота угли Хайитбой ф/х бог</v>
          </cell>
          <cell r="B1276" t="str">
            <v>Дехкон ва фермер хуж уюшм</v>
          </cell>
        </row>
        <row r="1277">
          <cell r="A1277" t="str">
            <v>Машариф ота ф/х бог</v>
          </cell>
          <cell r="B1277" t="str">
            <v>Дехкон ва фермер хуж уюшм</v>
          </cell>
        </row>
        <row r="1278">
          <cell r="A1278" t="str">
            <v>Машариф суфи</v>
          </cell>
          <cell r="B1278" t="str">
            <v>Дехкон ва фермер хуж уюшм</v>
          </cell>
        </row>
        <row r="1279">
          <cell r="A1279" t="str">
            <v>Машариф угли Зарифбой ф/х</v>
          </cell>
          <cell r="B1279" t="str">
            <v>Дехкон ва фермер хуж уюшм</v>
          </cell>
        </row>
        <row r="1280">
          <cell r="A1280" t="str">
            <v>Маши Хужик</v>
          </cell>
          <cell r="B1280" t="str">
            <v>Дехкон ва фермер хуж уюшм</v>
          </cell>
        </row>
        <row r="1281">
          <cell r="A1281" t="str">
            <v>Машрип Сакбарон ф/х</v>
          </cell>
          <cell r="B1281" t="str">
            <v>Дехкон ва фермер хуж уюшм</v>
          </cell>
        </row>
        <row r="1282">
          <cell r="A1282" t="str">
            <v>"Машхур Баходир ф/х"</v>
          </cell>
          <cell r="B1282" t="str">
            <v>Дехкон ва фермер хуж уюшм</v>
          </cell>
        </row>
        <row r="1283">
          <cell r="A1283" t="str">
            <v>Машъал тупроккалъа х/к</v>
          </cell>
          <cell r="B1283" t="str">
            <v>Бозор жамгармаси</v>
          </cell>
        </row>
        <row r="1284">
          <cell r="A1284" t="str">
            <v>Маъмун  академияси</v>
          </cell>
          <cell r="B1284" t="str">
            <v>ДО ВЫЯСНЕНИЯ</v>
          </cell>
        </row>
        <row r="1285">
          <cell r="A1285" t="str">
            <v>Маъмур</v>
          </cell>
          <cell r="B1285" t="str">
            <v>Дехкон ва фермер хуж уюшм</v>
          </cell>
        </row>
        <row r="1286">
          <cell r="A1286" t="str">
            <v>Маъруф Маркс Латофат ф/х бог</v>
          </cell>
          <cell r="B1286" t="str">
            <v>Дехкон ва фермер хуж уюшм</v>
          </cell>
        </row>
        <row r="1287">
          <cell r="A1287" t="str">
            <v>Маъруфжон Муминжон ф/х</v>
          </cell>
          <cell r="B1287" t="str">
            <v>Дехкон ва фермер хуж уюшм</v>
          </cell>
        </row>
        <row r="1288">
          <cell r="A1288" t="str">
            <v>Мевазор</v>
          </cell>
          <cell r="B1288" t="str">
            <v>Дехкон ва фермер хуж уюшм</v>
          </cell>
        </row>
        <row r="1289">
          <cell r="A1289" t="str">
            <v>Мерос</v>
          </cell>
          <cell r="B1289" t="str">
            <v>Дехкон ва фермер хуж уюшм</v>
          </cell>
        </row>
        <row r="1290">
          <cell r="A1290" t="str">
            <v>Механика таъмир МЧЖ</v>
          </cell>
          <cell r="B1290" t="str">
            <v>Кичик ва урта бизнес</v>
          </cell>
        </row>
        <row r="1291">
          <cell r="A1291" t="str">
            <v>Мехнат ва ахолини ижтимоий мухофаза килиш Бош бошк</v>
          </cell>
          <cell r="B1291" t="str">
            <v>Ижтимоий таъминот вазирлиги</v>
          </cell>
        </row>
        <row r="1292">
          <cell r="A1292" t="str">
            <v>Мехр Шайх ф/х бог</v>
          </cell>
          <cell r="B1292" t="str">
            <v>Дехкон ва фермер хуж уюшм</v>
          </cell>
        </row>
        <row r="1293">
          <cell r="A1293" t="str">
            <v>Мехринисо якуб ф/х хаз</v>
          </cell>
          <cell r="B1293" t="str">
            <v>Дехкон ва фермер хуж уюшм</v>
          </cell>
        </row>
        <row r="1294">
          <cell r="A1294" t="str">
            <v>Меърож ф/х бог</v>
          </cell>
          <cell r="B1294" t="str">
            <v>Дехкон ва фермер хуж уюшм</v>
          </cell>
        </row>
        <row r="1295">
          <cell r="A1295" t="str">
            <v>"МИК-2001 ИЧСХФ"</v>
          </cell>
          <cell r="B1295" t="str">
            <v>Бозор жамгармаси</v>
          </cell>
        </row>
        <row r="1296">
          <cell r="A1296" t="str">
            <v>Миллий банк Хазорасп булими</v>
          </cell>
          <cell r="B1296" t="str">
            <v>Миллийбанк</v>
          </cell>
        </row>
        <row r="1297">
          <cell r="A1297" t="str">
            <v>Минг отлик Биосервис МЧЖ</v>
          </cell>
          <cell r="B1297" t="str">
            <v>Узкишлок хужаликкимё</v>
          </cell>
        </row>
        <row r="1298">
          <cell r="A1298" t="str">
            <v>Мир Ибрагим ф/х хаз</v>
          </cell>
          <cell r="B1298" t="str">
            <v>Дехкон ва фермер хуж уюшм</v>
          </cell>
        </row>
        <row r="1299">
          <cell r="A1299" t="str">
            <v>Мир Шарофиддин хужа ф/х бог</v>
          </cell>
          <cell r="B1299" t="str">
            <v>Дехкон ва фермер хуж уюшм</v>
          </cell>
        </row>
        <row r="1300">
          <cell r="A1300" t="str">
            <v>Миржалол Файзуллаев ф/х</v>
          </cell>
          <cell r="B1300" t="str">
            <v>Дехкон ва фермер хуж уюшм</v>
          </cell>
        </row>
        <row r="1301">
          <cell r="A1301" t="str">
            <v>Миржахон Дехкон ф/х бог</v>
          </cell>
          <cell r="B1301" t="str">
            <v>Дехкон ва фермер хуж уюшм</v>
          </cell>
        </row>
        <row r="1302">
          <cell r="A1302" t="str">
            <v>Мирзо</v>
          </cell>
          <cell r="B1302" t="str">
            <v>Дехкон ва фермер хуж уюшм</v>
          </cell>
        </row>
        <row r="1303">
          <cell r="A1303" t="str">
            <v>Мирзо Улугбек ш/х</v>
          </cell>
          <cell r="B1303" t="str">
            <v>К ва СХВ (махсулот етишт)</v>
          </cell>
        </row>
        <row r="1304">
          <cell r="A1304" t="str">
            <v>Мирзо хужа бобо бокай ф/х хаз</v>
          </cell>
          <cell r="B1304" t="str">
            <v>Дехкон ва фермер хуж уюшм</v>
          </cell>
        </row>
        <row r="1305">
          <cell r="A1305" t="str">
            <v>Мироб Хоразм х.к</v>
          </cell>
          <cell r="B1305" t="str">
            <v>Кичик ва урта бизнес</v>
          </cell>
        </row>
        <row r="1306">
          <cell r="A1306" t="str">
            <v>Мирсаид бобо</v>
          </cell>
          <cell r="B1306" t="str">
            <v>Дехкон ва фермер хуж уюшм</v>
          </cell>
        </row>
        <row r="1307">
          <cell r="A1307" t="str">
            <v>Мискин -обод-каландар ф/х</v>
          </cell>
          <cell r="B1307" t="str">
            <v>Дехкон ва фермер хуж уюшм</v>
          </cell>
        </row>
        <row r="1308">
          <cell r="A1308" t="str">
            <v>Мискин Амударё ф/х хаз</v>
          </cell>
          <cell r="B1308" t="str">
            <v>Дехкон ва фермер хуж уюшм</v>
          </cell>
        </row>
        <row r="1309">
          <cell r="A1309" t="str">
            <v>Мискин бува ф/х туп</v>
          </cell>
          <cell r="B1309" t="str">
            <v>Дехкон ва фермер хуж уюшм</v>
          </cell>
        </row>
        <row r="1310">
          <cell r="A1310" t="str">
            <v>Мискин ободлик Диёр ф/х хаз</v>
          </cell>
          <cell r="B1310" t="str">
            <v>Дехкон ва фермер хуж уюшм</v>
          </cell>
        </row>
        <row r="1311">
          <cell r="A1311" t="str">
            <v>Митан юлдузи ф/х бог</v>
          </cell>
          <cell r="B1311" t="str">
            <v>Дехкон ва фермер хуж уюшм</v>
          </cell>
        </row>
        <row r="1312">
          <cell r="A1312" t="str">
            <v>МК Ватанпарвар Богот туман кенг. техника спорт мак</v>
          </cell>
          <cell r="B1312" t="str">
            <v>Ватанпарвар</v>
          </cell>
        </row>
        <row r="1313">
          <cell r="A1313" t="str">
            <v>МКТ "Ватанпарвар" Хазарасп автом.мактаби</v>
          </cell>
          <cell r="B1313" t="str">
            <v>Ватанпарвар</v>
          </cell>
        </row>
        <row r="1314">
          <cell r="A1314" t="str">
            <v>"Мохи Шамс ф/х"</v>
          </cell>
          <cell r="B1314" t="str">
            <v>Дехкон ва фермер хуж уюшм</v>
          </cell>
        </row>
        <row r="1315">
          <cell r="A1315" t="str">
            <v>Мохидил миржалол ф/х бог</v>
          </cell>
          <cell r="B1315" t="str">
            <v>Дехкон ва фермер хуж уюшм</v>
          </cell>
        </row>
        <row r="1316">
          <cell r="A1316" t="str">
            <v>"Мохинур Хожиакбар ф/х"</v>
          </cell>
          <cell r="B1316" t="str">
            <v>Дехкон ва фермер хуж уюшм</v>
          </cell>
        </row>
        <row r="1317">
          <cell r="A1317" t="str">
            <v>Мохира Нодира Рахима ф/х</v>
          </cell>
          <cell r="B1317" t="str">
            <v>Дехкон ва фермер хуж уюшм</v>
          </cell>
        </row>
        <row r="1318">
          <cell r="A1318" t="str">
            <v>Мохира Хурсандбек ф/х тупр</v>
          </cell>
          <cell r="B1318" t="str">
            <v>Дехкон ва фермер хуж уюшм</v>
          </cell>
        </row>
        <row r="1319">
          <cell r="A1319" t="str">
            <v>Муаззам Санобар ф/х пит</v>
          </cell>
          <cell r="B1319" t="str">
            <v>Дехкон ва фермер хуж уюшм</v>
          </cell>
        </row>
        <row r="1320">
          <cell r="A1320" t="str">
            <v>Муборак</v>
          </cell>
          <cell r="B1320" t="str">
            <v>Дехкон ва фермер хуж уюшм</v>
          </cell>
        </row>
        <row r="1321">
          <cell r="A1321" t="str">
            <v>Музаффар</v>
          </cell>
          <cell r="B1321" t="str">
            <v>Дехкон ва фермер хуж уюшм</v>
          </cell>
        </row>
        <row r="1322">
          <cell r="A1322" t="str">
            <v>Музаффар Кулол ф/х хаз</v>
          </cell>
          <cell r="B1322" t="str">
            <v>Дехкон ва фермер хуж уюшм</v>
          </cell>
        </row>
        <row r="1323">
          <cell r="A1323" t="str">
            <v>Музаффар ф/х</v>
          </cell>
          <cell r="B1323" t="str">
            <v>Дехкон ва фермер хуж уюшм</v>
          </cell>
        </row>
        <row r="1324">
          <cell r="A1324" t="str">
            <v>Музаффар Шарлаук ф/х</v>
          </cell>
          <cell r="B1324" t="str">
            <v>Дехкон ва фермер хуж уюшм</v>
          </cell>
        </row>
        <row r="1325">
          <cell r="A1325" t="str">
            <v>Муким</v>
          </cell>
          <cell r="B1325" t="str">
            <v>Дехкон ва фермер хуж уюшм</v>
          </cell>
        </row>
        <row r="1326">
          <cell r="A1326" t="str">
            <v>Мул хосил</v>
          </cell>
          <cell r="B1326" t="str">
            <v>Дехкон ва фермер хуж уюшм</v>
          </cell>
        </row>
        <row r="1327">
          <cell r="A1327" t="str">
            <v>Мулла Ал Абдулла</v>
          </cell>
          <cell r="B1327" t="str">
            <v>Дехкон ва фермер хуж уюшм</v>
          </cell>
        </row>
        <row r="1328">
          <cell r="A1328" t="str">
            <v>Мулла амин бобо ф/х пит</v>
          </cell>
          <cell r="B1328" t="str">
            <v>Дехкон ва фермер хуж уюшм</v>
          </cell>
        </row>
        <row r="1329">
          <cell r="A1329" t="str">
            <v>Мулла ботир</v>
          </cell>
          <cell r="B1329" t="str">
            <v>Дехкон ва фермер хуж уюшм</v>
          </cell>
        </row>
        <row r="1330">
          <cell r="A1330" t="str">
            <v>Мулла Кодир ф/х</v>
          </cell>
          <cell r="B1330" t="str">
            <v>Дехкон ва фермер хуж уюшм</v>
          </cell>
        </row>
        <row r="1331">
          <cell r="A1331" t="str">
            <v>Мулла Мадрим Хоразмий ф/х</v>
          </cell>
          <cell r="B1331" t="str">
            <v>Дехкон ва фермер хуж уюшм</v>
          </cell>
        </row>
        <row r="1332">
          <cell r="A1332" t="str">
            <v>Мулла Рустам Акбар хожи ф/х хаз</v>
          </cell>
          <cell r="B1332" t="str">
            <v>Дехкон ва фермер хуж уюшм</v>
          </cell>
        </row>
        <row r="1333">
          <cell r="A1333" t="str">
            <v>Мулла Юсуф хужа ф/х</v>
          </cell>
          <cell r="B1333" t="str">
            <v>Дехкон ва фермер хуж уюшм</v>
          </cell>
        </row>
        <row r="1334">
          <cell r="A1334" t="str">
            <v>Мумин раис</v>
          </cell>
          <cell r="B1334" t="str">
            <v>Дехкон ва фермер хуж уюшм</v>
          </cell>
        </row>
        <row r="1335">
          <cell r="A1335" t="str">
            <v>Мумин Хожиакбар ф/х</v>
          </cell>
          <cell r="B1335" t="str">
            <v>Дехкон ва фермер хуж уюшм</v>
          </cell>
        </row>
        <row r="1336">
          <cell r="A1336" t="str">
            <v>Мунис Диёр</v>
          </cell>
          <cell r="B1336" t="str">
            <v>Дехкон ва фермер хуж уюшм</v>
          </cell>
        </row>
        <row r="1337">
          <cell r="A1337" t="str">
            <v>Мунис Севинчбек ф/х пит</v>
          </cell>
          <cell r="B1337" t="str">
            <v>Дехкон ва фермер хуж уюшм</v>
          </cell>
        </row>
        <row r="1338">
          <cell r="A1338" t="str">
            <v>Муниса Саидова</v>
          </cell>
          <cell r="B1338" t="str">
            <v>Дехкон ва фермер хуж уюшм</v>
          </cell>
        </row>
        <row r="1339">
          <cell r="A1339" t="str">
            <v>Муниса Ховожон ф/х пит</v>
          </cell>
          <cell r="B1339" t="str">
            <v>Дехкон ва фермер хуж уюшм</v>
          </cell>
        </row>
        <row r="1340">
          <cell r="A1340" t="str">
            <v>Мунисбек Хулкарой</v>
          </cell>
          <cell r="B1340" t="str">
            <v>Дехкон ва фермер хуж уюшм</v>
          </cell>
        </row>
        <row r="1341">
          <cell r="A1341" t="str">
            <v>Мурод</v>
          </cell>
          <cell r="B1341" t="str">
            <v>Дехкон ва фермер хуж уюшм</v>
          </cell>
        </row>
        <row r="1342">
          <cell r="A1342" t="str">
            <v>Мурод Аброр Улугбек ф/х</v>
          </cell>
          <cell r="B1342" t="str">
            <v>Дехкон ва фермер хуж уюшм</v>
          </cell>
        </row>
        <row r="1343">
          <cell r="A1343" t="str">
            <v>Мурод Каландар ф/х</v>
          </cell>
          <cell r="B1343" t="str">
            <v>Дехкон ва фермер хуж уюшм</v>
          </cell>
        </row>
        <row r="1344">
          <cell r="A1344" t="str">
            <v>Мурод ф/х туп</v>
          </cell>
          <cell r="B1344" t="str">
            <v>Дехкон ва фермер хуж уюшм</v>
          </cell>
        </row>
        <row r="1345">
          <cell r="A1345" t="str">
            <v>Муродбек Аскарбек ф/х хаз</v>
          </cell>
          <cell r="B1345" t="str">
            <v>Дехкон ва фермер хуж уюшм</v>
          </cell>
        </row>
        <row r="1346">
          <cell r="A1346" t="str">
            <v>Муродбек Музаффар</v>
          </cell>
          <cell r="B1346" t="str">
            <v>Дехкон ва фермер хуж уюшм</v>
          </cell>
        </row>
        <row r="1347">
          <cell r="A1347" t="str">
            <v>Муродбек рузметов ф/х</v>
          </cell>
          <cell r="B1347" t="str">
            <v>Дехкон ва фермер хуж уюшм</v>
          </cell>
        </row>
        <row r="1348">
          <cell r="A1348" t="str">
            <v>Муродбек Сардорбек</v>
          </cell>
          <cell r="B1348" t="str">
            <v>Дехкон ва фермер хуж уюшм</v>
          </cell>
        </row>
        <row r="1349">
          <cell r="A1349" t="str">
            <v>Муроджон Жавохир Машхурбек ф/х хаз</v>
          </cell>
          <cell r="B1349" t="str">
            <v>Дехкон ва фермер хуж уюшм</v>
          </cell>
        </row>
        <row r="1350">
          <cell r="A1350" t="str">
            <v>Муроджон Русланбек Максадбек ф/х</v>
          </cell>
          <cell r="B1350" t="str">
            <v>Дехкон ва фермер хуж уюшм</v>
          </cell>
        </row>
        <row r="1351">
          <cell r="A1351" t="str">
            <v>Муроджон Севиндик Фарход ф/х</v>
          </cell>
          <cell r="B1351" t="str">
            <v>Дехкон ва фермер хуж уюшм</v>
          </cell>
        </row>
        <row r="1352">
          <cell r="A1352" t="str">
            <v>Муроджон угли ф/х</v>
          </cell>
          <cell r="B1352" t="str">
            <v>Дехкон ва фермер хуж уюшм</v>
          </cell>
        </row>
        <row r="1353">
          <cell r="A1353" t="str">
            <v>Муроджон юсуфбой ота ф/х бог</v>
          </cell>
          <cell r="B1353" t="str">
            <v>Дехкон ва фермер хуж уюшм</v>
          </cell>
        </row>
        <row r="1354">
          <cell r="A1354" t="str">
            <v>Муротбек Рузметбобо ф/х хаз</v>
          </cell>
          <cell r="B1354" t="str">
            <v>Дехкон ва фермер хуж уюшм</v>
          </cell>
        </row>
        <row r="1355">
          <cell r="A1355" t="str">
            <v>Мустакиллик</v>
          </cell>
          <cell r="B1355" t="str">
            <v>Дехкон ва фермер хуж уюшм</v>
          </cell>
        </row>
        <row r="1356">
          <cell r="A1356" t="str">
            <v>Мутпири жайхун обод ф/х</v>
          </cell>
          <cell r="B1356" t="str">
            <v>Дехкон ва фермер хуж уюшм</v>
          </cell>
        </row>
        <row r="1357">
          <cell r="A1357" t="str">
            <v>Мухайё ф/х тупр</v>
          </cell>
          <cell r="B1357" t="str">
            <v>Дехкон ва фермер хуж уюшм</v>
          </cell>
        </row>
        <row r="1358">
          <cell r="A1358" t="str">
            <v>Мухаммад али ф/х туп</v>
          </cell>
          <cell r="B1358" t="str">
            <v>Дехкон ва фермер хуж уюшм</v>
          </cell>
        </row>
        <row r="1359">
          <cell r="A1359" t="str">
            <v>Мухаммад ганишер ф/х бог</v>
          </cell>
          <cell r="B1359" t="str">
            <v>Дехкон ва фермер хуж уюшм</v>
          </cell>
        </row>
        <row r="1360">
          <cell r="A1360" t="str">
            <v>Мухаммад Рахим бобо фермер хужалиги</v>
          </cell>
          <cell r="B1360" t="str">
            <v>Дехкон ва фермер хуж уюшм</v>
          </cell>
        </row>
        <row r="1361">
          <cell r="A1361" t="str">
            <v>Мухаммадали ф/х</v>
          </cell>
          <cell r="B1361" t="str">
            <v>Дехкон ва фермер хуж уюшм</v>
          </cell>
        </row>
        <row r="1362">
          <cell r="A1362" t="str">
            <v>Мухаммаджон Мусо ф/х хаз</v>
          </cell>
          <cell r="B1362" t="str">
            <v>Дехкон ва фермер хуж уюшм</v>
          </cell>
        </row>
        <row r="1363">
          <cell r="A1363" t="str">
            <v>Мухиддин</v>
          </cell>
          <cell r="B1363" t="str">
            <v>Дехкон ва фермер хуж уюшм</v>
          </cell>
        </row>
        <row r="1364">
          <cell r="A1364" t="str">
            <v>Мухиддин бобо угли ф/х</v>
          </cell>
          <cell r="B1364" t="str">
            <v>Дехкон ва фермер хуж уюшм</v>
          </cell>
        </row>
        <row r="1365">
          <cell r="A1365" t="str">
            <v>Мухомон -Хоразм ММТП</v>
          </cell>
          <cell r="B1365" t="str">
            <v>К ва СХВ (махсулот етишт)</v>
          </cell>
        </row>
        <row r="1366">
          <cell r="A1366" t="str">
            <v>Мухомон Биосервис МЧЖ</v>
          </cell>
          <cell r="B1366" t="str">
            <v>Узкишлок хужаликкимё</v>
          </cell>
        </row>
        <row r="1367">
          <cell r="A1367" t="str">
            <v>Мухомон Миришкори ф/х</v>
          </cell>
          <cell r="B1367" t="str">
            <v>Дехкон ва фермер хуж уюшм</v>
          </cell>
        </row>
        <row r="1368">
          <cell r="A1368" t="str">
            <v>Мухомон СФУ</v>
          </cell>
          <cell r="B1368" t="str">
            <v>К ва СХВ (бюджет)</v>
          </cell>
        </row>
        <row r="1369">
          <cell r="A1369" t="str">
            <v>Мухомон ф/х тупр</v>
          </cell>
          <cell r="B1369" t="str">
            <v>Дехкон ва фермер хуж уюшм</v>
          </cell>
        </row>
        <row r="1370">
          <cell r="A1370" t="str">
            <v>Мухтор Кувонч ф/х пит</v>
          </cell>
          <cell r="B1370" t="str">
            <v>Дехкон ва фермер хуж уюшм</v>
          </cell>
        </row>
        <row r="1371">
          <cell r="A1371" t="str">
            <v>Мухторбек Хамид Рузмат</v>
          </cell>
          <cell r="B1371" t="str">
            <v>Дехкон ва фермер хуж уюшм</v>
          </cell>
        </row>
        <row r="1372">
          <cell r="A1372" t="str">
            <v>Муяссар наргиза ф/х бог</v>
          </cell>
          <cell r="B1372" t="str">
            <v>Дехкон ва фермер хуж уюшм</v>
          </cell>
        </row>
        <row r="1373">
          <cell r="A1373" t="str">
            <v>"МЧЖ Cув газ монтаж таъмир"</v>
          </cell>
          <cell r="B1373" t="str">
            <v>Кичик ва урта бизнес</v>
          </cell>
        </row>
        <row r="1374">
          <cell r="A1374" t="str">
            <v>МЧЖ Мадад ФТЕМ сервис</v>
          </cell>
          <cell r="B1374" t="str">
            <v>ДО ВЫЯСНЕНИЯ</v>
          </cell>
        </row>
        <row r="1375">
          <cell r="A1375" t="str">
            <v>МЧЖ Хужаликлараро Автокорхона</v>
          </cell>
          <cell r="B1375" t="str">
            <v>Узавтойул</v>
          </cell>
        </row>
        <row r="1376">
          <cell r="A1376" t="str">
            <v>МЧЖ Шарк Рустам бизнес</v>
          </cell>
          <cell r="B1376" t="str">
            <v>ДО ВЫЯСНЕНИЯ</v>
          </cell>
        </row>
        <row r="1377">
          <cell r="A1377" t="str">
            <v>Набижон Аллаберганов</v>
          </cell>
          <cell r="B1377" t="str">
            <v>Дехкон ва фермер хуж уюшм</v>
          </cell>
        </row>
        <row r="1378">
          <cell r="A1378" t="str">
            <v>Нав махс таъминот х/к</v>
          </cell>
          <cell r="B1378" t="str">
            <v>Кичик ва урта бизнес</v>
          </cell>
        </row>
        <row r="1379">
          <cell r="A1379" t="str">
            <v>Навбахор ф/х тупр</v>
          </cell>
          <cell r="B1379" t="str">
            <v>Дехкон ва фермер хуж уюшм</v>
          </cell>
        </row>
        <row r="1380">
          <cell r="A1380" t="str">
            <v>"Навбахор-Дилором х/ф"</v>
          </cell>
          <cell r="B1380" t="str">
            <v>Бозор жамгармаси</v>
          </cell>
        </row>
        <row r="1381">
          <cell r="A1381" t="str">
            <v>Навруз</v>
          </cell>
          <cell r="B1381" t="str">
            <v>Дехкон ва фермер хуж уюшм</v>
          </cell>
        </row>
        <row r="1382">
          <cell r="A1382" t="str">
            <v>Навруз корхонаси</v>
          </cell>
          <cell r="B1382" t="str">
            <v>Кичик ва урта бизнес</v>
          </cell>
        </row>
        <row r="1383">
          <cell r="A1383" t="str">
            <v>Навруз угли Жумабой ф/х хаз</v>
          </cell>
          <cell r="B1383" t="str">
            <v>Дехкон ва фермер хуж уюшм</v>
          </cell>
        </row>
        <row r="1384">
          <cell r="A1384" t="str">
            <v>Навруз ф/х тупр</v>
          </cell>
          <cell r="B1384" t="str">
            <v>Дехкон ва фермер хуж уюшм</v>
          </cell>
        </row>
        <row r="1385">
          <cell r="A1385" t="str">
            <v>Назар Матризаев ф/х хаз</v>
          </cell>
          <cell r="B1385" t="str">
            <v>Дехкон ва фермер хуж уюшм</v>
          </cell>
        </row>
        <row r="1386">
          <cell r="A1386" t="str">
            <v>Назира Юлдуз ф/х</v>
          </cell>
          <cell r="B1386" t="str">
            <v>Дехкон ва фермер хуж уюшм</v>
          </cell>
        </row>
        <row r="1387">
          <cell r="A1387" t="str">
            <v>Найман биосервис МЧЖ</v>
          </cell>
          <cell r="B1387" t="str">
            <v>Узкишлок хужаликкимё</v>
          </cell>
        </row>
        <row r="1388">
          <cell r="A1388" t="str">
            <v>Намозбек Фаридбек</v>
          </cell>
          <cell r="B1388" t="str">
            <v>Дехкон ва фермер хуж уюшм</v>
          </cell>
        </row>
        <row r="1389">
          <cell r="A1389" t="str">
            <v>Нанинизута</v>
          </cell>
          <cell r="B1389" t="str">
            <v>Дехкон ва фермер хуж уюшм</v>
          </cell>
        </row>
        <row r="1390">
          <cell r="A1390" t="str">
            <v>Наргиз ф/х тупр</v>
          </cell>
          <cell r="B1390" t="str">
            <v>Дехкон ва фермер хуж уюшм</v>
          </cell>
        </row>
        <row r="1391">
          <cell r="A1391" t="str">
            <v>Наргиза</v>
          </cell>
          <cell r="B1391" t="str">
            <v>Дехкон ва фермер хуж уюшм</v>
          </cell>
        </row>
        <row r="1392">
          <cell r="A1392" t="str">
            <v>Наргизахон лобархон ф/х хаз</v>
          </cell>
          <cell r="B1392" t="str">
            <v>Дехкон ва фермер хуж уюшм</v>
          </cell>
        </row>
        <row r="1393">
          <cell r="A1393" t="str">
            <v>Насиба /х туп</v>
          </cell>
          <cell r="B1393" t="str">
            <v>Дехкон ва фермер хуж уюшм</v>
          </cell>
        </row>
        <row r="1394">
          <cell r="A1394" t="str">
            <v>Нафосат Русланбек ф/х</v>
          </cell>
          <cell r="B1394" t="str">
            <v>Дехкон ва фермер хуж уюшм</v>
          </cell>
        </row>
        <row r="1395">
          <cell r="A1395" t="str">
            <v>Нафосат Тозагул ф/х хаз</v>
          </cell>
          <cell r="B1395" t="str">
            <v>Дехкон ва фермер хуж уюшм</v>
          </cell>
        </row>
        <row r="1396">
          <cell r="A1396" t="str">
            <v>Нематжон угли Аскарбек ф/х бог</v>
          </cell>
          <cell r="B1396" t="str">
            <v>Дехкон ва фермер хуж уюшм</v>
          </cell>
        </row>
        <row r="1397">
          <cell r="A1397" t="str">
            <v>Неъмат ф/х Тупр</v>
          </cell>
          <cell r="B1397" t="str">
            <v>Дехкон ва фермер хуж уюшм</v>
          </cell>
        </row>
        <row r="1398">
          <cell r="A1398" t="str">
            <v>Неъматжон ф/х туп</v>
          </cell>
          <cell r="B1398" t="str">
            <v>Дехкон ва фермер хуж уюшм</v>
          </cell>
        </row>
        <row r="1399">
          <cell r="A1399" t="str">
            <v>Ниёзмат Полвон ф/х</v>
          </cell>
          <cell r="B1399" t="str">
            <v>Дехкон ва фермер хуж уюшм</v>
          </cell>
        </row>
        <row r="1400">
          <cell r="A1400" t="str">
            <v>Низом х/ф</v>
          </cell>
          <cell r="B1400" t="str">
            <v>Бозор жамгармаси</v>
          </cell>
        </row>
        <row r="1401">
          <cell r="A1401" t="str">
            <v>Нилуфар</v>
          </cell>
          <cell r="B1401" t="str">
            <v>Дехкон ва фермер хуж уюшм</v>
          </cell>
        </row>
        <row r="1402">
          <cell r="A1402" t="str">
            <v>Нилуфар муяссар</v>
          </cell>
          <cell r="B1402" t="str">
            <v>Дехкон ва фермер хуж уюшм</v>
          </cell>
        </row>
        <row r="1403">
          <cell r="A1403" t="str">
            <v>Нилуфар Холида ф/х пит</v>
          </cell>
          <cell r="B1403" t="str">
            <v>Дехкон ва фермер хуж уюшм</v>
          </cell>
        </row>
        <row r="1404">
          <cell r="A1404" t="str">
            <v>Нишонбой Матназар ф/х хаз</v>
          </cell>
          <cell r="B1404" t="str">
            <v>Дехкон ва фермер хуж уюшм</v>
          </cell>
        </row>
        <row r="1405">
          <cell r="A1405" t="str">
            <v>Ноаник сумма</v>
          </cell>
          <cell r="B1405" t="str">
            <v>ДО ВЫЯСНЕНИЯ</v>
          </cell>
        </row>
        <row r="1406">
          <cell r="A1406" t="str">
            <v>Нодир Аваз ф/х бог</v>
          </cell>
          <cell r="B1406" t="str">
            <v>Дехкон ва фермер хуж уюшм</v>
          </cell>
        </row>
        <row r="1407">
          <cell r="A1407" t="str">
            <v>Нодир Бобур ф/х</v>
          </cell>
          <cell r="B1407" t="str">
            <v>Дехкон ва фермер хуж уюшм</v>
          </cell>
        </row>
        <row r="1408">
          <cell r="A1408" t="str">
            <v>Нодир Дилзод</v>
          </cell>
          <cell r="B1408" t="str">
            <v>Дехкон ва фермер хуж уюшм</v>
          </cell>
        </row>
        <row r="1409">
          <cell r="A1409" t="str">
            <v>Нодир содикжон</v>
          </cell>
          <cell r="B1409" t="str">
            <v>Дехкон ва фермер хуж уюшм</v>
          </cell>
        </row>
        <row r="1410">
          <cell r="A1410" t="str">
            <v>Нодир ф/х</v>
          </cell>
          <cell r="B1410" t="str">
            <v>Дехкон ва фермер хуж уюшм</v>
          </cell>
        </row>
        <row r="1411">
          <cell r="A1411" t="str">
            <v>Нодир Хасан Хусан ф/х</v>
          </cell>
          <cell r="B1411" t="str">
            <v>Дехкон ва фермер хуж уюшм</v>
          </cell>
        </row>
        <row r="1412">
          <cell r="A1412" t="str">
            <v>Нодира Валижон ф/х узб пит.</v>
          </cell>
          <cell r="B1412" t="str">
            <v>Дехкон ва фермер хуж уюшм</v>
          </cell>
        </row>
        <row r="1413">
          <cell r="A1413" t="str">
            <v>Нодира ремажон ф/х бог</v>
          </cell>
          <cell r="B1413" t="str">
            <v>Дехкон ва фермер хуж уюшм</v>
          </cell>
        </row>
        <row r="1414">
          <cell r="A1414" t="str">
            <v>Нодирбек</v>
          </cell>
          <cell r="B1414" t="str">
            <v>Дехкон ва фермер хуж уюшм</v>
          </cell>
        </row>
        <row r="1415">
          <cell r="A1415" t="str">
            <v>Нодирбек Равшан угли ф/х бог</v>
          </cell>
          <cell r="B1415" t="str">
            <v>Дехкон ва фермер хуж уюшм</v>
          </cell>
        </row>
        <row r="1416">
          <cell r="A1416" t="str">
            <v>Нодирбек ф/х туп</v>
          </cell>
          <cell r="B1416" t="str">
            <v>Дехкон ва фермер хуж уюшм</v>
          </cell>
        </row>
        <row r="1417">
          <cell r="A1417" t="str">
            <v>Нозима ф/х</v>
          </cell>
          <cell r="B1417" t="str">
            <v>Дехкон ва фермер хуж уюшм</v>
          </cell>
        </row>
        <row r="1418">
          <cell r="A1418" t="str">
            <v>Норвой Нозимбой ф/х пит</v>
          </cell>
          <cell r="B1418" t="str">
            <v>Дехкон ва фермер хуж уюшм</v>
          </cell>
        </row>
        <row r="1419">
          <cell r="A1419" t="str">
            <v>Норвой правдали</v>
          </cell>
          <cell r="B1419" t="str">
            <v>Дехкон ва фермер хуж уюшм</v>
          </cell>
        </row>
        <row r="1420">
          <cell r="A1420" t="str">
            <v>Норжон</v>
          </cell>
          <cell r="B1420" t="str">
            <v>Дехкон ва фермер хуж уюшм</v>
          </cell>
        </row>
        <row r="1421">
          <cell r="A1421" t="str">
            <v>Норжон зиёда МЧЖ</v>
          </cell>
          <cell r="B1421" t="str">
            <v>Бозор жамгармаси</v>
          </cell>
        </row>
        <row r="1422">
          <cell r="A1422" t="str">
            <v>Норжон Мискин ф/х</v>
          </cell>
          <cell r="B1422" t="str">
            <v>Дехкон ва фермер хуж уюшм</v>
          </cell>
        </row>
        <row r="1423">
          <cell r="A1423" t="str">
            <v>Норим Маъмур ф/х</v>
          </cell>
          <cell r="B1423" t="str">
            <v>Дехкон ва фермер хуж уюшм</v>
          </cell>
        </row>
        <row r="1424">
          <cell r="A1424" t="str">
            <v>Нормат Бригада</v>
          </cell>
          <cell r="B1424" t="str">
            <v>Дехкон ва фермер хуж уюшм</v>
          </cell>
        </row>
        <row r="1425">
          <cell r="A1425" t="str">
            <v>Норматова Розия ф/х</v>
          </cell>
          <cell r="B1425" t="str">
            <v>Дехкон ва фермер хуж уюшм</v>
          </cell>
        </row>
        <row r="1426">
          <cell r="A1426" t="str">
            <v>Норпошша она ф/х хаз</v>
          </cell>
          <cell r="B1426" t="str">
            <v>Дехкон ва фермер хуж уюшм</v>
          </cell>
        </row>
        <row r="1427">
          <cell r="A1427" t="str">
            <v>НПП "Поли-Био-Мед"</v>
          </cell>
          <cell r="B1427" t="str">
            <v>ДО ВЫЯСНЕНИЯ</v>
          </cell>
        </row>
        <row r="1428">
          <cell r="A1428" t="str">
            <v>НСЭ ва АБ</v>
          </cell>
          <cell r="B1428" t="str">
            <v>К ва СХВ (бюджет)</v>
          </cell>
        </row>
        <row r="1429">
          <cell r="A1429" t="str">
            <v>Нур алишер диёр ф/х</v>
          </cell>
          <cell r="B1429" t="str">
            <v>Дехкон ва фермер хуж уюшм</v>
          </cell>
        </row>
        <row r="1430">
          <cell r="A1430" t="str">
            <v>"Нур аскар ф/х бог"</v>
          </cell>
          <cell r="B1430" t="str">
            <v>Дехкон ва фермер хуж уюшм</v>
          </cell>
        </row>
        <row r="1431">
          <cell r="A1431" t="str">
            <v>Нур бобо</v>
          </cell>
          <cell r="B1431" t="str">
            <v>Дехкон ва фермер хуж уюшм</v>
          </cell>
        </row>
        <row r="1432">
          <cell r="A1432" t="str">
            <v>Нур килич ф/х бог</v>
          </cell>
          <cell r="B1432" t="str">
            <v>Дехкон ва фермер хуж уюшм</v>
          </cell>
        </row>
        <row r="1433">
          <cell r="A1433" t="str">
            <v>Нур ота  ф/х туп</v>
          </cell>
          <cell r="B1433" t="str">
            <v>Дехкон ва фермер хуж уюшм</v>
          </cell>
        </row>
        <row r="1434">
          <cell r="A1434" t="str">
            <v>Нур-нурмухаммад</v>
          </cell>
          <cell r="B1434" t="str">
            <v>Дехкон ва фермер хуж уюшм</v>
          </cell>
        </row>
        <row r="1435">
          <cell r="A1435" t="str">
            <v>Нур-тупрок ф/х</v>
          </cell>
          <cell r="B1435" t="str">
            <v>Дехкон ва фермер хуж уюшм</v>
          </cell>
        </row>
        <row r="1436">
          <cell r="A1436" t="str">
            <v>Нураддин бектемир ф/х</v>
          </cell>
          <cell r="B1436" t="str">
            <v>Дехкон ва фермер хуж уюшм</v>
          </cell>
        </row>
        <row r="1437">
          <cell r="A1437" t="str">
            <v>Нурафшон ф/х ,хаз</v>
          </cell>
          <cell r="B1437" t="str">
            <v>Дехкон ва фермер хуж уюшм</v>
          </cell>
        </row>
        <row r="1438">
          <cell r="A1438" t="str">
            <v>Нуржон ф/х</v>
          </cell>
          <cell r="B1438" t="str">
            <v>Дехкон ва фермер хуж уюшм</v>
          </cell>
        </row>
        <row r="1439">
          <cell r="A1439" t="str">
            <v>Нуриддин угли Шамсиддин ф/х хаз</v>
          </cell>
          <cell r="B1439" t="str">
            <v>Дехкон ва фермер хуж уюшм</v>
          </cell>
        </row>
        <row r="1440">
          <cell r="A1440" t="str">
            <v>Нуриддин ф/х</v>
          </cell>
          <cell r="B1440" t="str">
            <v>Дехкон ва фермер хуж уюшм</v>
          </cell>
        </row>
        <row r="1441">
          <cell r="A1441" t="str">
            <v>Нуриддинов Махаммадали ф/х хаз</v>
          </cell>
          <cell r="B1441" t="str">
            <v>Дехкон ва фермер хуж уюшм</v>
          </cell>
        </row>
        <row r="1442">
          <cell r="A1442" t="str">
            <v>Нурилла азамат</v>
          </cell>
          <cell r="B1442" t="str">
            <v>Дехкон ва фермер хуж уюшм</v>
          </cell>
        </row>
        <row r="1443">
          <cell r="A1443" t="str">
            <v>Нурилла ота ф/х</v>
          </cell>
          <cell r="B1443" t="str">
            <v>Дехкон ва фермер хуж уюшм</v>
          </cell>
        </row>
        <row r="1444">
          <cell r="A1444" t="str">
            <v>Нурилла угли Кадам ф/х бог</v>
          </cell>
          <cell r="B1444" t="str">
            <v>Дехкон ва фермер хуж уюшм</v>
          </cell>
        </row>
        <row r="1445">
          <cell r="A1445" t="str">
            <v>Нурилла угли Эркин ф/х бог</v>
          </cell>
          <cell r="B1445" t="str">
            <v>Дехкон ва фермер хуж уюшм</v>
          </cell>
        </row>
        <row r="1446">
          <cell r="A1446" t="str">
            <v>"Нуриллабой журабек ф/х"</v>
          </cell>
          <cell r="B1446" t="str">
            <v>Дехкон ва фермер хуж уюшм</v>
          </cell>
        </row>
        <row r="1447">
          <cell r="A1447" t="str">
            <v>Нурилли Курбонов фермер хужалиги пит</v>
          </cell>
          <cell r="B1447" t="str">
            <v>Дехкон ва фермер хуж уюшм</v>
          </cell>
        </row>
        <row r="1448">
          <cell r="A1448" t="str">
            <v>Нурмат угли Ахмад</v>
          </cell>
          <cell r="B1448" t="str">
            <v>Дехкон ва фермер хуж уюшм</v>
          </cell>
        </row>
        <row r="1449">
          <cell r="A1449" t="str">
            <v>Нурмат угли Худоёр ф/х бог</v>
          </cell>
          <cell r="B1449" t="str">
            <v>Дехкон ва фермер хуж уюшм</v>
          </cell>
        </row>
        <row r="1450">
          <cell r="A1450" t="str">
            <v>Нурметов Максуд</v>
          </cell>
          <cell r="B1450" t="str">
            <v>Дехкон ва фермер хуж уюшм</v>
          </cell>
        </row>
        <row r="1451">
          <cell r="A1451" t="str">
            <v>Нурмухаммад ф/х туп</v>
          </cell>
          <cell r="B1451" t="str">
            <v>Дехкон ва фермер хуж уюшм</v>
          </cell>
        </row>
        <row r="1452">
          <cell r="A1452" t="str">
            <v>Нурмхаммад дарга угли Шоназар ф/х бог</v>
          </cell>
          <cell r="B1452" t="str">
            <v>Дехкон ва фермер хуж уюшм</v>
          </cell>
        </row>
        <row r="1453">
          <cell r="A1453" t="str">
            <v>Нурота</v>
          </cell>
          <cell r="B1453" t="str">
            <v>Дехкон ва фермер хуж уюшм</v>
          </cell>
        </row>
        <row r="1454">
          <cell r="A1454" t="str">
            <v>Нурсултон ф/х</v>
          </cell>
          <cell r="B1454" t="str">
            <v>Дехкон ва фермер хуж уюшм</v>
          </cell>
        </row>
        <row r="1455">
          <cell r="A1455" t="str">
            <v>Нурулла Максим Фарход ф/х</v>
          </cell>
          <cell r="B1455" t="str">
            <v>Дехкон ва фермер хуж уюшм</v>
          </cell>
        </row>
        <row r="1456">
          <cell r="A1456" t="str">
            <v>О.Каримов хусусий нотариал контораси</v>
          </cell>
          <cell r="B1456" t="str">
            <v>Кичик ва урта бизнес</v>
          </cell>
        </row>
        <row r="1457">
          <cell r="A1457" t="str">
            <v>ОАЖ шаклидаги "Хоразм шакар" к.к.</v>
          </cell>
          <cell r="B1457" t="str">
            <v>Озик овкатсаноат</v>
          </cell>
        </row>
        <row r="1458">
          <cell r="A1458" t="str">
            <v>"Оби Хаёт ЛТД МЧЖ"</v>
          </cell>
          <cell r="B1458" t="str">
            <v>Кичик ва урта бизнес</v>
          </cell>
        </row>
        <row r="1459">
          <cell r="A1459" t="str">
            <v>Оби хаёт х/ф</v>
          </cell>
          <cell r="B1459" t="str">
            <v>Бозор жамгармаси</v>
          </cell>
        </row>
        <row r="1460">
          <cell r="A1460" t="str">
            <v>Обод Дониёр ф/х хаз</v>
          </cell>
          <cell r="B1460" t="str">
            <v>Дехкон ва фермер хуж уюшм</v>
          </cell>
        </row>
        <row r="1461">
          <cell r="A1461" t="str">
            <v>Обод ф/х</v>
          </cell>
          <cell r="B1461" t="str">
            <v>Дехкон ва фермер хуж уюшм</v>
          </cell>
        </row>
        <row r="1462">
          <cell r="A1462" t="str">
            <v>Обод ф/х хаз</v>
          </cell>
          <cell r="B1462" t="str">
            <v>Дехкон ва фермер хуж уюшм</v>
          </cell>
        </row>
        <row r="1463">
          <cell r="A1463" t="str">
            <v>Обод ш/х Хаз</v>
          </cell>
          <cell r="B1463" t="str">
            <v>К ва СХВ (махсулот етишт)</v>
          </cell>
        </row>
        <row r="1464">
          <cell r="A1464" t="str">
            <v>Ободончилик ф/х пит</v>
          </cell>
          <cell r="B1464" t="str">
            <v>Дехкон ва фермер хуж уюшм</v>
          </cell>
        </row>
        <row r="1465">
          <cell r="A1465" t="str">
            <v>Овадан</v>
          </cell>
          <cell r="B1465" t="str">
            <v>Дехкон ва фермер хуж уюшм</v>
          </cell>
        </row>
        <row r="1466">
          <cell r="A1466" t="str">
            <v>Оводон момо-Буназар бобо ф/х пит</v>
          </cell>
          <cell r="B1466" t="str">
            <v>Дехкон ва фермер хуж уюшм</v>
          </cell>
        </row>
        <row r="1467">
          <cell r="A1467" t="str">
            <v>Овшар Биосервис МЧЖ</v>
          </cell>
          <cell r="B1467" t="str">
            <v>Узкишлок хужаликкимё</v>
          </cell>
        </row>
        <row r="1468">
          <cell r="A1468" t="str">
            <v>Ога ини Отабек Шавкат ф/х бог</v>
          </cell>
          <cell r="B1468" t="str">
            <v>Дехкон ва фермер хуж уюшм</v>
          </cell>
        </row>
        <row r="1469">
          <cell r="A1469" t="str">
            <v>Ога ини Толиб Мухтор Рузибоевлар ф/х Богот</v>
          </cell>
          <cell r="B1469" t="str">
            <v>Дехкон ва фермер хуж уюшм</v>
          </cell>
        </row>
        <row r="1470">
          <cell r="A1470" t="str">
            <v>Огабек Рахим ф/х хаз</v>
          </cell>
          <cell r="B1470" t="str">
            <v>Дехкон ва фермер хуж уюшм</v>
          </cell>
        </row>
        <row r="1471">
          <cell r="A1471" t="str">
            <v>Огабек ф/х</v>
          </cell>
          <cell r="B1471" t="str">
            <v>Дехкон ва фермер хуж уюшм</v>
          </cell>
        </row>
        <row r="1472">
          <cell r="A1472" t="str">
            <v>Огабой</v>
          </cell>
          <cell r="B1472" t="str">
            <v>Дехкон ва фермер хуж уюшм</v>
          </cell>
        </row>
        <row r="1473">
          <cell r="A1473" t="str">
            <v>Огалар</v>
          </cell>
          <cell r="B1473" t="str">
            <v>Дехкон ва фермер хуж уюшм</v>
          </cell>
        </row>
        <row r="1474">
          <cell r="A1474" t="str">
            <v>Огахий номли ф/х бирлашмаси</v>
          </cell>
          <cell r="B1474" t="str">
            <v>К ва СХВ (махсулот етишт)</v>
          </cell>
        </row>
        <row r="1475">
          <cell r="A1475" t="str">
            <v>Огахий СФУ</v>
          </cell>
          <cell r="B1475" t="str">
            <v>К ва СХВ (бюджет)</v>
          </cell>
        </row>
        <row r="1476">
          <cell r="A1476" t="str">
            <v>Одамбой бобо угли Кадамбой ф/х бог</v>
          </cell>
          <cell r="B1476" t="str">
            <v>Дехкон ва фермер хуж уюшм</v>
          </cell>
        </row>
        <row r="1477">
          <cell r="A1477" t="str">
            <v>"Одамбой бобур ф/х хаз"</v>
          </cell>
          <cell r="B1477" t="str">
            <v>Дехкон ва фермер хуж уюшм</v>
          </cell>
        </row>
        <row r="1478">
          <cell r="A1478" t="str">
            <v>Одамбой Жуманазар ф/х</v>
          </cell>
          <cell r="B1478" t="str">
            <v>Дехкон ва фермер хуж уюшм</v>
          </cell>
        </row>
        <row r="1479">
          <cell r="A1479" t="str">
            <v>Одамбой Искандар</v>
          </cell>
          <cell r="B1479" t="str">
            <v>Дехкон ва фермер хуж уюшм</v>
          </cell>
        </row>
        <row r="1480">
          <cell r="A1480" t="str">
            <v>Одамбой набираси Зебинисо ф/х</v>
          </cell>
          <cell r="B1480" t="str">
            <v>Дехкон ва фермер хуж уюшм</v>
          </cell>
        </row>
        <row r="1481">
          <cell r="A1481" t="str">
            <v>"Одамбой тура тураевич ф/х"</v>
          </cell>
          <cell r="B1481" t="str">
            <v>Дехкон ва фермер хуж уюшм</v>
          </cell>
        </row>
        <row r="1482">
          <cell r="A1482" t="str">
            <v>"Одамбой Умрбек х/к"</v>
          </cell>
          <cell r="B1482" t="str">
            <v>Бозор жамгармаси</v>
          </cell>
        </row>
        <row r="1483">
          <cell r="A1483" t="str">
            <v>Одамбой Худайназаров ф/х</v>
          </cell>
          <cell r="B1483" t="str">
            <v>Дехкон ва фермер хуж уюшм</v>
          </cell>
        </row>
        <row r="1484">
          <cell r="A1484" t="str">
            <v>Одамбой Шавкатжон ф/х</v>
          </cell>
          <cell r="B1484" t="str">
            <v>Дехкон ва фермер хуж уюшм</v>
          </cell>
        </row>
        <row r="1485">
          <cell r="A1485" t="str">
            <v>Одил</v>
          </cell>
          <cell r="B1485" t="str">
            <v>Дехкон ва фермер хуж уюшм</v>
          </cell>
        </row>
        <row r="1486">
          <cell r="A1486" t="str">
            <v>Одил жайхун</v>
          </cell>
          <cell r="B1486" t="str">
            <v>Дехкон ва фермер хуж уюшм</v>
          </cell>
        </row>
        <row r="1487">
          <cell r="A1487" t="str">
            <v>Одил ибн Тожи</v>
          </cell>
          <cell r="B1487" t="str">
            <v>Дехкон ва фермер хуж уюшм</v>
          </cell>
        </row>
        <row r="1488">
          <cell r="A1488" t="str">
            <v>Одил Сулаймон ф/х хаз</v>
          </cell>
          <cell r="B1488" t="str">
            <v>Дехкон ва фермер хуж уюшм</v>
          </cell>
        </row>
        <row r="1489">
          <cell r="A1489" t="str">
            <v>Одил ф/х</v>
          </cell>
          <cell r="B1489" t="str">
            <v>Дехкон ва фермер хуж уюшм</v>
          </cell>
        </row>
        <row r="1490">
          <cell r="A1490" t="str">
            <v>Одилбек ф/х</v>
          </cell>
          <cell r="B1490" t="str">
            <v>Дехкон ва фермер хуж уюшм</v>
          </cell>
        </row>
        <row r="1491">
          <cell r="A1491" t="str">
            <v>"Одилбек шахзода МЧЖ"</v>
          </cell>
          <cell r="B1491" t="str">
            <v>Кичик ва урта бизнес</v>
          </cell>
        </row>
        <row r="1492">
          <cell r="A1492" t="str">
            <v>Одилбек Ярашбек ф/х хаз</v>
          </cell>
          <cell r="B1492" t="str">
            <v>Дехкон ва фермер хуж уюшм</v>
          </cell>
        </row>
        <row r="1493">
          <cell r="A1493" t="str">
            <v>Одомова Хонимжон Султоновна ф/х бог</v>
          </cell>
          <cell r="B1493" t="str">
            <v>Дехкон ва фермер хуж уюшм</v>
          </cell>
        </row>
        <row r="1494">
          <cell r="A1494" t="str">
            <v>ОДСП  20</v>
          </cell>
          <cell r="B1494" t="str">
            <v>К ва СХВ (бюджет)</v>
          </cell>
        </row>
        <row r="1495">
          <cell r="A1495" t="str">
            <v>"Озик овкат савдо корхонаси"</v>
          </cell>
          <cell r="B1495" t="str">
            <v>Бозор жамгармаси</v>
          </cell>
        </row>
        <row r="1496">
          <cell r="A1496" t="str">
            <v>Озод бобо набираси Олмосбек</v>
          </cell>
          <cell r="B1496" t="str">
            <v>Дехкон ва фермер хуж уюшм</v>
          </cell>
        </row>
        <row r="1497">
          <cell r="A1497" t="str">
            <v>Озод Заргар ф/х хаз</v>
          </cell>
          <cell r="B1497" t="str">
            <v>Дехкон ва фермер хуж уюшм</v>
          </cell>
        </row>
        <row r="1498">
          <cell r="A1498" t="str">
            <v>Озод Мардонбек ф/х</v>
          </cell>
          <cell r="B1498" t="str">
            <v>Дехкон ва фермер хуж уюшм</v>
          </cell>
        </row>
        <row r="1499">
          <cell r="A1499" t="str">
            <v>Озод муовин ф/х хаз</v>
          </cell>
          <cell r="B1499" t="str">
            <v>Дехкон ва фермер хуж уюшм</v>
          </cell>
        </row>
        <row r="1500">
          <cell r="A1500" t="str">
            <v>"Озод Мурод фирмаси"</v>
          </cell>
          <cell r="B1500" t="str">
            <v>Бозор жамгармаси</v>
          </cell>
        </row>
        <row r="1501">
          <cell r="A1501" t="str">
            <v>Озод невараси Жамшидбек ф/х хаз</v>
          </cell>
          <cell r="B1501" t="str">
            <v>Дехкон ва фермер хуж уюшм</v>
          </cell>
        </row>
        <row r="1502">
          <cell r="A1502" t="str">
            <v>Озод ф/х туп</v>
          </cell>
          <cell r="B1502" t="str">
            <v>Дехкон ва фермер хуж уюшм</v>
          </cell>
        </row>
        <row r="1503">
          <cell r="A1503" t="str">
            <v>Озод Шахризод ф/х</v>
          </cell>
          <cell r="B1503" t="str">
            <v>Дехкон ва фермер хуж уюшм</v>
          </cell>
        </row>
        <row r="1504">
          <cell r="A1504" t="str">
            <v>Озод Эгамберди ф/х</v>
          </cell>
          <cell r="B1504" t="str">
            <v>Дехкон ва фермер хуж уюшм</v>
          </cell>
        </row>
        <row r="1505">
          <cell r="A1505" t="str">
            <v>Озод Эшон ф/х хаз</v>
          </cell>
          <cell r="B1505" t="str">
            <v>Дехкон ва фермер хуж уюшм</v>
          </cell>
        </row>
        <row r="1506">
          <cell r="A1506" t="str">
            <v>Озодбой кизи Нозима ф/х бог</v>
          </cell>
          <cell r="B1506" t="str">
            <v>Дехкон ва фермер хуж уюшм</v>
          </cell>
        </row>
        <row r="1507">
          <cell r="A1507" t="str">
            <v>Озот ф/х бог</v>
          </cell>
          <cell r="B1507" t="str">
            <v>Дехкон ва фермер хуж уюшм</v>
          </cell>
        </row>
        <row r="1508">
          <cell r="A1508" t="str">
            <v>Оиламиз таянчи ф/х бог</v>
          </cell>
          <cell r="B1508" t="str">
            <v>Дехкон ва фермер хуж уюшм</v>
          </cell>
        </row>
        <row r="1509">
          <cell r="A1509" t="str">
            <v>Ойбек</v>
          </cell>
          <cell r="B1509" t="str">
            <v>Дехкон ва фермер хуж уюшм</v>
          </cell>
        </row>
        <row r="1510">
          <cell r="A1510" t="str">
            <v>Ойбек Полвон ф/х</v>
          </cell>
          <cell r="B1510" t="str">
            <v>Дехкон ва фермер хуж уюшм</v>
          </cell>
        </row>
        <row r="1511">
          <cell r="A1511" t="str">
            <v>Ойбек угли Бобуржон ф/х бог</v>
          </cell>
          <cell r="B1511" t="str">
            <v>Дехкон ва фермер хуж уюшм</v>
          </cell>
        </row>
        <row r="1512">
          <cell r="A1512" t="str">
            <v>Ойбек угли Камронбек ф/х бог</v>
          </cell>
          <cell r="B1512" t="str">
            <v>Дехкон ва фермер хуж уюшм</v>
          </cell>
        </row>
        <row r="1513">
          <cell r="A1513" t="str">
            <v>Ойбек угли Сарварбек ф/х хаз</v>
          </cell>
          <cell r="B1513" t="str">
            <v>Дехкон ва фермер хуж уюшм</v>
          </cell>
        </row>
        <row r="1514">
          <cell r="A1514" t="str">
            <v>Ойбек ф/х хаз</v>
          </cell>
          <cell r="B1514" t="str">
            <v>Дехкон ва фермер хуж уюшм</v>
          </cell>
        </row>
        <row r="1515">
          <cell r="A1515" t="str">
            <v>Ойгул ф/х</v>
          </cell>
          <cell r="B1515" t="str">
            <v>Дехкон ва фермер хуж уюшм</v>
          </cell>
        </row>
        <row r="1516">
          <cell r="A1516" t="str">
            <v>Ойимжон ф/х тупр</v>
          </cell>
          <cell r="B1516" t="str">
            <v>Дехкон ва фермер хуж уюшм</v>
          </cell>
        </row>
        <row r="1517">
          <cell r="A1517" t="str">
            <v>Ойсултон Мухаббат ф/х пит</v>
          </cell>
          <cell r="B1517" t="str">
            <v>Дехкон ва фермер хуж уюшм</v>
          </cell>
        </row>
        <row r="1518">
          <cell r="A1518" t="str">
            <v>Ойсултон Хушнудбек ф/х пит</v>
          </cell>
          <cell r="B1518" t="str">
            <v>Дехкон ва фермер хуж уюшм</v>
          </cell>
        </row>
        <row r="1519">
          <cell r="A1519" t="str">
            <v>Ок алам бобо ф/х хаз</v>
          </cell>
          <cell r="B1519" t="str">
            <v>Дехкон ва фермер хуж уюшм</v>
          </cell>
        </row>
        <row r="1520">
          <cell r="A1520" t="str">
            <v>Ок аланг СФУ</v>
          </cell>
          <cell r="B1520" t="str">
            <v>К ва СХВ (бюджет)</v>
          </cell>
        </row>
        <row r="1521">
          <cell r="A1521" t="str">
            <v>Ок олтин ф/х пит</v>
          </cell>
          <cell r="B1521" t="str">
            <v>Дехкон ва фермер хуж уюшм</v>
          </cell>
        </row>
        <row r="1522">
          <cell r="A1522" t="str">
            <v>Ок рух х/к хаз</v>
          </cell>
          <cell r="B1522" t="str">
            <v>Кичик ва урта бизнес</v>
          </cell>
        </row>
        <row r="1523">
          <cell r="A1523" t="str">
            <v>Ок-кош</v>
          </cell>
          <cell r="B1523" t="str">
            <v>Дехкон ва фермер хуж уюшм</v>
          </cell>
        </row>
        <row r="1524">
          <cell r="A1524" t="str">
            <v>Ок-куш</v>
          </cell>
          <cell r="B1524" t="str">
            <v>Дехкон ва фермер хуж уюшм</v>
          </cell>
        </row>
        <row r="1525">
          <cell r="A1525" t="str">
            <v>Ок-уй ф/х</v>
          </cell>
          <cell r="B1525" t="str">
            <v>Дехкон ва фермер хуж уюшм</v>
          </cell>
        </row>
        <row r="1526">
          <cell r="A1526" t="str">
            <v>Оксокол</v>
          </cell>
          <cell r="B1526" t="str">
            <v>Дехкон ва фермер хуж уюшм</v>
          </cell>
        </row>
        <row r="1527">
          <cell r="A1527" t="str">
            <v>"Олдироток пахтаси ф/х"</v>
          </cell>
          <cell r="B1527" t="str">
            <v>Дехкон ва фермер хуж уюшм</v>
          </cell>
        </row>
        <row r="1528">
          <cell r="A1528" t="str">
            <v>Олим Артур ф/х хаз</v>
          </cell>
          <cell r="B1528" t="str">
            <v>Дехкон ва фермер хуж уюшм</v>
          </cell>
        </row>
        <row r="1529">
          <cell r="A1529" t="str">
            <v>Олим бекчон шерзод ф/х хаз</v>
          </cell>
          <cell r="B1529" t="str">
            <v>Дехкон ва фермер хуж уюшм</v>
          </cell>
        </row>
        <row r="1530">
          <cell r="A1530" t="str">
            <v>Олим бобо Хужамуратов ф/х хаз</v>
          </cell>
          <cell r="B1530" t="str">
            <v>Дехкон ва фермер хуж уюшм</v>
          </cell>
        </row>
        <row r="1531">
          <cell r="A1531" t="str">
            <v>Олим Ботир ф/х</v>
          </cell>
          <cell r="B1531" t="str">
            <v>Дехкон ва фермер хуж уюшм</v>
          </cell>
        </row>
        <row r="1532">
          <cell r="A1532" t="str">
            <v>Олим Давлат ф/х хаз</v>
          </cell>
          <cell r="B1532" t="str">
            <v>Дехкон ва фермер хуж уюшм</v>
          </cell>
        </row>
        <row r="1533">
          <cell r="A1533" t="str">
            <v>Олим дарга ф/х</v>
          </cell>
          <cell r="B1533" t="str">
            <v>Дехкон ва фермер хуж уюшм</v>
          </cell>
        </row>
        <row r="1534">
          <cell r="A1534" t="str">
            <v>Олим Искандаров ф/х</v>
          </cell>
          <cell r="B1534" t="str">
            <v>Дехкон ва фермер хуж уюшм</v>
          </cell>
        </row>
        <row r="1535">
          <cell r="A1535" t="str">
            <v>Олим кизи Анор ф/х бог</v>
          </cell>
          <cell r="B1535" t="str">
            <v>Дехкон ва фермер хуж уюшм</v>
          </cell>
        </row>
        <row r="1536">
          <cell r="A1536" t="str">
            <v>Олим машхур ф/х хаз</v>
          </cell>
          <cell r="B1536" t="str">
            <v>Дехкон ва фермер хуж уюшм</v>
          </cell>
        </row>
        <row r="1537">
          <cell r="A1537" t="str">
            <v>Олим Ниёзмат х/ф</v>
          </cell>
          <cell r="B1537" t="str">
            <v>Бозор жамгармаси</v>
          </cell>
        </row>
        <row r="1538">
          <cell r="A1538" t="str">
            <v>Олим Султон Азиза ф/х</v>
          </cell>
          <cell r="B1538" t="str">
            <v>Дехкон ва фермер хуж уюшм</v>
          </cell>
        </row>
        <row r="1539">
          <cell r="A1539" t="str">
            <v>Олима Нурилла ф/х</v>
          </cell>
          <cell r="B1539" t="str">
            <v>Дехкон ва фермер хуж уюшм</v>
          </cell>
        </row>
        <row r="1540">
          <cell r="A1540" t="str">
            <v>Олимжон угли Усмонжон ф/х хаз</v>
          </cell>
          <cell r="B1540" t="str">
            <v>Дехкон ва фермер хуж уюшм</v>
          </cell>
        </row>
        <row r="1541">
          <cell r="A1541" t="str">
            <v>"Олимова маржон ф/х"</v>
          </cell>
          <cell r="B1541" t="str">
            <v>Дехкон ва фермер хуж уюшм</v>
          </cell>
        </row>
        <row r="1542">
          <cell r="A1542" t="str">
            <v>Оллаберган Сори ф/х</v>
          </cell>
          <cell r="B1542" t="str">
            <v>Дехкон ва фермер хуж уюшм</v>
          </cell>
        </row>
        <row r="1543">
          <cell r="A1543" t="str">
            <v>Оллаёр Бобур ф/х</v>
          </cell>
          <cell r="B1543" t="str">
            <v>Дехкон ва фермер хуж уюшм</v>
          </cell>
        </row>
        <row r="1544">
          <cell r="A1544" t="str">
            <v>Олланазар</v>
          </cell>
          <cell r="B1544" t="str">
            <v>Дехкон ва фермер хуж уюшм</v>
          </cell>
        </row>
        <row r="1545">
          <cell r="A1545" t="str">
            <v>Олланазар Маъруф ф/х</v>
          </cell>
          <cell r="B1545" t="str">
            <v>Дехкон ва фермер хуж уюшм</v>
          </cell>
        </row>
        <row r="1546">
          <cell r="A1546" t="str">
            <v>Оллашукур козок ф/х</v>
          </cell>
          <cell r="B1546" t="str">
            <v>Дехкон ва фермер хуж уюшм</v>
          </cell>
        </row>
        <row r="1547">
          <cell r="A1547" t="str">
            <v>Оллашукур ф/х Тупр</v>
          </cell>
          <cell r="B1547" t="str">
            <v>Дехкон ва фермер хуж уюшм</v>
          </cell>
        </row>
        <row r="1548">
          <cell r="A1548" t="str">
            <v>Олмахон ф/ туп</v>
          </cell>
          <cell r="B1548" t="str">
            <v>Дехкон ва фермер хуж уюшм</v>
          </cell>
        </row>
        <row r="1549">
          <cell r="A1549" t="str">
            <v>олов ф/х</v>
          </cell>
          <cell r="B1549" t="str">
            <v>Дехкон ва фермер хуж уюшм</v>
          </cell>
        </row>
        <row r="1550">
          <cell r="A1550" t="str">
            <v>Олтин бошок</v>
          </cell>
          <cell r="B1550" t="str">
            <v>Дехкон ва фермер хуж уюшм</v>
          </cell>
        </row>
        <row r="1551">
          <cell r="A1551" t="str">
            <v>Олтин бошок ф/х богот</v>
          </cell>
          <cell r="B1551" t="str">
            <v>Дехкон ва фермер хуж уюшм</v>
          </cell>
        </row>
        <row r="1552">
          <cell r="A1552" t="str">
            <v>Олтинкум</v>
          </cell>
          <cell r="B1552" t="str">
            <v>Дехкон ва фермер хуж уюшм</v>
          </cell>
        </row>
        <row r="1553">
          <cell r="A1553" t="str">
            <v>Олтиной отабек ипаги</v>
          </cell>
          <cell r="B1553" t="str">
            <v>Дехкон ва фермер хуж уюшм</v>
          </cell>
        </row>
        <row r="1554">
          <cell r="A1554" t="str">
            <v>Омон бобо угли Юсуп</v>
          </cell>
          <cell r="B1554" t="str">
            <v>Дехкон ва фермер хуж уюшм</v>
          </cell>
        </row>
        <row r="1555">
          <cell r="A1555" t="str">
            <v>Омон бобо ф/х туп</v>
          </cell>
          <cell r="B1555" t="str">
            <v>Дехкон ва фермер хуж уюшм</v>
          </cell>
        </row>
        <row r="1556">
          <cell r="A1556" t="str">
            <v>Омон Болта ф/х</v>
          </cell>
          <cell r="B1556" t="str">
            <v>Дехкон ва фермер хуж уюшм</v>
          </cell>
        </row>
        <row r="1557">
          <cell r="A1557" t="str">
            <v>Омон кора угли Махмуд ф/х бог</v>
          </cell>
          <cell r="B1557" t="str">
            <v>Дехкон ва фермер хуж уюшм</v>
          </cell>
        </row>
        <row r="1558">
          <cell r="A1558" t="str">
            <v>Омон ф/х</v>
          </cell>
          <cell r="B1558" t="str">
            <v>Дехкон ва фермер хуж уюшм</v>
          </cell>
        </row>
        <row r="1559">
          <cell r="A1559" t="str">
            <v>Омон ф/х Тупр</v>
          </cell>
          <cell r="B1559" t="str">
            <v>Дехкон ва фермер хуж уюшм</v>
          </cell>
        </row>
        <row r="1560">
          <cell r="A1560" t="str">
            <v>Омонбой Санач ф/х хаз</v>
          </cell>
          <cell r="B1560" t="str">
            <v>Дехкон ва фермер хуж уюшм</v>
          </cell>
        </row>
        <row r="1561">
          <cell r="A1561" t="str">
            <v>Омонгалди дарга ф/х пит</v>
          </cell>
          <cell r="B1561" t="str">
            <v>Дехкон ва фермер хуж уюшм</v>
          </cell>
        </row>
        <row r="1562">
          <cell r="A1562" t="str">
            <v>Омонгул турабой ипаги</v>
          </cell>
          <cell r="B1562" t="str">
            <v>Дехкон ва фермер хуж уюшм</v>
          </cell>
        </row>
        <row r="1563">
          <cell r="A1563" t="str">
            <v>Оннамуратов Алишер ф/х бог</v>
          </cell>
          <cell r="B1563" t="str">
            <v>Дехкон ва фермер хуж уюшм</v>
          </cell>
        </row>
        <row r="1564">
          <cell r="A1564" t="str">
            <v>ООО "Баён-сервис"</v>
          </cell>
          <cell r="B1564" t="str">
            <v>ДО ВЫЯСНЕНИЯ</v>
          </cell>
        </row>
        <row r="1565">
          <cell r="A1565" t="str">
            <v>ООО "Дружба ирмонтаж"</v>
          </cell>
          <cell r="B1565" t="str">
            <v>Кичик ва урта бизнес</v>
          </cell>
        </row>
        <row r="1566">
          <cell r="A1566" t="str">
            <v>ООО "Марифат орзуси"</v>
          </cell>
          <cell r="B1566" t="str">
            <v>Кичик ва урта бизнес</v>
          </cell>
        </row>
        <row r="1567">
          <cell r="A1567" t="str">
            <v>ООО "Радий"</v>
          </cell>
          <cell r="B1567" t="str">
            <v>ДО ВЫЯСНЕНИЯ</v>
          </cell>
        </row>
        <row r="1568">
          <cell r="A1568" t="str">
            <v>ООО Бизоат нефт</v>
          </cell>
          <cell r="B1568" t="str">
            <v>ДО ВЫЯСНЕНИЯ</v>
          </cell>
        </row>
        <row r="1569">
          <cell r="A1569" t="str">
            <v>ООО Воха Осиё курилиш</v>
          </cell>
          <cell r="B1569" t="str">
            <v>ДО ВЫЯСНЕНИЯ</v>
          </cell>
        </row>
        <row r="1570">
          <cell r="A1570" t="str">
            <v>ООО Журнал Бозор пул кредит</v>
          </cell>
          <cell r="B1570" t="str">
            <v>ДО ВЫЯСНЕНИЯ</v>
          </cell>
        </row>
        <row r="1571">
          <cell r="A1571" t="str">
            <v>ООО ИП "Хива"</v>
          </cell>
          <cell r="B1571" t="str">
            <v>Кичик ва урта бизнес</v>
          </cell>
        </row>
        <row r="1572">
          <cell r="A1572" t="str">
            <v>ООО Оролмонтажсервис</v>
          </cell>
          <cell r="B1572" t="str">
            <v>ДО ВЫЯСНЕНИЯ</v>
          </cell>
        </row>
        <row r="1573">
          <cell r="A1573" t="str">
            <v>ООО Саломатлик маркази</v>
          </cell>
          <cell r="B1573" t="str">
            <v>Согликни саклаш вазирлиги</v>
          </cell>
        </row>
        <row r="1574">
          <cell r="A1574" t="str">
            <v>ООО Урганч Тезкор Матбаа корхонаси</v>
          </cell>
          <cell r="B1574" t="str">
            <v>Кичик ва урта бизнес</v>
          </cell>
        </row>
        <row r="1575">
          <cell r="A1575" t="str">
            <v>Орзибой набираси Алижон ф/х бог</v>
          </cell>
          <cell r="B1575" t="str">
            <v>Дехкон ва фермер хуж уюшм</v>
          </cell>
        </row>
        <row r="1576">
          <cell r="A1576" t="str">
            <v>Орзу</v>
          </cell>
          <cell r="B1576" t="str">
            <v>Дехкон ва фермер хуж уюшм</v>
          </cell>
        </row>
        <row r="1577">
          <cell r="A1577" t="str">
            <v>Орзу ф/х</v>
          </cell>
          <cell r="B1577" t="str">
            <v>Дехкон ва фермер хуж уюшм</v>
          </cell>
        </row>
        <row r="1578">
          <cell r="A1578" t="str">
            <v>Орол монтаж-сервис МЧЖ</v>
          </cell>
          <cell r="B1578" t="str">
            <v>ДО ВЫЯСНЕНИЯ</v>
          </cell>
        </row>
        <row r="1579">
          <cell r="A1579" t="str">
            <v>Ортик хожи Абдурасул угли ф/х хаз</v>
          </cell>
          <cell r="B1579" t="str">
            <v>Дехкон ва фермер хуж уюшм</v>
          </cell>
        </row>
        <row r="1580">
          <cell r="A1580" t="str">
            <v>Осиё</v>
          </cell>
          <cell r="B1580" t="str">
            <v>Дехкон ва фермер хуж уюшм</v>
          </cell>
        </row>
        <row r="1581">
          <cell r="A1581" t="str">
            <v>Осиё марказ</v>
          </cell>
          <cell r="B1581" t="str">
            <v>Дехкон ва фермер хуж уюшм</v>
          </cell>
        </row>
        <row r="1582">
          <cell r="A1582" t="str">
            <v>Остона ф/х</v>
          </cell>
          <cell r="B1582" t="str">
            <v>Дехкон ва фермер хуж уюшм</v>
          </cell>
        </row>
        <row r="1583">
          <cell r="A1583" t="str">
            <v>Ота Махсум болалари</v>
          </cell>
          <cell r="B1583" t="str">
            <v>Дехкон ва фермер хуж уюшм</v>
          </cell>
        </row>
        <row r="1584">
          <cell r="A1584" t="str">
            <v>Отабек Мавжуда ф/х пит</v>
          </cell>
          <cell r="B1584" t="str">
            <v>Дехкон ва фермер хуж уюшм</v>
          </cell>
        </row>
        <row r="1585">
          <cell r="A1585" t="str">
            <v>Отабек Марям</v>
          </cell>
          <cell r="B1585" t="str">
            <v>Дехкон ва фермер хуж уюшм</v>
          </cell>
        </row>
        <row r="1586">
          <cell r="A1586" t="str">
            <v>Отабек махсим</v>
          </cell>
          <cell r="B1586" t="str">
            <v>Дехкон ва фермер хуж уюшм</v>
          </cell>
        </row>
        <row r="1587">
          <cell r="A1587" t="str">
            <v>Отабек Рустам угли ф/х бог</v>
          </cell>
          <cell r="B1587" t="str">
            <v>Дехкон ва фермер хуж уюшм</v>
          </cell>
        </row>
        <row r="1588">
          <cell r="A1588" t="str">
            <v>Отабек угли Сардор Самар ф/х бог</v>
          </cell>
          <cell r="B1588" t="str">
            <v>Дехкон ва фермер хуж уюшм</v>
          </cell>
        </row>
        <row r="1589">
          <cell r="A1589" t="str">
            <v>Отабек ф/х тупр</v>
          </cell>
          <cell r="B1589" t="str">
            <v>Дехкон ва фермер хуж уюшм</v>
          </cell>
        </row>
        <row r="1590">
          <cell r="A1590" t="str">
            <v>Отабек-1</v>
          </cell>
          <cell r="B1590" t="str">
            <v>Дехкон ва фермер хуж уюшм</v>
          </cell>
        </row>
        <row r="1591">
          <cell r="A1591" t="str">
            <v>Отабоев Ганижон Гайратович</v>
          </cell>
          <cell r="B1591" t="str">
            <v>Дехкон ва фермер хуж уюшм</v>
          </cell>
        </row>
        <row r="1592">
          <cell r="A1592" t="str">
            <v>Отабоев Давронбек ф/х</v>
          </cell>
          <cell r="B1592" t="str">
            <v>Дехкон ва фермер хуж уюшм</v>
          </cell>
        </row>
        <row r="1593">
          <cell r="A1593" t="str">
            <v>Отабой</v>
          </cell>
          <cell r="B1593" t="str">
            <v>Дехкон ва фермер хуж уюшм</v>
          </cell>
        </row>
        <row r="1594">
          <cell r="A1594" t="str">
            <v>Отабой бобо угли Комил ф/х бог</v>
          </cell>
          <cell r="B1594" t="str">
            <v>Дехкон ва фермер хуж уюшм</v>
          </cell>
        </row>
        <row r="1595">
          <cell r="A1595" t="str">
            <v>Отабой мохинур ф/х  бог</v>
          </cell>
          <cell r="B1595" t="str">
            <v>Дехкон ва фермер хуж уюшм</v>
          </cell>
        </row>
        <row r="1596">
          <cell r="A1596" t="str">
            <v>ОТабой Расул ф/х туп</v>
          </cell>
          <cell r="B1596" t="str">
            <v>Дехкон ва фермер хуж уюшм</v>
          </cell>
        </row>
        <row r="1597">
          <cell r="A1597" t="str">
            <v>Отагалди Сафар угли ф/х бог</v>
          </cell>
          <cell r="B1597" t="str">
            <v>Дехкон ва фермер хуж уюшм</v>
          </cell>
        </row>
        <row r="1598">
          <cell r="A1598" t="str">
            <v>Отажон аклли ф/х</v>
          </cell>
          <cell r="B1598" t="str">
            <v>Дехкон ва фермер хуж уюшм</v>
          </cell>
        </row>
        <row r="1599">
          <cell r="A1599" t="str">
            <v>Отажон бахши ф/х</v>
          </cell>
          <cell r="B1599" t="str">
            <v>Дехкон ва фермер хуж уюшм</v>
          </cell>
        </row>
        <row r="1600">
          <cell r="A1600" t="str">
            <v>Отажон Ёргок ф/х хаз</v>
          </cell>
          <cell r="B1600" t="str">
            <v>Дехкон ва фермер хуж уюшм</v>
          </cell>
        </row>
        <row r="1601">
          <cell r="A1601" t="str">
            <v>Отажон жоил ф/х</v>
          </cell>
          <cell r="B1601" t="str">
            <v>Дехкон ва фермер хуж уюшм</v>
          </cell>
        </row>
        <row r="1602">
          <cell r="A1602" t="str">
            <v>Отажон Кучкар ипаги ф/х</v>
          </cell>
          <cell r="B1602" t="str">
            <v>Дехкон ва фермер хуж уюшм</v>
          </cell>
        </row>
        <row r="1603">
          <cell r="A1603" t="str">
            <v>Отажон Машхур ф/х</v>
          </cell>
          <cell r="B1603" t="str">
            <v>Дехкон ва фермер хуж уюшм</v>
          </cell>
        </row>
        <row r="1604">
          <cell r="A1604" t="str">
            <v>"Отажон носиржон ф/х"</v>
          </cell>
          <cell r="B1604" t="str">
            <v>Дехкон ва фермер хуж уюшм</v>
          </cell>
        </row>
        <row r="1605">
          <cell r="A1605" t="str">
            <v>Отажон Хамдам ф/х</v>
          </cell>
          <cell r="B1605" t="str">
            <v>Дехкон ва фермер хуж уюшм</v>
          </cell>
        </row>
        <row r="1606">
          <cell r="A1606" t="str">
            <v>Отажон Хасан угли Бобожон ф/х бог</v>
          </cell>
          <cell r="B1606" t="str">
            <v>Дехкон ва фермер хуж уюшм</v>
          </cell>
        </row>
        <row r="1607">
          <cell r="A1607" t="str">
            <v>Отажонов Ортик ф/х бог</v>
          </cell>
          <cell r="B1607" t="str">
            <v>Дехкон ва фермер хуж уюшм</v>
          </cell>
        </row>
        <row r="1608">
          <cell r="A1608" t="str">
            <v>Отажонов ф/х</v>
          </cell>
          <cell r="B1608" t="str">
            <v>Дехкон ва фермер хуж уюшм</v>
          </cell>
        </row>
        <row r="1609">
          <cell r="A1609" t="str">
            <v>Отажонова Ширин ф/х</v>
          </cell>
          <cell r="B1609" t="str">
            <v>Дехкон ва фермер хуж уюшм</v>
          </cell>
        </row>
        <row r="1610">
          <cell r="A1610" t="str">
            <v>Отамурод ф/х бог</v>
          </cell>
          <cell r="B1610" t="str">
            <v>Дехкон ва фермер хуж уюшм</v>
          </cell>
        </row>
        <row r="1611">
          <cell r="A1611" t="str">
            <v>Отаназар Гуломжон Умаржон ф/х бог</v>
          </cell>
          <cell r="B1611" t="str">
            <v>Дехкон ва фермер хуж уюшм</v>
          </cell>
        </row>
        <row r="1612">
          <cell r="A1612" t="str">
            <v>Отаназар угли Умиджон ф/х</v>
          </cell>
          <cell r="B1612" t="str">
            <v>Дехкон ва фермер хуж уюшм</v>
          </cell>
        </row>
        <row r="1613">
          <cell r="A1613" t="str">
            <v>Отаназар хивали ф/х</v>
          </cell>
          <cell r="B1613" t="str">
            <v>Дехкон ва фермер хуж уюшм</v>
          </cell>
        </row>
        <row r="1614">
          <cell r="A1614" t="str">
            <v>Отаниязова Дармон ипаги ф/х</v>
          </cell>
          <cell r="B1614" t="str">
            <v>Дехкон ва фермер хуж уюшм</v>
          </cell>
        </row>
        <row r="1615">
          <cell r="A1615" t="str">
            <v>Отахон Абдулла</v>
          </cell>
          <cell r="B1615" t="str">
            <v>Дехкон ва фермер хуж уюшм</v>
          </cell>
        </row>
        <row r="1616">
          <cell r="A1616" t="str">
            <v>Отахон бобо угли Икромбой ф/х</v>
          </cell>
          <cell r="B1616" t="str">
            <v>Дехкон ва фермер хуж уюшм</v>
          </cell>
        </row>
        <row r="1617">
          <cell r="A1617" t="str">
            <v>Отахон бобо угли Сапарбой ф/х бог</v>
          </cell>
          <cell r="B1617" t="str">
            <v>Дехкон ва фермер хуж уюшм</v>
          </cell>
        </row>
        <row r="1618">
          <cell r="A1618" t="str">
            <v>Отахон Искандаров ф/х хаз</v>
          </cell>
          <cell r="B1618" t="str">
            <v>Дехкон ва фермер хуж уюшм</v>
          </cell>
        </row>
        <row r="1619">
          <cell r="A1619" t="str">
            <v>Отахон Ниёзмат ф/х</v>
          </cell>
          <cell r="B1619" t="str">
            <v>Дехкон ва фермер хуж уюшм</v>
          </cell>
        </row>
        <row r="1620">
          <cell r="A1620" t="str">
            <v>Отахон тадбиркор ф/х бог</v>
          </cell>
          <cell r="B1620" t="str">
            <v>Дехкон ва фермер хуж уюшм</v>
          </cell>
        </row>
        <row r="1621">
          <cell r="A1621" t="str">
            <v>Отахон тухтагул ф/х</v>
          </cell>
          <cell r="B1621" t="str">
            <v>Дехкон ва фермер хуж уюшм</v>
          </cell>
        </row>
        <row r="1622">
          <cell r="A1622" t="str">
            <v>Отахон ф/х</v>
          </cell>
          <cell r="B1622" t="str">
            <v>Дехкон ва фермер хуж уюшм</v>
          </cell>
        </row>
        <row r="1623">
          <cell r="A1623" t="str">
            <v>Отахон ф/х тупр</v>
          </cell>
          <cell r="B1623" t="str">
            <v>Дехкон ва фермер хуж уюшм</v>
          </cell>
        </row>
        <row r="1624">
          <cell r="A1624" t="str">
            <v>Отахон хужа угли Сирожбек фермер хужалиги</v>
          </cell>
          <cell r="B1624" t="str">
            <v>Дехкон ва фермер хуж уюшм</v>
          </cell>
        </row>
        <row r="1625">
          <cell r="A1625" t="str">
            <v>"Оташер х/ф"</v>
          </cell>
          <cell r="B1625" t="str">
            <v>Бозор жамгармаси</v>
          </cell>
        </row>
        <row r="1626">
          <cell r="A1626" t="str">
            <v>Отёз ф/х</v>
          </cell>
          <cell r="B1626" t="str">
            <v>Дехкон ва фермер хуж уюшм</v>
          </cell>
        </row>
        <row r="1627">
          <cell r="A1627" t="str">
            <v>Охун Адиба Орифжон ф/х бог</v>
          </cell>
          <cell r="B1627" t="str">
            <v>Дехкон ва фермер хуж уюшм</v>
          </cell>
        </row>
        <row r="1628">
          <cell r="A1628" t="str">
            <v>Охунбобо ф/х</v>
          </cell>
          <cell r="B1628" t="str">
            <v>Дехкон ва фермер хуж уюшм</v>
          </cell>
        </row>
        <row r="1629">
          <cell r="A1629" t="str">
            <v>Очил бобо угли Йулдош ф/х</v>
          </cell>
          <cell r="B1629" t="str">
            <v>Дехкон ва фермер хуж уюшм</v>
          </cell>
        </row>
        <row r="1630">
          <cell r="A1630" t="str">
            <v>"П.П.Иккиламчи металлар"</v>
          </cell>
          <cell r="B1630" t="str">
            <v>Кичик ва урта бизнес</v>
          </cell>
        </row>
        <row r="1631">
          <cell r="A1631" t="str">
            <v>Парвина ф/х тупр</v>
          </cell>
          <cell r="B1631" t="str">
            <v>Дехкон ва фермер хуж уюшм</v>
          </cell>
        </row>
        <row r="1632">
          <cell r="A1632" t="str">
            <v>"Парвоз Отахон ф/х"</v>
          </cell>
          <cell r="B1632" t="str">
            <v>Дехкон ва фермер хуж уюшм</v>
          </cell>
        </row>
        <row r="1633">
          <cell r="A1633" t="str">
            <v>Парвоз ф/х</v>
          </cell>
          <cell r="B1633" t="str">
            <v>Дехкон ва фермер хуж уюшм</v>
          </cell>
        </row>
        <row r="1634">
          <cell r="A1634" t="str">
            <v>Парилар орзуси ф/х</v>
          </cell>
          <cell r="B1634" t="str">
            <v>Дехкон ва фермер хуж уюшм</v>
          </cell>
        </row>
        <row r="1635">
          <cell r="A1635" t="str">
            <v>Пахлавон ф/х туп</v>
          </cell>
          <cell r="B1635" t="str">
            <v>Дехкон ва фермер хуж уюшм</v>
          </cell>
        </row>
        <row r="1636">
          <cell r="A1636" t="str">
            <v>Пахтакор ф/х</v>
          </cell>
          <cell r="B1636" t="str">
            <v>Дехкон ва фермер хуж уюшм</v>
          </cell>
        </row>
        <row r="1637">
          <cell r="A1637" t="str">
            <v>Пахтакор ф/х бог</v>
          </cell>
          <cell r="B1637" t="str">
            <v>Дехкон ва фермер хуж уюшм</v>
          </cell>
        </row>
        <row r="1638">
          <cell r="A1638" t="str">
            <v>Пир Шермат ф/х</v>
          </cell>
          <cell r="B1638" t="str">
            <v>Дехкон ва фермер хуж уюшм</v>
          </cell>
        </row>
        <row r="1639">
          <cell r="A1639" t="str">
            <v>Пиржон зарифбой сардорбек</v>
          </cell>
          <cell r="B1639" t="str">
            <v>Дехкон ва фермер хуж уюшм</v>
          </cell>
        </row>
        <row r="1640">
          <cell r="A1640" t="str">
            <v>Пирназар Шарифа ф/х</v>
          </cell>
          <cell r="B1640" t="str">
            <v>Дехкон ва фермер хуж уюшм</v>
          </cell>
        </row>
        <row r="1641">
          <cell r="A1641" t="str">
            <v>Пирнафас Жалоладдин ф/х</v>
          </cell>
          <cell r="B1641" t="str">
            <v>Дехкон ва фермер хуж уюшм</v>
          </cell>
        </row>
        <row r="1642">
          <cell r="A1642" t="str">
            <v>Пирнафасов ХНИ</v>
          </cell>
          <cell r="B1642" t="str">
            <v>Кичик ва урта бизнес</v>
          </cell>
        </row>
        <row r="1643">
          <cell r="A1643" t="str">
            <v>"Пирнахос оллаберган газ х/к"</v>
          </cell>
          <cell r="B1643" t="str">
            <v>Бозор жамгармаси</v>
          </cell>
        </row>
        <row r="1644">
          <cell r="A1644" t="str">
            <v>Питнак Автомобилчи МЧЖ</v>
          </cell>
          <cell r="B1644" t="str">
            <v>Узавтотранс</v>
          </cell>
        </row>
        <row r="1645">
          <cell r="A1645" t="str">
            <v>Питнак Биосервис МЧЖ</v>
          </cell>
          <cell r="B1645" t="str">
            <v>Узкишлок хужаликкимё</v>
          </cell>
        </row>
        <row r="1646">
          <cell r="A1646" t="str">
            <v>"Питнак бустон кахрамони ф/х"</v>
          </cell>
          <cell r="B1646" t="str">
            <v>Дехкон ва фермер хуж уюшм</v>
          </cell>
        </row>
        <row r="1647">
          <cell r="A1647" t="str">
            <v>"Питнак дарвоза хусусий корхонаси"</v>
          </cell>
          <cell r="B1647" t="str">
            <v>Кичик ва урта бизнес</v>
          </cell>
        </row>
        <row r="1648">
          <cell r="A1648" t="str">
            <v>Питнак дехкон уюшмаси</v>
          </cell>
          <cell r="B1648" t="str">
            <v>К ва СХВ (бюджет)</v>
          </cell>
        </row>
        <row r="1649">
          <cell r="A1649" t="str">
            <v>Питнак Дон</v>
          </cell>
          <cell r="B1649" t="str">
            <v>Уздонмахсулот</v>
          </cell>
        </row>
        <row r="1650">
          <cell r="A1650" t="str">
            <v>Питнак ДСЭНМ</v>
          </cell>
          <cell r="B1650" t="str">
            <v>Согликни саклаш вазирлиги</v>
          </cell>
        </row>
        <row r="1651">
          <cell r="A1651" t="str">
            <v>Питнак йуловчи ташиш МЧЖ</v>
          </cell>
          <cell r="B1651" t="str">
            <v>Узавтотранс</v>
          </cell>
        </row>
        <row r="1652">
          <cell r="A1652" t="str">
            <v>Питнак ЙХТПТФК</v>
          </cell>
          <cell r="B1652" t="str">
            <v>Узавтойул</v>
          </cell>
        </row>
        <row r="1653">
          <cell r="A1653" t="str">
            <v>Питнак КСХБ</v>
          </cell>
          <cell r="B1653" t="str">
            <v>К ва СХВ (бюджет)</v>
          </cell>
        </row>
        <row r="1654">
          <cell r="A1654" t="str">
            <v>Питнак Кукаламзорлаштириш МЧЖ</v>
          </cell>
          <cell r="B1654" t="str">
            <v>Коммунал хизмат вазирлиги</v>
          </cell>
        </row>
        <row r="1655">
          <cell r="A1655" t="str">
            <v>Питнак Лочин ф/х</v>
          </cell>
          <cell r="B1655" t="str">
            <v>Дехкон ва фермер хуж уюшм</v>
          </cell>
        </row>
        <row r="1656">
          <cell r="A1656" t="str">
            <v>Питнак мева агросаноат фирмаси</v>
          </cell>
          <cell r="B1656" t="str">
            <v>Узмевасабзавотсаноат холдинг</v>
          </cell>
        </row>
        <row r="1657">
          <cell r="A1657" t="str">
            <v>Питнак МТП МЧЖ</v>
          </cell>
          <cell r="B1657" t="str">
            <v>Узагромашсервис</v>
          </cell>
        </row>
        <row r="1658">
          <cell r="A1658" t="str">
            <v>Питнак обод МЧЖ</v>
          </cell>
          <cell r="B1658" t="str">
            <v>Коммунал хизмат вазирлиги</v>
          </cell>
        </row>
        <row r="1659">
          <cell r="A1659" t="str">
            <v>Питнак олтинкуз биосервис</v>
          </cell>
          <cell r="B1659" t="str">
            <v>Узкишлок хужаликкимё</v>
          </cell>
        </row>
        <row r="1660">
          <cell r="A1660" t="str">
            <v>Питнак пахта савдо тайёрлаш корхонаси</v>
          </cell>
          <cell r="B1660" t="str">
            <v>Узпахтасаноатсотиш</v>
          </cell>
        </row>
        <row r="1661">
          <cell r="A1661" t="str">
            <v>Питнак пахта тозалаш шуъба корхонаси</v>
          </cell>
          <cell r="B1661" t="str">
            <v>Узпахтасаноатсотиш</v>
          </cell>
        </row>
        <row r="1662">
          <cell r="A1662" t="str">
            <v>Питнак Саид ММТП</v>
          </cell>
          <cell r="B1662" t="str">
            <v>К ва СХВ (махсулот етишт)</v>
          </cell>
        </row>
        <row r="1663">
          <cell r="A1663" t="str">
            <v>Питнак телекоммуникация богламаси</v>
          </cell>
          <cell r="B1663" t="str">
            <v>Почта ва телекоммун</v>
          </cell>
        </row>
        <row r="1664">
          <cell r="A1664" t="str">
            <v>Питнак Узбекистон</v>
          </cell>
          <cell r="B1664" t="str">
            <v>К ва СХВ (махсулот етишт)</v>
          </cell>
        </row>
        <row r="1665">
          <cell r="A1665" t="str">
            <v>Питнак ф/х тупр</v>
          </cell>
          <cell r="B1665" t="str">
            <v>Дехкон ва фермер хуж уюшм</v>
          </cell>
        </row>
        <row r="1666">
          <cell r="A1666" t="str">
            <v>Питнак шахар Болалар ва усмирлар спорт мактаби</v>
          </cell>
          <cell r="B1666" t="str">
            <v>Маориф вазирлиги</v>
          </cell>
        </row>
        <row r="1667">
          <cell r="A1667" t="str">
            <v>Питнак шахар ер тузиш ва кучмас мулк кадастри</v>
          </cell>
          <cell r="B1667" t="str">
            <v>Узгеокадастр</v>
          </cell>
        </row>
        <row r="1668">
          <cell r="A1668" t="str">
            <v>Питнак шахар Ободонлаштириш бошкармаси</v>
          </cell>
          <cell r="B1668" t="str">
            <v>Коммунал хизмат вазирлиги</v>
          </cell>
        </row>
        <row r="1669">
          <cell r="A1669" t="str">
            <v>"Питнак шахар тиббиёт бирлашмаси"</v>
          </cell>
          <cell r="B1669" t="str">
            <v>Согликни саклаш вазирлиги</v>
          </cell>
        </row>
        <row r="1670">
          <cell r="A1670" t="str">
            <v>Питнак шахар хокими хузуридаги ветенария булими</v>
          </cell>
          <cell r="B1670" t="str">
            <v>К ва СХВ (бюджет)</v>
          </cell>
        </row>
        <row r="1671">
          <cell r="A1671" t="str">
            <v>Питнак шахар хокимияти</v>
          </cell>
          <cell r="B1671" t="str">
            <v>КК Р ВМ, хокимиятлар</v>
          </cell>
        </row>
        <row r="1672">
          <cell r="A1672" t="str">
            <v>Питнак шахар шифохонаси</v>
          </cell>
          <cell r="B1672" t="str">
            <v>Согликни саклаш вазирлиги</v>
          </cell>
        </row>
        <row r="1673">
          <cell r="A1673" t="str">
            <v>Питнак электросеть</v>
          </cell>
          <cell r="B1673" t="str">
            <v>Энергетика вазирлиги</v>
          </cell>
        </row>
        <row r="1674">
          <cell r="A1674" t="str">
            <v>Питнак-Ахунбобоев ММТП</v>
          </cell>
          <cell r="B1674" t="str">
            <v>К ва СХВ (махсулот етишт)</v>
          </cell>
        </row>
        <row r="1675">
          <cell r="A1675" t="str">
            <v>Пичокчи Биосервис МЧЖ</v>
          </cell>
          <cell r="B1675" t="str">
            <v>Узкишлок хужаликкимё</v>
          </cell>
        </row>
        <row r="1676">
          <cell r="A1676" t="str">
            <v>Пичокчи Гулистон ф/х хаз</v>
          </cell>
          <cell r="B1676" t="str">
            <v>Дехкон ва фермер хуж уюшм</v>
          </cell>
        </row>
        <row r="1677">
          <cell r="A1677" t="str">
            <v>Пичокчи СФУ</v>
          </cell>
          <cell r="B1677" t="str">
            <v>К ва СХВ (бюджет)</v>
          </cell>
        </row>
        <row r="1678">
          <cell r="A1678" t="str">
            <v>ПМК-3</v>
          </cell>
          <cell r="B1678" t="str">
            <v>Кичик ва урта бизнес</v>
          </cell>
        </row>
        <row r="1679">
          <cell r="A1679" t="str">
            <v>ПМК-3 Ирмонтаж</v>
          </cell>
          <cell r="B1679" t="str">
            <v>Кичик ва урта бизнес</v>
          </cell>
        </row>
        <row r="1680">
          <cell r="A1680" t="str">
            <v>Позачи ф/х туп</v>
          </cell>
          <cell r="B1680" t="str">
            <v>Дехкон ва фермер хуж уюшм</v>
          </cell>
        </row>
        <row r="1681">
          <cell r="A1681" t="str">
            <v>Полвон бобо авлоди ф/х</v>
          </cell>
          <cell r="B1681" t="str">
            <v>Дехкон ва фермер хуж уюшм</v>
          </cell>
        </row>
        <row r="1682">
          <cell r="A1682" t="str">
            <v>Полвон газовот ИТБ</v>
          </cell>
          <cell r="B1682" t="str">
            <v>К ва СХВ (бюджет)</v>
          </cell>
        </row>
        <row r="1683">
          <cell r="A1683" t="str">
            <v>Полвон купир ф/х хаз</v>
          </cell>
          <cell r="B1683" t="str">
            <v>Дехкон ва фермер хуж уюшм</v>
          </cell>
        </row>
        <row r="1684">
          <cell r="A1684" t="str">
            <v>Полвон ота угли Абдулла</v>
          </cell>
          <cell r="B1684" t="str">
            <v>Дехкон ва фермер хуж уюшм</v>
          </cell>
        </row>
        <row r="1685">
          <cell r="A1685" t="str">
            <v>Полвон ф/х</v>
          </cell>
          <cell r="B1685" t="str">
            <v>Дехкон ва фермер хуж уюшм</v>
          </cell>
        </row>
        <row r="1686">
          <cell r="A1686" t="str">
            <v>Полвонпир ф/х</v>
          </cell>
          <cell r="B1686" t="str">
            <v>Дехкон ва фермер хуж уюшм</v>
          </cell>
        </row>
        <row r="1687">
          <cell r="A1687" t="str">
            <v>"Прогресс плюс х/к"</v>
          </cell>
          <cell r="B1687" t="str">
            <v>Бозор жамгармаси</v>
          </cell>
        </row>
        <row r="1688">
          <cell r="A1688" t="str">
            <v>Прокуратура</v>
          </cell>
          <cell r="B1688" t="str">
            <v>Прокуратура</v>
          </cell>
        </row>
        <row r="1689">
          <cell r="A1689" t="str">
            <v>"Профессионал интер сервис МЧЖ"</v>
          </cell>
          <cell r="B1689" t="str">
            <v>Бозор жамгармаси</v>
          </cell>
        </row>
        <row r="1690">
          <cell r="A1690" t="str">
            <v>Профсоюз геология</v>
          </cell>
          <cell r="B1690" t="str">
            <v>ДО ВЫЯСНЕНИЯ</v>
          </cell>
        </row>
        <row r="1691">
          <cell r="A1691" t="str">
            <v>Пулат Жигали ф/х бог</v>
          </cell>
          <cell r="B1691" t="str">
            <v>Дехкон ва фермер хуж уюшм</v>
          </cell>
        </row>
        <row r="1692">
          <cell r="A1692" t="str">
            <v>Пулат Жумабой ф/х хаз</v>
          </cell>
          <cell r="B1692" t="str">
            <v>Дехкон ва фермер хуж уюшм</v>
          </cell>
        </row>
        <row r="1693">
          <cell r="A1693" t="str">
            <v>Пулат ф/х тупр</v>
          </cell>
          <cell r="B1693" t="str">
            <v>Дехкон ва фермер хуж уюшм</v>
          </cell>
        </row>
        <row r="1694">
          <cell r="A1694" t="str">
            <v>Пустаклар ф/х хаз</v>
          </cell>
          <cell r="B1694" t="str">
            <v>Дехкон ва фермер хуж уюшм</v>
          </cell>
        </row>
        <row r="1695">
          <cell r="A1695" t="str">
            <v>Равшан ф/х</v>
          </cell>
          <cell r="B1695" t="str">
            <v>Дехкон ва фермер хуж уюшм</v>
          </cell>
        </row>
        <row r="1696">
          <cell r="A1696" t="str">
            <v>Равшан ф/х</v>
          </cell>
          <cell r="B1696" t="str">
            <v>Дехкон ва фермер хуж уюшм</v>
          </cell>
        </row>
        <row r="1697">
          <cell r="A1697" t="str">
            <v>Равшан Юлдуз фермер хужалиги</v>
          </cell>
          <cell r="B1697" t="str">
            <v>Дехкон ва фермер хуж уюшм</v>
          </cell>
        </row>
        <row r="1698">
          <cell r="A1698" t="str">
            <v>Равшанбек танобчи ф/х</v>
          </cell>
          <cell r="B1698" t="str">
            <v>Дехкон ва фермер хуж уюшм</v>
          </cell>
        </row>
        <row r="1699">
          <cell r="A1699" t="str">
            <v>Равшанбек ф/х Гурлан (тупр)</v>
          </cell>
          <cell r="B1699" t="str">
            <v>Дехкон ва фермер хуж уюшм</v>
          </cell>
        </row>
        <row r="1700">
          <cell r="A1700" t="str">
            <v>Равшанбек ф/х туп</v>
          </cell>
          <cell r="B1700" t="str">
            <v>Дехкон ва фермер хуж уюшм</v>
          </cell>
        </row>
        <row r="1701">
          <cell r="A1701" t="str">
            <v>Ражаб анназар ф/х</v>
          </cell>
          <cell r="B1701" t="str">
            <v>Дехкон ва фермер хуж уюшм</v>
          </cell>
        </row>
        <row r="1702">
          <cell r="A1702" t="str">
            <v>Ражаб бобо набираси Хамиджон ф/х бог</v>
          </cell>
          <cell r="B1702" t="str">
            <v>Дехкон ва фермер хуж уюшм</v>
          </cell>
        </row>
        <row r="1703">
          <cell r="A1703" t="str">
            <v>Ражаб дарга ф/х</v>
          </cell>
          <cell r="B1703" t="str">
            <v>Дехкон ва фермер хуж уюшм</v>
          </cell>
        </row>
        <row r="1704">
          <cell r="A1704" t="str">
            <v>Ражаб касмас ф/х</v>
          </cell>
          <cell r="B1704" t="str">
            <v>Дехкон ва фермер хуж уюшм</v>
          </cell>
        </row>
        <row r="1705">
          <cell r="A1705" t="str">
            <v>Ражаб Килич ф/х пит</v>
          </cell>
          <cell r="B1705" t="str">
            <v>Дехкон ва фермер хуж уюшм</v>
          </cell>
        </row>
        <row r="1706">
          <cell r="A1706" t="str">
            <v>Ражаб Курёз ф/х</v>
          </cell>
          <cell r="B1706" t="str">
            <v>Дехкон ва фермер хуж уюшм</v>
          </cell>
        </row>
        <row r="1707">
          <cell r="A1707" t="str">
            <v>Ражаб Матчон ф/х хаз</v>
          </cell>
          <cell r="B1707" t="str">
            <v>Дехкон ва фермер хуж уюшм</v>
          </cell>
        </row>
        <row r="1708">
          <cell r="A1708" t="str">
            <v>Ражаб ота ф/х тупр</v>
          </cell>
          <cell r="B1708" t="str">
            <v>Дехкон ва фермер хуж уюшм</v>
          </cell>
        </row>
        <row r="1709">
          <cell r="A1709" t="str">
            <v>Ражаб Тожи Ибодулла ф/х</v>
          </cell>
          <cell r="B1709" t="str">
            <v>Дехкон ва фермер хуж уюшм</v>
          </cell>
        </row>
        <row r="1710">
          <cell r="A1710" t="str">
            <v>Ражаб чупон угли Жумамурод ф/х бог</v>
          </cell>
          <cell r="B1710" t="str">
            <v>Дехкон ва фермер хуж уюшм</v>
          </cell>
        </row>
        <row r="1711">
          <cell r="A1711" t="str">
            <v>Ражаббой Бекчан хусусий фирмаси</v>
          </cell>
          <cell r="B1711" t="str">
            <v>Бозор жамгармаси</v>
          </cell>
        </row>
        <row r="1712">
          <cell r="A1712" t="str">
            <v>Ражаббой бобо набираси Достонбек ф/х бог</v>
          </cell>
          <cell r="B1712" t="str">
            <v>Дехкон ва фермер хуж уюшм</v>
          </cell>
        </row>
        <row r="1713">
          <cell r="A1713" t="str">
            <v>Ражаббой Гайрат ф/х пит</v>
          </cell>
          <cell r="B1713" t="str">
            <v>Дехкон ва фермер хуж уюшм</v>
          </cell>
        </row>
        <row r="1714">
          <cell r="A1714" t="str">
            <v>"Ражаббой жонибек ф/х"</v>
          </cell>
          <cell r="B1714" t="str">
            <v>Дехкон ва фермер хуж уюшм</v>
          </cell>
        </row>
        <row r="1715">
          <cell r="A1715" t="str">
            <v>Ражаббой Рузимбой ф/х пит</v>
          </cell>
          <cell r="B1715" t="str">
            <v>Дехкон ва фермер хуж уюшм</v>
          </cell>
        </row>
        <row r="1716">
          <cell r="A1716" t="str">
            <v>Ражаббой угли Алишер ф/х</v>
          </cell>
          <cell r="B1716" t="str">
            <v>Дехкон ва фермер хуж уюшм</v>
          </cell>
        </row>
        <row r="1717">
          <cell r="A1717" t="str">
            <v>Ражаббой угли Гуломжон ф/х</v>
          </cell>
          <cell r="B1717" t="str">
            <v>Дехкон ва фермер хуж уюшм</v>
          </cell>
        </row>
        <row r="1718">
          <cell r="A1718" t="str">
            <v>Ражаббой угли Иброхимжон ф/ х</v>
          </cell>
          <cell r="B1718" t="str">
            <v>Дехкон ва фермер хуж уюшм</v>
          </cell>
        </row>
        <row r="1719">
          <cell r="A1719" t="str">
            <v>Ражаббой угли Мансур ф/х</v>
          </cell>
          <cell r="B1719" t="str">
            <v>Дехкон ва фермер хуж уюшм</v>
          </cell>
        </row>
        <row r="1720">
          <cell r="A1720" t="str">
            <v>Ражаббой угли Сапарбой</v>
          </cell>
          <cell r="B1720" t="str">
            <v>Дехкон ва фермер хуж уюшм</v>
          </cell>
        </row>
        <row r="1721">
          <cell r="A1721" t="str">
            <v>Ражабгул душамова ф/х</v>
          </cell>
          <cell r="B1721" t="str">
            <v>Дехкон ва фермер хуж уюшм</v>
          </cell>
        </row>
        <row r="1722">
          <cell r="A1722" t="str">
            <v>Ражабгул Рахимова ф/х</v>
          </cell>
          <cell r="B1722" t="str">
            <v>Дехкон ва фермер хуж уюшм</v>
          </cell>
        </row>
        <row r="1723">
          <cell r="A1723" t="str">
            <v>Раззок баликчи ф/х</v>
          </cell>
          <cell r="B1723" t="str">
            <v>Дехкон ва фермер хуж уюшм</v>
          </cell>
        </row>
        <row r="1724">
          <cell r="A1724" t="str">
            <v>"Раззок бобо отаназар ф/х пит"</v>
          </cell>
          <cell r="B1724" t="str">
            <v>Дехкон ва фермер хуж уюшм</v>
          </cell>
        </row>
        <row r="1725">
          <cell r="A1725" t="str">
            <v>Раззок бобо угли Бегжон ф/х</v>
          </cell>
          <cell r="B1725" t="str">
            <v>Дехкон ва фермер хуж уюшм</v>
          </cell>
        </row>
        <row r="1726">
          <cell r="A1726" t="str">
            <v>Раззок ота ф/х</v>
          </cell>
          <cell r="B1726" t="str">
            <v>Дехкон ва фермер хуж уюшм</v>
          </cell>
        </row>
        <row r="1727">
          <cell r="A1727" t="str">
            <v>Раззок худашкуров номли дис/кор</v>
          </cell>
          <cell r="B1727" t="str">
            <v>Кичик ва урта бизнес</v>
          </cell>
        </row>
        <row r="1728">
          <cell r="A1728" t="str">
            <v>Раис бобо угли Кудрат ф/х бог</v>
          </cell>
          <cell r="B1728" t="str">
            <v>Дехкон ва фермер хуж уюшм</v>
          </cell>
        </row>
        <row r="1729">
          <cell r="A1729" t="str">
            <v>Райимбой Нуржон ф/х</v>
          </cell>
          <cell r="B1729" t="str">
            <v>Дехкон ва фермер хуж уюшм</v>
          </cell>
        </row>
        <row r="1730">
          <cell r="A1730" t="str">
            <v>Райхона-Темур ф/х</v>
          </cell>
          <cell r="B1730" t="str">
            <v>Дехкон ва фермер хуж уюшм</v>
          </cell>
        </row>
        <row r="1731">
          <cell r="A1731" t="str">
            <v>Рамат бобо ф/х</v>
          </cell>
          <cell r="B1731" t="str">
            <v>Дехкон ва фермер хуж уюшм</v>
          </cell>
        </row>
        <row r="1732">
          <cell r="A1732" t="str">
            <v>"Рамзиддин угилмомо ф/х пит"</v>
          </cell>
          <cell r="B1732" t="str">
            <v>Дехкон ва фермер хуж уюшм</v>
          </cell>
        </row>
        <row r="1733">
          <cell r="A1733" t="str">
            <v>Рассом Рузимбой ф/х</v>
          </cell>
          <cell r="B1733" t="str">
            <v>Дехкон ва фермер хуж уюшм</v>
          </cell>
        </row>
        <row r="1734">
          <cell r="A1734" t="str">
            <v>Расулбек Гуломжон ф/х</v>
          </cell>
          <cell r="B1734" t="str">
            <v>Дехкон ва фермер хуж уюшм</v>
          </cell>
        </row>
        <row r="1735">
          <cell r="A1735" t="str">
            <v>Расулбек жабборберди ф/х</v>
          </cell>
          <cell r="B1735" t="str">
            <v>Дехкон ва фермер хуж уюшм</v>
          </cell>
        </row>
        <row r="1736">
          <cell r="A1736" t="str">
            <v>Расулбек Жувозчи ф/х хаз</v>
          </cell>
          <cell r="B1736" t="str">
            <v>Дехкон ва фермер хуж уюшм</v>
          </cell>
        </row>
        <row r="1737">
          <cell r="A1737" t="str">
            <v>"Расулбек Исломбек Сухроббек х/ф"</v>
          </cell>
          <cell r="B1737" t="str">
            <v>Бозор жамгармаси</v>
          </cell>
        </row>
        <row r="1738">
          <cell r="A1738" t="str">
            <v>Расулбек Кадамбой угли ф/х бог</v>
          </cell>
          <cell r="B1738" t="str">
            <v>Дехкон ва фермер хуж уюшм</v>
          </cell>
        </row>
        <row r="1739">
          <cell r="A1739" t="str">
            <v>Расулбек ф/х</v>
          </cell>
          <cell r="B1739" t="str">
            <v>Дехкон ва фермер хуж уюшм</v>
          </cell>
        </row>
        <row r="1740">
          <cell r="A1740" t="str">
            <v>Расулбек Хамида ф/х хаз</v>
          </cell>
          <cell r="B1740" t="str">
            <v>Дехкон ва фермер хуж уюшм</v>
          </cell>
        </row>
        <row r="1741">
          <cell r="A1741" t="str">
            <v>Расулбек хусусий фирмаси</v>
          </cell>
          <cell r="B1741" t="str">
            <v>Бозор жамгармаси</v>
          </cell>
        </row>
        <row r="1742">
          <cell r="A1742" t="str">
            <v>Рахим Гупон ф/х пит</v>
          </cell>
          <cell r="B1742" t="str">
            <v>Дехкон ва фермер хуж уюшм</v>
          </cell>
        </row>
        <row r="1743">
          <cell r="A1743" t="str">
            <v>Рахим Жуманиёз ф/х</v>
          </cell>
          <cell r="B1743" t="str">
            <v>Дехкон ва фермер хуж уюшм</v>
          </cell>
        </row>
        <row r="1744">
          <cell r="A1744" t="str">
            <v>Рахим Кутли ф/х бог</v>
          </cell>
          <cell r="B1744" t="str">
            <v>Дехкон ва фермер хуж уюшм</v>
          </cell>
        </row>
        <row r="1745">
          <cell r="A1745" t="str">
            <v>Рахим Матмурот ф/х</v>
          </cell>
          <cell r="B1745" t="str">
            <v>Дехкон ва фермер хуж уюшм</v>
          </cell>
        </row>
        <row r="1746">
          <cell r="A1746" t="str">
            <v>Рахим Махсум угли Хусин ф/ бог</v>
          </cell>
          <cell r="B1746" t="str">
            <v>Дехкон ва фермер хуж уюшм</v>
          </cell>
        </row>
        <row r="1747">
          <cell r="A1747" t="str">
            <v>Рахим ота ф/х</v>
          </cell>
          <cell r="B1747" t="str">
            <v>Дехкон ва фермер хуж уюшм</v>
          </cell>
        </row>
        <row r="1748">
          <cell r="A1748" t="str">
            <v>Рахим Отажон ф/х</v>
          </cell>
          <cell r="B1748" t="str">
            <v>Дехкон ва фермер хуж уюшм</v>
          </cell>
        </row>
        <row r="1749">
          <cell r="A1749" t="str">
            <v>Рахим раис асад ф/х</v>
          </cell>
          <cell r="B1749" t="str">
            <v>Дехкон ва фермер хуж уюшм</v>
          </cell>
        </row>
        <row r="1750">
          <cell r="A1750" t="str">
            <v>Рахима Кузивой ф/х хаз</v>
          </cell>
          <cell r="B1750" t="str">
            <v>Дехкон ва фермер хуж уюшм</v>
          </cell>
        </row>
        <row r="1751">
          <cell r="A1751" t="str">
            <v>Рахима тикувчи ф/х хаз</v>
          </cell>
          <cell r="B1751" t="str">
            <v>Дехкон ва фермер хуж уюшм</v>
          </cell>
        </row>
        <row r="1752">
          <cell r="A1752" t="str">
            <v>Рахима Шохида ф/х туп</v>
          </cell>
          <cell r="B1752" t="str">
            <v>Дехкон ва фермер хуж уюшм</v>
          </cell>
        </row>
        <row r="1753">
          <cell r="A1753" t="str">
            <v>Рахима Эшон ф/х</v>
          </cell>
          <cell r="B1753" t="str">
            <v>Дехкон ва фермер хуж уюшм</v>
          </cell>
        </row>
        <row r="1754">
          <cell r="A1754" t="str">
            <v>Рахимберган Дилмурод ф/х</v>
          </cell>
          <cell r="B1754" t="str">
            <v>Дехкон ва фермер хуж уюшм</v>
          </cell>
        </row>
        <row r="1755">
          <cell r="A1755" t="str">
            <v>Рахимбой Комилжон ф/х</v>
          </cell>
          <cell r="B1755" t="str">
            <v>Дехкон ва фермер хуж уюшм</v>
          </cell>
        </row>
        <row r="1756">
          <cell r="A1756" t="str">
            <v>Рахимбой Махтум ф/х</v>
          </cell>
          <cell r="B1756" t="str">
            <v>Дехкон ва фермер хуж уюшм</v>
          </cell>
        </row>
        <row r="1757">
          <cell r="A1757" t="str">
            <v>Рахимбой ота ф/х</v>
          </cell>
          <cell r="B1757" t="str">
            <v>Дехкон ва фермер хуж уюшм</v>
          </cell>
        </row>
        <row r="1758">
          <cell r="A1758" t="str">
            <v>Рахимбой угли Алижон ф/х</v>
          </cell>
          <cell r="B1758" t="str">
            <v>Дехкон ва фермер хуж уюшм</v>
          </cell>
        </row>
        <row r="1759">
          <cell r="A1759" t="str">
            <v>Рахимбой угли тожибой ф/х</v>
          </cell>
          <cell r="B1759" t="str">
            <v>Дехкон ва фермер хуж уюшм</v>
          </cell>
        </row>
        <row r="1760">
          <cell r="A1760" t="str">
            <v>Рахимбой Усмонов ф/х хаз</v>
          </cell>
          <cell r="B1760" t="str">
            <v>Дехкон ва фермер хуж уюшм</v>
          </cell>
        </row>
        <row r="1761">
          <cell r="A1761" t="str">
            <v>Рахимов Бобохон</v>
          </cell>
          <cell r="B1761" t="str">
            <v>Дехкон ва фермер хуж уюшм</v>
          </cell>
        </row>
        <row r="1762">
          <cell r="A1762" t="str">
            <v>"Рахимов Мирза"</v>
          </cell>
          <cell r="B1762" t="str">
            <v>ДО ВЫЯСНЕНИЯ</v>
          </cell>
        </row>
        <row r="1763">
          <cell r="A1763" t="str">
            <v>Рахимов Норимбой бобо ф/х ф/х</v>
          </cell>
          <cell r="B1763" t="str">
            <v>Дехкон ва фермер хуж уюшм</v>
          </cell>
        </row>
        <row r="1764">
          <cell r="A1764" t="str">
            <v>Рахмат ота ф/х</v>
          </cell>
          <cell r="B1764" t="str">
            <v>Дехкон ва фермер хуж уюшм</v>
          </cell>
        </row>
        <row r="1765">
          <cell r="A1765" t="str">
            <v>Рахмат Шифокор ф/х хаз</v>
          </cell>
          <cell r="B1765" t="str">
            <v>Дехкон ва фермер хуж уюшм</v>
          </cell>
        </row>
        <row r="1766">
          <cell r="A1766" t="str">
            <v>Рахматжон Ахматжон ф/х</v>
          </cell>
          <cell r="B1766" t="str">
            <v>Дехкон ва фермер хуж уюшм</v>
          </cell>
        </row>
        <row r="1767">
          <cell r="A1767" t="str">
            <v>Рахматжон Малика Сирожбек ф/х хаз</v>
          </cell>
          <cell r="B1767" t="str">
            <v>Дехкон ва фермер хуж уюшм</v>
          </cell>
        </row>
        <row r="1768">
          <cell r="A1768" t="str">
            <v>Рахматжон Умиджон ф/х хаз</v>
          </cell>
          <cell r="B1768" t="str">
            <v>Дехкон ва фермер хуж уюшм</v>
          </cell>
        </row>
        <row r="1769">
          <cell r="A1769" t="str">
            <v>Рахмон Бекмурот ф/х хаз</v>
          </cell>
          <cell r="B1769" t="str">
            <v>Дехкон ва фермер хуж уюшм</v>
          </cell>
        </row>
        <row r="1770">
          <cell r="A1770" t="str">
            <v>Рахмон биби ф/х</v>
          </cell>
          <cell r="B1770" t="str">
            <v>Дехкон ва фермер хуж уюшм</v>
          </cell>
        </row>
        <row r="1771">
          <cell r="A1771" t="str">
            <v>Рахмон бобо набираси Исломбой ф/х бог</v>
          </cell>
          <cell r="B1771" t="str">
            <v>Дехкон ва фермер хуж уюшм</v>
          </cell>
        </row>
        <row r="1772">
          <cell r="A1772" t="str">
            <v>Рахмон Мерган ф/х</v>
          </cell>
          <cell r="B1772" t="str">
            <v>Дехкон ва фермер хуж уюшм</v>
          </cell>
        </row>
        <row r="1773">
          <cell r="A1773" t="str">
            <v>Рахмон ота угли Шухрат ф/х бог</v>
          </cell>
          <cell r="B1773" t="str">
            <v>Дехкон ва фермер хуж уюшм</v>
          </cell>
        </row>
        <row r="1774">
          <cell r="A1774" t="str">
            <v>Рахмон Рано ф/х</v>
          </cell>
          <cell r="B1774" t="str">
            <v>Дехкон ва фермер хуж уюшм</v>
          </cell>
        </row>
        <row r="1775">
          <cell r="A1775" t="str">
            <v>Рахмон угли Сардор ф/х бог</v>
          </cell>
          <cell r="B1775" t="str">
            <v>Дехкон ва фермер хуж уюшм</v>
          </cell>
        </row>
        <row r="1776">
          <cell r="A1776" t="str">
            <v>Рахмон ф/х</v>
          </cell>
          <cell r="B1776" t="str">
            <v>Дехкон ва фермер хуж уюшм</v>
          </cell>
        </row>
        <row r="1777">
          <cell r="A1777" t="str">
            <v>Рахмонберди Равшанбек ф/х бог</v>
          </cell>
          <cell r="B1777" t="str">
            <v>Дехкон ва фермер хуж уюшм</v>
          </cell>
        </row>
        <row r="1778">
          <cell r="A1778" t="str">
            <v>Рашид Бекчон</v>
          </cell>
          <cell r="B1778" t="str">
            <v>Дехкон ва фермер хуж уюшм</v>
          </cell>
        </row>
        <row r="1779">
          <cell r="A1779" t="str">
            <v>Рашид сафо ф/х бог</v>
          </cell>
          <cell r="B1779" t="str">
            <v>Дехкон ва фермер хуж уюшм</v>
          </cell>
        </row>
        <row r="1780">
          <cell r="A1780" t="str">
            <v>Рашид ф/х</v>
          </cell>
          <cell r="B1780" t="str">
            <v>Дехкон ва фермер хуж уюшм</v>
          </cell>
        </row>
        <row r="1781">
          <cell r="A1781" t="str">
            <v>Рашидбек Жамшидбек ф/х</v>
          </cell>
          <cell r="B1781" t="str">
            <v>Дехкон ва фермер хуж уюшм</v>
          </cell>
        </row>
        <row r="1782">
          <cell r="A1782" t="str">
            <v>Раъно Сапаева ф/х</v>
          </cell>
          <cell r="B1782" t="str">
            <v>Дехкон ва фермер хуж уюшм</v>
          </cell>
        </row>
        <row r="1783">
          <cell r="A1783" t="str">
            <v>Реим бобо ф/х туп</v>
          </cell>
          <cell r="B1783" t="str">
            <v>Дехкон ва фермер хуж уюшм</v>
          </cell>
        </row>
        <row r="1784">
          <cell r="A1784" t="str">
            <v>Рейимберган Азамат ф/х</v>
          </cell>
          <cell r="B1784" t="str">
            <v>Дехкон ва фермер хуж уюшм</v>
          </cell>
        </row>
        <row r="1785">
          <cell r="A1785" t="str">
            <v>Рейимбой завгар ф/х</v>
          </cell>
          <cell r="B1785" t="str">
            <v>Дехкон ва фермер хуж уюшм</v>
          </cell>
        </row>
        <row r="1786">
          <cell r="A1786" t="str">
            <v>Рем Шарип ф/х</v>
          </cell>
          <cell r="B1786" t="str">
            <v>Дехкон ва фермер хуж уюшм</v>
          </cell>
        </row>
        <row r="1787">
          <cell r="A1787" t="str">
            <v>Роллаз ф/х</v>
          </cell>
          <cell r="B1787" t="str">
            <v>Дехкон ва фермер хуж уюшм</v>
          </cell>
        </row>
        <row r="1788">
          <cell r="A1788" t="str">
            <v>Ромонбой Эшон ф/х</v>
          </cell>
          <cell r="B1788" t="str">
            <v>Дехкон ва фермер хуж уюшм</v>
          </cell>
        </row>
        <row r="1789">
          <cell r="A1789" t="str">
            <v>Рубрика-карелия х/к</v>
          </cell>
          <cell r="B1789" t="str">
            <v>Узавтотранс</v>
          </cell>
        </row>
        <row r="1790">
          <cell r="A1790" t="str">
            <v>Руза ф/х</v>
          </cell>
          <cell r="B1790" t="str">
            <v>Дехкон ва фермер хуж уюшм</v>
          </cell>
        </row>
        <row r="1791">
          <cell r="A1791" t="str">
            <v>Рузахон Огабек ф/х</v>
          </cell>
          <cell r="B1791" t="str">
            <v>Дехкон ва фермер хуж уюшм</v>
          </cell>
        </row>
        <row r="1792">
          <cell r="A1792" t="str">
            <v>Рузи Тагай ф/х хаз</v>
          </cell>
          <cell r="B1792" t="str">
            <v>Дехкон ва фермер хуж уюшм</v>
          </cell>
        </row>
        <row r="1793">
          <cell r="A1793" t="str">
            <v>Рузибоев Дустжон ф/х</v>
          </cell>
          <cell r="B1793" t="str">
            <v>Дехкон ва фермер хуж уюшм</v>
          </cell>
        </row>
        <row r="1794">
          <cell r="A1794" t="str">
            <v>Рузибоев Собир Рузибоевич ф/х</v>
          </cell>
          <cell r="B1794" t="str">
            <v>Дехкон ва фермер хуж уюшм</v>
          </cell>
        </row>
        <row r="1795">
          <cell r="A1795" t="str">
            <v>Рузибой Авезов ф/х</v>
          </cell>
          <cell r="B1795" t="str">
            <v>Дехкон ва фермер хуж уюшм</v>
          </cell>
        </row>
        <row r="1796">
          <cell r="A1796" t="str">
            <v>Рузибой бобо угли ф/х бог</v>
          </cell>
          <cell r="B1796" t="str">
            <v>Дехкон ва фермер хуж уюшм</v>
          </cell>
        </row>
        <row r="1797">
          <cell r="A1797" t="str">
            <v>Рузибой бобо ф/х пит</v>
          </cell>
          <cell r="B1797" t="str">
            <v>Дехкон ва фермер хуж уюшм</v>
          </cell>
        </row>
        <row r="1798">
          <cell r="A1798" t="str">
            <v>Рузибой Ваис ф/х</v>
          </cell>
          <cell r="B1798" t="str">
            <v>Дехкон ва фермер хуж уюшм</v>
          </cell>
        </row>
        <row r="1799">
          <cell r="A1799" t="str">
            <v>Рузибой Жорж ф/х</v>
          </cell>
          <cell r="B1799" t="str">
            <v>Дехкон ва фермер хуж уюшм</v>
          </cell>
        </row>
        <row r="1800">
          <cell r="A1800" t="str">
            <v>Рузибой Комил ф/х</v>
          </cell>
          <cell r="B1800" t="str">
            <v>Дехкон ва фермер хуж уюшм</v>
          </cell>
        </row>
        <row r="1801">
          <cell r="A1801" t="str">
            <v>Рузибой Матирзо угли ф/х пит</v>
          </cell>
          <cell r="B1801" t="str">
            <v>Дехкон ва фермер хуж уюшм</v>
          </cell>
        </row>
        <row r="1802">
          <cell r="A1802" t="str">
            <v>Рузибой махмуджон набижон ф/х бог</v>
          </cell>
          <cell r="B1802" t="str">
            <v>Дехкон ва фермер хуж уюшм</v>
          </cell>
        </row>
        <row r="1803">
          <cell r="A1803" t="str">
            <v>Рузибой олим бобо ф/х</v>
          </cell>
          <cell r="B1803" t="str">
            <v>Дехкон ва фермер хуж уюшм</v>
          </cell>
        </row>
        <row r="1804">
          <cell r="A1804" t="str">
            <v>Рузибой Олимов фермер хужалиги</v>
          </cell>
          <cell r="B1804" t="str">
            <v>Дехкон ва фермер хуж уюшм</v>
          </cell>
        </row>
        <row r="1805">
          <cell r="A1805" t="str">
            <v>Рузибой ота набираси Омонбой ф/х бог</v>
          </cell>
          <cell r="B1805" t="str">
            <v>Дехкон ва фермер хуж уюшм</v>
          </cell>
        </row>
        <row r="1806">
          <cell r="A1806" t="str">
            <v>Рузибой Оталик ф/х пит</v>
          </cell>
          <cell r="B1806" t="str">
            <v>Дехкон ва фермер хуж уюшм</v>
          </cell>
        </row>
        <row r="1807">
          <cell r="A1807" t="str">
            <v>Рузибой сарт угли Журабек ф/х бог</v>
          </cell>
          <cell r="B1807" t="str">
            <v>Дехкон ва фермер хуж уюшм</v>
          </cell>
        </row>
        <row r="1808">
          <cell r="A1808" t="str">
            <v>Рузибой ф/х</v>
          </cell>
          <cell r="B1808" t="str">
            <v>Дехкон ва фермер хуж уюшм</v>
          </cell>
        </row>
        <row r="1809">
          <cell r="A1809" t="str">
            <v>Рузибой ф/х пит</v>
          </cell>
          <cell r="B1809" t="str">
            <v>Дехкон ва фермер хуж уюшм</v>
          </cell>
        </row>
        <row r="1810">
          <cell r="A1810" t="str">
            <v>"Рузигул асалжон ф/х хаз"</v>
          </cell>
          <cell r="B1810" t="str">
            <v>Дехкон ва фермер хуж уюшм</v>
          </cell>
        </row>
        <row r="1811">
          <cell r="A1811" t="str">
            <v>Рузим Абдулла ф/х бог</v>
          </cell>
          <cell r="B1811" t="str">
            <v>Дехкон ва фермер хуж уюшм</v>
          </cell>
        </row>
        <row r="1812">
          <cell r="A1812" t="str">
            <v>Рузим Купол Рахима момо ф/х хаз</v>
          </cell>
          <cell r="B1812" t="str">
            <v>Дехкон ва фермер хуж уюшм</v>
          </cell>
        </row>
        <row r="1813">
          <cell r="A1813" t="str">
            <v>Рузим патик угли Гофур ф/х</v>
          </cell>
          <cell r="B1813" t="str">
            <v>Дехкон ва фермер хуж уюшм</v>
          </cell>
        </row>
        <row r="1814">
          <cell r="A1814" t="str">
            <v>Рузим Эшназар ф/х хаз</v>
          </cell>
          <cell r="B1814" t="str">
            <v>Дехкон ва фермер хуж уюшм</v>
          </cell>
        </row>
        <row r="1815">
          <cell r="A1815" t="str">
            <v>Рузимбой Бекчон ф/х пит</v>
          </cell>
          <cell r="B1815" t="str">
            <v>Дехкон ва фермер хуж уюшм</v>
          </cell>
        </row>
        <row r="1816">
          <cell r="A1816" t="str">
            <v>Рузимбой бойжон ф/х</v>
          </cell>
          <cell r="B1816" t="str">
            <v>Дехкон ва фермер хуж уюшм</v>
          </cell>
        </row>
        <row r="1817">
          <cell r="A1817" t="str">
            <v>Рузимбой кизи Севара ф/х</v>
          </cell>
          <cell r="B1817" t="str">
            <v>Дехкон ва фермер хуж уюшм</v>
          </cell>
        </row>
        <row r="1818">
          <cell r="A1818" t="str">
            <v>Рузимбой Курвондурди ф/х</v>
          </cell>
          <cell r="B1818" t="str">
            <v>Дехкон ва фермер хуж уюшм</v>
          </cell>
        </row>
        <row r="1819">
          <cell r="A1819" t="str">
            <v>Рузимов Кутлимурот ф/х хаз</v>
          </cell>
          <cell r="B1819" t="str">
            <v>Дехкон ва фермер хуж уюшм</v>
          </cell>
        </row>
        <row r="1820">
          <cell r="A1820" t="str">
            <v>Рузмамат мардонбек ф/х туп</v>
          </cell>
          <cell r="B1820" t="str">
            <v>Дехкон ва фермер хуж уюшм</v>
          </cell>
        </row>
        <row r="1821">
          <cell r="A1821" t="str">
            <v>Рузмат бобо угли Ялкоб ф/х бог</v>
          </cell>
          <cell r="B1821" t="str">
            <v>Дехкон ва фермер хуж уюшм</v>
          </cell>
        </row>
        <row r="1822">
          <cell r="A1822" t="str">
            <v>Рузмат Давлат угли ф/х хаз</v>
          </cell>
          <cell r="B1822" t="str">
            <v>Дехкон ва фермер хуж уюшм</v>
          </cell>
        </row>
        <row r="1823">
          <cell r="A1823" t="str">
            <v>Рузмат киргиз ф/х</v>
          </cell>
          <cell r="B1823" t="str">
            <v>Дехкон ва фермер хуж уюшм</v>
          </cell>
        </row>
        <row r="1824">
          <cell r="A1824" t="str">
            <v>"Рузмат кока ф/х"</v>
          </cell>
          <cell r="B1824" t="str">
            <v>Дехкон ва фермер хуж уюшм</v>
          </cell>
        </row>
        <row r="1825">
          <cell r="A1825" t="str">
            <v>Рузмат Кудрат ф/х</v>
          </cell>
          <cell r="B1825" t="str">
            <v>Дехкон ва фермер хуж уюшм</v>
          </cell>
        </row>
        <row r="1826">
          <cell r="A1826" t="str">
            <v>Рузмат ота ф/х</v>
          </cell>
          <cell r="B1826" t="str">
            <v>Дехкон ва фермер хуж уюшм</v>
          </cell>
        </row>
        <row r="1827">
          <cell r="A1827" t="str">
            <v>Рузмат ота Чаманзор ф/х хаз</v>
          </cell>
          <cell r="B1827" t="str">
            <v>Дехкон ва фермер хуж уюшм</v>
          </cell>
        </row>
        <row r="1828">
          <cell r="A1828" t="str">
            <v>Рузмат угли Илхомбой ф/х бог</v>
          </cell>
          <cell r="B1828" t="str">
            <v>Дехкон ва фермер хуж уюшм</v>
          </cell>
        </row>
        <row r="1829">
          <cell r="A1829" t="str">
            <v>Рузмат угли Юсупбой ф/х хаз</v>
          </cell>
          <cell r="B1829" t="str">
            <v>Дехкон ва фермер хуж уюшм</v>
          </cell>
        </row>
        <row r="1830">
          <cell r="A1830" t="str">
            <v>Рузматжон Искандаров ф/х бог</v>
          </cell>
          <cell r="B1830" t="str">
            <v>Дехкон ва фермер хуж уюшм</v>
          </cell>
        </row>
        <row r="1831">
          <cell r="A1831" t="str">
            <v>Рузметов Аваз ф/х</v>
          </cell>
          <cell r="B1831" t="str">
            <v>Дехкон ва фермер хуж уюшм</v>
          </cell>
        </row>
        <row r="1832">
          <cell r="A1832" t="str">
            <v>Рузметов Матякуб ф/х хаз</v>
          </cell>
          <cell r="B1832" t="str">
            <v>Дехкон ва фермер хуж уюшм</v>
          </cell>
        </row>
        <row r="1833">
          <cell r="A1833" t="str">
            <v>Руслан Сирож Бобур ф/х</v>
          </cell>
          <cell r="B1833" t="str">
            <v>Дехкон ва фермер хуж уюшм</v>
          </cell>
        </row>
        <row r="1834">
          <cell r="A1834" t="str">
            <v>Руслан ф/х туп</v>
          </cell>
          <cell r="B1834" t="str">
            <v>Дехкон ва фермер хуж уюшм</v>
          </cell>
        </row>
        <row r="1835">
          <cell r="A1835" t="str">
            <v>Русланбек ф/д/х</v>
          </cell>
          <cell r="B1835" t="str">
            <v>Дехкон ва фермер хуж уюшм</v>
          </cell>
        </row>
        <row r="1836">
          <cell r="A1836" t="str">
            <v>Русланбой Рустамбой угли ф/х хаз</v>
          </cell>
          <cell r="B1836" t="str">
            <v>Дехкон ва фермер хуж уюшм</v>
          </cell>
        </row>
        <row r="1837">
          <cell r="A1837" t="str">
            <v>Рустам Болтабой угли ф/х</v>
          </cell>
          <cell r="B1837" t="str">
            <v>Дехкон ва фермер хуж уюшм</v>
          </cell>
        </row>
        <row r="1838">
          <cell r="A1838" t="str">
            <v>Рустам Кумчи ф/х бог</v>
          </cell>
          <cell r="B1838" t="str">
            <v>Дехкон ва фермер хуж уюшм</v>
          </cell>
        </row>
        <row r="1839">
          <cell r="A1839" t="str">
            <v>Рустам Мумин Мирзо ф/х</v>
          </cell>
          <cell r="B1839" t="str">
            <v>Дехкон ва фермер хуж уюшм</v>
          </cell>
        </row>
        <row r="1840">
          <cell r="A1840" t="str">
            <v>Рустам Угилжон ф/х</v>
          </cell>
          <cell r="B1840" t="str">
            <v>Дехкон ва фермер хуж уюшм</v>
          </cell>
        </row>
        <row r="1841">
          <cell r="A1841" t="str">
            <v>Рустамбой ф/х</v>
          </cell>
          <cell r="B1841" t="str">
            <v>Дехкон ва фермер хуж уюшм</v>
          </cell>
        </row>
        <row r="1842">
          <cell r="A1842" t="str">
            <v>Рустамжон угли Мансуржон ф/х хаз</v>
          </cell>
          <cell r="B1842" t="str">
            <v>Дехкон ва фермер хуж уюшм</v>
          </cell>
        </row>
        <row r="1843">
          <cell r="A1843" t="str">
            <v>Рустамов Аваз Курамбой угли ф/х</v>
          </cell>
          <cell r="B1843" t="str">
            <v>Дехкон ва фермер хуж уюшм</v>
          </cell>
        </row>
        <row r="1844">
          <cell r="A1844" t="str">
            <v>Рустамхон ф/х пит</v>
          </cell>
          <cell r="B1844" t="str">
            <v>Дехкон ва фермер хуж уюшм</v>
          </cell>
        </row>
        <row r="1845">
          <cell r="A1845" t="str">
            <v>Сабзавотчи Огайнилар ф/х хаз</v>
          </cell>
          <cell r="B1845" t="str">
            <v>Дехкон ва фермер хуж уюшм</v>
          </cell>
        </row>
        <row r="1846">
          <cell r="A1846" t="str">
            <v>Сабохат ф/х тупр</v>
          </cell>
          <cell r="B1846" t="str">
            <v>Дехкон ва фермер хуж уюшм</v>
          </cell>
        </row>
        <row r="1847">
          <cell r="A1847" t="str">
            <v>Сабохат Шахзод ф/х пит</v>
          </cell>
          <cell r="B1847" t="str">
            <v>Дехкон ва фермер хуж уюшм</v>
          </cell>
        </row>
        <row r="1848">
          <cell r="A1848" t="str">
            <v>"Сададдин Шохрух ф/х"</v>
          </cell>
          <cell r="B1848" t="str">
            <v>Дехкон ва фермер хуж уюшм</v>
          </cell>
        </row>
        <row r="1849">
          <cell r="A1849" t="str">
            <v>Садокат Сабохат ф/х пит</v>
          </cell>
          <cell r="B1849" t="str">
            <v>Дехкон ва фермер хуж уюшм</v>
          </cell>
        </row>
        <row r="1850">
          <cell r="A1850" t="str">
            <v>Садулла Абдурахмон ф/х</v>
          </cell>
          <cell r="B1850" t="str">
            <v>Дехкон ва фермер хуж уюшм</v>
          </cell>
        </row>
        <row r="1851">
          <cell r="A1851" t="str">
            <v>Садулла Ансори ф/х пит</v>
          </cell>
          <cell r="B1851" t="str">
            <v>Дехкон ва фермер хуж уюшм</v>
          </cell>
        </row>
        <row r="1852">
          <cell r="A1852" t="str">
            <v>Садулла бобо набираси Бобуржон ф/х бог</v>
          </cell>
          <cell r="B1852" t="str">
            <v>Дехкон ва фермер хуж уюшм</v>
          </cell>
        </row>
        <row r="1853">
          <cell r="A1853" t="str">
            <v>Садулла бобо набираси Хабибулло ф/х бог</v>
          </cell>
          <cell r="B1853" t="str">
            <v>Дехкон ва фермер хуж уюшм</v>
          </cell>
        </row>
        <row r="1854">
          <cell r="A1854" t="str">
            <v>Садулла бобо угли Нормат ф/х хаз</v>
          </cell>
          <cell r="B1854" t="str">
            <v>Дехкон ва фермер хуж уюшм</v>
          </cell>
        </row>
        <row r="1855">
          <cell r="A1855" t="str">
            <v>Садулла Жуманиёз ф/х тупр</v>
          </cell>
          <cell r="B1855" t="str">
            <v>Дехкон ва фермер хуж уюшм</v>
          </cell>
        </row>
        <row r="1856">
          <cell r="A1856" t="str">
            <v>Садулла каппа ф/х хаз</v>
          </cell>
          <cell r="B1856" t="str">
            <v>Дехкон ва фермер хуж уюшм</v>
          </cell>
        </row>
        <row r="1857">
          <cell r="A1857" t="str">
            <v>Садулла кизи Хамида ф/х</v>
          </cell>
          <cell r="B1857" t="str">
            <v>Дехкон ва фермер хуж уюшм</v>
          </cell>
        </row>
        <row r="1858">
          <cell r="A1858" t="str">
            <v>Садулла угли Сапарбой ф/х хаз</v>
          </cell>
          <cell r="B1858" t="str">
            <v>Дехкон ва фермер хуж уюшм</v>
          </cell>
        </row>
        <row r="1859">
          <cell r="A1859" t="str">
            <v>Садулла Хайрулло ф/х</v>
          </cell>
          <cell r="B1859" t="str">
            <v>Дехкон ва фермер хуж уюшм</v>
          </cell>
        </row>
        <row r="1860">
          <cell r="A1860" t="str">
            <v>Садулла Чуват ф/х хаз</v>
          </cell>
          <cell r="B1860" t="str">
            <v>Дехкон ва фермер хуж уюшм</v>
          </cell>
        </row>
        <row r="1861">
          <cell r="A1861" t="str">
            <v>Саёпир ф/х</v>
          </cell>
          <cell r="B1861" t="str">
            <v>Дехкон ва фермер хуж уюшм</v>
          </cell>
        </row>
        <row r="1862">
          <cell r="A1862" t="str">
            <v>Саид Аллаберган бобо ф/х</v>
          </cell>
          <cell r="B1862" t="str">
            <v>Дехкон ва фермер хуж уюшм</v>
          </cell>
        </row>
        <row r="1863">
          <cell r="A1863" t="str">
            <v>Саид Ахмад ф/х</v>
          </cell>
          <cell r="B1863" t="str">
            <v>Дехкон ва фермер хуж уюшм</v>
          </cell>
        </row>
        <row r="1864">
          <cell r="A1864" t="str">
            <v>Саид ёп СФУ</v>
          </cell>
          <cell r="B1864" t="str">
            <v>К ва СХВ (бюджет)</v>
          </cell>
        </row>
        <row r="1865">
          <cell r="A1865" t="str">
            <v>Саид Мухаммад Нур ф/х бог</v>
          </cell>
          <cell r="B1865" t="str">
            <v>Дехкон ва фермер хуж уюшм</v>
          </cell>
        </row>
        <row r="1866">
          <cell r="A1866" t="str">
            <v>Саид Мухаммад ф/х</v>
          </cell>
          <cell r="B1866" t="str">
            <v>Дехкон ва фермер хуж уюшм</v>
          </cell>
        </row>
        <row r="1867">
          <cell r="A1867" t="str">
            <v>Саид ота ф/х</v>
          </cell>
          <cell r="B1867" t="str">
            <v>Дехкон ва фермер хуж уюшм</v>
          </cell>
        </row>
        <row r="1868">
          <cell r="A1868" t="str">
            <v>Саид ризо ф/х</v>
          </cell>
          <cell r="B1868" t="str">
            <v>Дехкон ва фермер хуж уюшм</v>
          </cell>
        </row>
        <row r="1869">
          <cell r="A1869" t="str">
            <v>Саид Сапо ф/х тупр</v>
          </cell>
          <cell r="B1869" t="str">
            <v>Дехкон ва фермер хуж уюшм</v>
          </cell>
        </row>
        <row r="1870">
          <cell r="A1870" t="str">
            <v>Саид Султон Мурод ф/х бог</v>
          </cell>
          <cell r="B1870" t="str">
            <v>Дехкон ва фермер хуж уюшм</v>
          </cell>
        </row>
        <row r="1871">
          <cell r="A1871" t="str">
            <v>Саид ф/х</v>
          </cell>
          <cell r="B1871" t="str">
            <v>Дехкон ва фермер хуж уюшм</v>
          </cell>
        </row>
        <row r="1872">
          <cell r="A1872" t="str">
            <v>Саид ф/х</v>
          </cell>
          <cell r="B1872" t="str">
            <v>Дехкон ва фермер хуж уюшм</v>
          </cell>
        </row>
        <row r="1873">
          <cell r="A1873" t="str">
            <v>Саид Чупон ф/х бог</v>
          </cell>
          <cell r="B1873" t="str">
            <v>Дехкон ва фермер хуж уюшм</v>
          </cell>
        </row>
        <row r="1874">
          <cell r="A1874" t="str">
            <v>Саида Света ф/х</v>
          </cell>
          <cell r="B1874" t="str">
            <v>Дехкон ва фермер хуж уюшм</v>
          </cell>
        </row>
        <row r="1875">
          <cell r="A1875" t="str">
            <v>Саидабдулла Ибодулла хужа угли ф/х хаз</v>
          </cell>
          <cell r="B1875" t="str">
            <v>Дехкон ва фермер хуж уюшм</v>
          </cell>
        </row>
        <row r="1876">
          <cell r="A1876" t="str">
            <v>Саидамат хужа бештали ф/х хаз</v>
          </cell>
          <cell r="B1876" t="str">
            <v>Дехкон ва фермер хуж уюшм</v>
          </cell>
        </row>
        <row r="1877">
          <cell r="A1877" t="str">
            <v>Саидахмад Мавлонберди ф/х</v>
          </cell>
          <cell r="B1877" t="str">
            <v>Дехкон ва фермер хуж уюшм</v>
          </cell>
        </row>
        <row r="1878">
          <cell r="A1878" t="str">
            <v>Саидбобо угли Султон ф/х хаз</v>
          </cell>
          <cell r="B1878" t="str">
            <v>Дехкон ва фермер хуж уюшм</v>
          </cell>
        </row>
        <row r="1879">
          <cell r="A1879" t="str">
            <v>Саиджалол невараси Фарходбек ф/х</v>
          </cell>
          <cell r="B1879" t="str">
            <v>Дехкон ва фермер хуж уюшм</v>
          </cell>
        </row>
        <row r="1880">
          <cell r="A1880" t="str">
            <v>Саиджон Бобожонов ф/х</v>
          </cell>
          <cell r="B1880" t="str">
            <v>Дехкон ва фермер хуж уюшм</v>
          </cell>
        </row>
        <row r="1881">
          <cell r="A1881" t="str">
            <v>Саиджон Матрасулов ф/х хаз</v>
          </cell>
          <cell r="B1881" t="str">
            <v>Дехкон ва фермер хуж уюшм</v>
          </cell>
        </row>
        <row r="1882">
          <cell r="A1882" t="str">
            <v>Саиджон Раис ф/х хаз</v>
          </cell>
          <cell r="B1882" t="str">
            <v>Дехкон ва фермер хуж уюшм</v>
          </cell>
        </row>
        <row r="1883">
          <cell r="A1883" t="str">
            <v>Саидмурод Жуманиёзов ф/х</v>
          </cell>
          <cell r="B1883" t="str">
            <v>Дехкон ва фермер хуж уюшм</v>
          </cell>
        </row>
        <row r="1884">
          <cell r="A1884" t="str">
            <v>Саидмурод купдил ф/х бог</v>
          </cell>
          <cell r="B1884" t="str">
            <v>Дехкон ва фермер хуж уюшм</v>
          </cell>
        </row>
        <row r="1885">
          <cell r="A1885" t="str">
            <v>Саидмурод Нурмат ф/х бог</v>
          </cell>
          <cell r="B1885" t="str">
            <v>Дехкон ва фермер хуж уюшм</v>
          </cell>
        </row>
        <row r="1886">
          <cell r="A1886" t="str">
            <v>Саидмурод угли Оллаёр ф/х тупр</v>
          </cell>
          <cell r="B1886" t="str">
            <v>Дехкон ва фермер хуж уюшм</v>
          </cell>
        </row>
        <row r="1887">
          <cell r="A1887" t="str">
            <v>Саидмурот бобо ф/х</v>
          </cell>
          <cell r="B1887" t="str">
            <v>Дехкон ва фермер хуж уюшм</v>
          </cell>
        </row>
        <row r="1888">
          <cell r="A1888" t="str">
            <v>Саидназар Мадамин ф/х</v>
          </cell>
          <cell r="B1888" t="str">
            <v>Дехкон ва фермер хуж уюшм</v>
          </cell>
        </row>
        <row r="1889">
          <cell r="A1889" t="str">
            <v>Саидов Давлат угли Болта ф/х</v>
          </cell>
          <cell r="B1889" t="str">
            <v>Дехкон ва фермер хуж уюшм</v>
          </cell>
        </row>
        <row r="1890">
          <cell r="A1890" t="str">
            <v>Саилхон тракторчи ф/х</v>
          </cell>
          <cell r="B1890" t="str">
            <v>Дехкон ва фермер хуж уюшм</v>
          </cell>
        </row>
        <row r="1891">
          <cell r="A1891" t="str">
            <v>Саилхон ф/х туп</v>
          </cell>
          <cell r="B1891" t="str">
            <v>Дехкон ва фермер хуж уюшм</v>
          </cell>
        </row>
        <row r="1892">
          <cell r="A1892" t="str">
            <v>Сайёрабону ф/х</v>
          </cell>
          <cell r="B1892" t="str">
            <v>Дехкон ва фермер хуж уюшм</v>
          </cell>
        </row>
        <row r="1893">
          <cell r="A1893" t="str">
            <v>Сайилхон пилигрим х/к</v>
          </cell>
          <cell r="B1893" t="str">
            <v>Бозор жамгармаси</v>
          </cell>
        </row>
        <row r="1894">
          <cell r="A1894" t="str">
            <v>Салаева Курвонбика ф/х</v>
          </cell>
          <cell r="B1894" t="str">
            <v>Дехкон ва фермер хуж уюшм</v>
          </cell>
        </row>
        <row r="1895">
          <cell r="A1895" t="str">
            <v>Салай Ортик Саид угли ф/х бог</v>
          </cell>
          <cell r="B1895" t="str">
            <v>Дехкон ва фермер хуж уюшм</v>
          </cell>
        </row>
        <row r="1896">
          <cell r="A1896" t="str">
            <v>Саломат Саида Хиатбоевалар ф/х</v>
          </cell>
          <cell r="B1896" t="str">
            <v>Дехкон ва фермер хуж уюшм</v>
          </cell>
        </row>
        <row r="1897">
          <cell r="A1897" t="str">
            <v>Саломат ф/х</v>
          </cell>
          <cell r="B1897" t="str">
            <v>Дехкон ва фермер хуж уюшм</v>
          </cell>
        </row>
        <row r="1898">
          <cell r="A1898" t="str">
            <v>Самандар бобо угли Богибек ф/х</v>
          </cell>
          <cell r="B1898" t="str">
            <v>Дехкон ва фермер хуж уюшм</v>
          </cell>
        </row>
        <row r="1899">
          <cell r="A1899" t="str">
            <v>Самандар бухгалтер ф/х пит</v>
          </cell>
          <cell r="B1899" t="str">
            <v>Дехкон ва фермер хуж уюшм</v>
          </cell>
        </row>
        <row r="1900">
          <cell r="A1900" t="str">
            <v>"самандар кудрат ф/х"</v>
          </cell>
          <cell r="B1900" t="str">
            <v>Дехкон ва фермер хуж уюшм</v>
          </cell>
        </row>
        <row r="1901">
          <cell r="A1901" t="str">
            <v>Самандар раис ф/х пит</v>
          </cell>
          <cell r="B1901" t="str">
            <v>Дехкон ва фермер хуж уюшм</v>
          </cell>
        </row>
        <row r="1902">
          <cell r="A1902" t="str">
            <v>Самандар Саидов номли СФУ</v>
          </cell>
          <cell r="B1902" t="str">
            <v>К ва СХВ (бюджет)</v>
          </cell>
        </row>
        <row r="1903">
          <cell r="A1903" t="str">
            <v>Самандар Супи ф/х бог</v>
          </cell>
          <cell r="B1903" t="str">
            <v>Дехкон ва фермер хуж уюшм</v>
          </cell>
        </row>
        <row r="1904">
          <cell r="A1904" t="str">
            <v>Самандар туртали ф/х хаз</v>
          </cell>
          <cell r="B1904" t="str">
            <v>Дехкон ва фермер хуж уюшм</v>
          </cell>
        </row>
        <row r="1905">
          <cell r="A1905" t="str">
            <v>Самандар ф/х</v>
          </cell>
          <cell r="B1905" t="str">
            <v>Дехкон ва фермер хуж уюшм</v>
          </cell>
        </row>
        <row r="1906">
          <cell r="A1906" t="str">
            <v>Самандар ф/х туп</v>
          </cell>
          <cell r="B1906" t="str">
            <v>Дехкон ва фермер хуж уюшм</v>
          </cell>
        </row>
        <row r="1907">
          <cell r="A1907" t="str">
            <v>Самандаров Гопур домулла ф/х хаз</v>
          </cell>
          <cell r="B1907" t="str">
            <v>Дехкон ва фермер хуж уюшм</v>
          </cell>
        </row>
        <row r="1908">
          <cell r="A1908" t="str">
            <v>Самандаров Самандар Рахима ф/х бог</v>
          </cell>
          <cell r="B1908" t="str">
            <v>Дехкон ва фермер хуж уюшм</v>
          </cell>
        </row>
        <row r="1909">
          <cell r="A1909" t="str">
            <v>Самандаров Самандар Хурсанд ф/х</v>
          </cell>
          <cell r="B1909" t="str">
            <v>Дехкон ва фермер хуж уюшм</v>
          </cell>
        </row>
        <row r="1910">
          <cell r="A1910" t="str">
            <v>Самар ф/х</v>
          </cell>
          <cell r="B1910" t="str">
            <v>Дехкон ва фермер хуж уюшм</v>
          </cell>
        </row>
        <row r="1911">
          <cell r="A1911" t="str">
            <v>"Самарканд МЧЖ"</v>
          </cell>
          <cell r="B1911" t="str">
            <v>Кичик ва урта бизнес</v>
          </cell>
        </row>
        <row r="1912">
          <cell r="A1912" t="str">
            <v>Самарканд ф/х</v>
          </cell>
          <cell r="B1912" t="str">
            <v>Дехкон ва фермер хуж уюшм</v>
          </cell>
        </row>
        <row r="1913">
          <cell r="A1913" t="str">
            <v>Самоварчи ф/х туп</v>
          </cell>
          <cell r="B1913" t="str">
            <v>Дехкон ва фермер хуж уюшм</v>
          </cell>
        </row>
        <row r="1914">
          <cell r="A1914" t="str">
            <v>Санамжон ф/х пит</v>
          </cell>
          <cell r="B1914" t="str">
            <v>Дехкон ва фермер хуж уюшм</v>
          </cell>
        </row>
        <row r="1915">
          <cell r="A1915" t="str">
            <v>Санат Вали ф/х</v>
          </cell>
          <cell r="B1915" t="str">
            <v>Дехкон ва фермер хуж уюшм</v>
          </cell>
        </row>
        <row r="1916">
          <cell r="A1916" t="str">
            <v>Санатбек Пулат ф/х туп</v>
          </cell>
          <cell r="B1916" t="str">
            <v>Дехкон ва фермер хуж уюшм</v>
          </cell>
        </row>
        <row r="1917">
          <cell r="A1917" t="str">
            <v>"Санатжон оллашукур ф/х бог"</v>
          </cell>
          <cell r="B1917" t="str">
            <v>Дехкон ва фермер хуж уюшм</v>
          </cell>
        </row>
        <row r="1918">
          <cell r="A1918" t="str">
            <v>Сандикчи тожи бобо ф/х хаз</v>
          </cell>
          <cell r="B1918" t="str">
            <v>Дехкон ва фермер хуж уюшм</v>
          </cell>
        </row>
        <row r="1919">
          <cell r="A1919" t="str">
            <v>Санжар ва Сардор ф/х</v>
          </cell>
          <cell r="B1919" t="str">
            <v>Дехкон ва фермер хуж уюшм</v>
          </cell>
        </row>
        <row r="1920">
          <cell r="A1920" t="str">
            <v>Санжар кувонч ф/х бог</v>
          </cell>
          <cell r="B1920" t="str">
            <v>Дехкон ва фермер хуж уюшм</v>
          </cell>
        </row>
        <row r="1921">
          <cell r="A1921" t="str">
            <v>Санжар Рашид ф/х</v>
          </cell>
          <cell r="B1921" t="str">
            <v>Дехкон ва фермер хуж уюшм</v>
          </cell>
        </row>
        <row r="1922">
          <cell r="A1922" t="str">
            <v>Санжар Солияхон ф/х</v>
          </cell>
          <cell r="B1922" t="str">
            <v>Дехкон ва фермер хуж уюшм</v>
          </cell>
        </row>
        <row r="1923">
          <cell r="A1923" t="str">
            <v>Санжар ф/х</v>
          </cell>
          <cell r="B1923" t="str">
            <v>Дехкон ва фермер хуж уюшм</v>
          </cell>
        </row>
        <row r="1924">
          <cell r="A1924" t="str">
            <v>Санжарбек аскарбек ипаги ф/х</v>
          </cell>
          <cell r="B1924" t="str">
            <v>Дехкон ва фермер хуж уюшм</v>
          </cell>
        </row>
        <row r="1925">
          <cell r="A1925" t="str">
            <v>"Санжарбек сирожиддин ф/х"</v>
          </cell>
          <cell r="B1925" t="str">
            <v>Узбек ипаги</v>
          </cell>
        </row>
        <row r="1926">
          <cell r="A1926" t="str">
            <v>Санжарбек Шехназар ф/х пит</v>
          </cell>
          <cell r="B1926" t="str">
            <v>Дехкон ва фермер хуж уюшм</v>
          </cell>
        </row>
        <row r="1927">
          <cell r="A1927" t="str">
            <v>"Санитар тозалаш МЧЖ"</v>
          </cell>
          <cell r="B1927" t="str">
            <v>КК Р ВМ, хокимиятлар</v>
          </cell>
        </row>
        <row r="1928">
          <cell r="A1928" t="str">
            <v>Саноат Хазорасп ММТП</v>
          </cell>
          <cell r="B1928" t="str">
            <v>К ва СХВ (махсулот етишт)</v>
          </cell>
        </row>
        <row r="1929">
          <cell r="A1929" t="str">
            <v>Санъат Эрмат Бахти ф/х бог</v>
          </cell>
          <cell r="B1929" t="str">
            <v>Дехкон ва фермер хуж уюшм</v>
          </cell>
        </row>
        <row r="1930">
          <cell r="A1930" t="str">
            <v>Санъатбек Инобат ф/х</v>
          </cell>
          <cell r="B1930" t="str">
            <v>Дехкон ва фермер хуж уюшм</v>
          </cell>
        </row>
        <row r="1931">
          <cell r="A1931" t="str">
            <v>Санъатбек ф/х</v>
          </cell>
          <cell r="B1931" t="str">
            <v>Дехкон ва фермер хуж уюшм</v>
          </cell>
        </row>
        <row r="1932">
          <cell r="A1932" t="str">
            <v>Саодат ф/х</v>
          </cell>
          <cell r="B1932" t="str">
            <v>Дехкон ва фермер хуж уюшм</v>
          </cell>
        </row>
        <row r="1933">
          <cell r="A1933" t="str">
            <v>Сапарбой Ганимат ф/х бог</v>
          </cell>
          <cell r="B1933" t="str">
            <v>Дехкон ва фермер хуж уюшм</v>
          </cell>
        </row>
        <row r="1934">
          <cell r="A1934" t="str">
            <v>Сапарбой отабек ф/х хаз</v>
          </cell>
          <cell r="B1934" t="str">
            <v>Дехкон ва фермер хуж уюшм</v>
          </cell>
        </row>
        <row r="1935">
          <cell r="A1935" t="str">
            <v>Сапароов Ражаббой ф/х</v>
          </cell>
          <cell r="B1935" t="str">
            <v>Дехкон ва фермер хуж уюшм</v>
          </cell>
        </row>
        <row r="1936">
          <cell r="A1936" t="str">
            <v>Сапо Искандар ф/х</v>
          </cell>
          <cell r="B1936" t="str">
            <v>Дехкон ва фермер хуж уюшм</v>
          </cell>
        </row>
        <row r="1937">
          <cell r="A1937" t="str">
            <v>Сапо Матчон угли Равшан ф/х бог</v>
          </cell>
          <cell r="B1937" t="str">
            <v>Дехкон ва фермер хуж уюшм</v>
          </cell>
        </row>
        <row r="1938">
          <cell r="A1938" t="str">
            <v>Сапо урис угли роззок ф/х</v>
          </cell>
          <cell r="B1938" t="str">
            <v>Дехкон ва фермер хуж уюшм</v>
          </cell>
        </row>
        <row r="1939">
          <cell r="A1939" t="str">
            <v>сапо шохназар ф/х</v>
          </cell>
          <cell r="B1939" t="str">
            <v>Дехкон ва фермер хуж уюшм</v>
          </cell>
        </row>
        <row r="1940">
          <cell r="A1940" t="str">
            <v>Саражон ф/х</v>
          </cell>
          <cell r="B1940" t="str">
            <v>Дехкон ва фермер хуж уюшм</v>
          </cell>
        </row>
        <row r="1941">
          <cell r="A1941" t="str">
            <v>Саражон Шахнозабону ф/х</v>
          </cell>
          <cell r="B1941" t="str">
            <v>Дехкон ва фермер хуж уюшм</v>
          </cell>
        </row>
        <row r="1942">
          <cell r="A1942" t="str">
            <v>Сарбон Даврон ф/х</v>
          </cell>
          <cell r="B1942" t="str">
            <v>Дехкон ва фермер хуж уюшм</v>
          </cell>
        </row>
        <row r="1943">
          <cell r="A1943" t="str">
            <v>Сарбон хус.фирмаси</v>
          </cell>
          <cell r="B1943" t="str">
            <v>Бозор жамгармаси</v>
          </cell>
        </row>
        <row r="1944">
          <cell r="A1944" t="str">
            <v>Сарвар Ойбек Одилбек ф/х</v>
          </cell>
          <cell r="B1944" t="str">
            <v>Дехкон ва фермер хуж уюшм</v>
          </cell>
        </row>
        <row r="1945">
          <cell r="A1945" t="str">
            <v>Сарвар Полвон Бобур ф/х хаз</v>
          </cell>
          <cell r="B1945" t="str">
            <v>Дехкон ва фермер хуж уюшм</v>
          </cell>
        </row>
        <row r="1946">
          <cell r="A1946" t="str">
            <v>Сарвар тилло ф/х туп</v>
          </cell>
          <cell r="B1946" t="str">
            <v>Дехкон ва фермер хуж уюшм</v>
          </cell>
        </row>
        <row r="1947">
          <cell r="A1947" t="str">
            <v>Сарвар Улугбек ф/х бог</v>
          </cell>
          <cell r="B1947" t="str">
            <v>Дехкон ва фермер хуж уюшм</v>
          </cell>
        </row>
        <row r="1948">
          <cell r="A1948" t="str">
            <v>Сарварбек Дилшодбек Йулдош ф/х</v>
          </cell>
          <cell r="B1948" t="str">
            <v>Дехкон ва фермер хуж уюшм</v>
          </cell>
        </row>
        <row r="1949">
          <cell r="A1949" t="str">
            <v>Сарварбек ф/х</v>
          </cell>
          <cell r="B1949" t="str">
            <v>Дехкон ва фермер хуж уюшм</v>
          </cell>
        </row>
        <row r="1950">
          <cell r="A1950" t="str">
            <v>Сарварбек ф/х туп</v>
          </cell>
          <cell r="B1950" t="str">
            <v>Дехкон ва фермер хуж уюшм</v>
          </cell>
        </row>
        <row r="1951">
          <cell r="A1951" t="str">
            <v>Сардор Алишер Садокат ф/х хаз</v>
          </cell>
          <cell r="B1951" t="str">
            <v>Дехкон ва фермер хуж уюшм</v>
          </cell>
        </row>
        <row r="1952">
          <cell r="A1952" t="str">
            <v>Сардор Жалола ф/х</v>
          </cell>
          <cell r="B1952" t="str">
            <v>Дехкон ва фермер хуж уюшм</v>
          </cell>
        </row>
        <row r="1953">
          <cell r="A1953" t="str">
            <v>Сардор Козок ф/х</v>
          </cell>
          <cell r="B1953" t="str">
            <v>Дехкон ва фермер хуж уюшм</v>
          </cell>
        </row>
        <row r="1954">
          <cell r="A1954" t="str">
            <v>Сардор Кувондик ф/х</v>
          </cell>
          <cell r="B1954" t="str">
            <v>Дехкон ва фермер хуж уюшм</v>
          </cell>
        </row>
        <row r="1955">
          <cell r="A1955" t="str">
            <v>"Сардор рустам азамат ф/х"</v>
          </cell>
          <cell r="B1955" t="str">
            <v>Дехкон ва фермер хуж уюшм</v>
          </cell>
        </row>
        <row r="1956">
          <cell r="A1956" t="str">
            <v>Сардор Султон ф/х</v>
          </cell>
          <cell r="B1956" t="str">
            <v>Дехкон ва фермер хуж уюшм</v>
          </cell>
        </row>
        <row r="1957">
          <cell r="A1957" t="str">
            <v>"Сардор транс экспресс МЧЖ"</v>
          </cell>
          <cell r="B1957" t="str">
            <v>Кичик ва урта бизнес</v>
          </cell>
        </row>
        <row r="1958">
          <cell r="A1958" t="str">
            <v>Сардор ф/х</v>
          </cell>
          <cell r="B1958" t="str">
            <v>Дехкон ва фермер хуж уюшм</v>
          </cell>
        </row>
        <row r="1959">
          <cell r="A1959" t="str">
            <v>Сардор-М ф/х</v>
          </cell>
          <cell r="B1959" t="str">
            <v>Дехкон ва фермер хуж уюшм</v>
          </cell>
        </row>
        <row r="1960">
          <cell r="A1960" t="str">
            <v>Сардорбек Анварбек ф/х хаз</v>
          </cell>
          <cell r="B1960" t="str">
            <v>Дехкон ва фермер хуж уюшм</v>
          </cell>
        </row>
        <row r="1961">
          <cell r="A1961" t="str">
            <v>Сардорбек Жасурбек ф/х</v>
          </cell>
          <cell r="B1961" t="str">
            <v>Дехкон ва фермер хуж уюшм</v>
          </cell>
        </row>
        <row r="1962">
          <cell r="A1962" t="str">
            <v>Сардорбек мавлуда ф/х</v>
          </cell>
          <cell r="B1962" t="str">
            <v>Дехкон ва фермер хуж уюшм</v>
          </cell>
        </row>
        <row r="1963">
          <cell r="A1963" t="str">
            <v>Сардорбек Одамбой угли ф/х хаз</v>
          </cell>
          <cell r="B1963" t="str">
            <v>Дехкон ва фермер хуж уюшм</v>
          </cell>
        </row>
        <row r="1964">
          <cell r="A1964" t="str">
            <v>Сардорбек ф/х туп</v>
          </cell>
          <cell r="B1964" t="str">
            <v>Дехкон ва фермер хуж уюшм</v>
          </cell>
        </row>
        <row r="1965">
          <cell r="A1965" t="str">
            <v>"Сатимбой Хонимжон ф/х"</v>
          </cell>
          <cell r="B1965" t="str">
            <v>Дехкон ва фермер хуж уюшм</v>
          </cell>
        </row>
        <row r="1966">
          <cell r="A1966" t="str">
            <v>Сатимов Хурсандбек ф/х пит</v>
          </cell>
          <cell r="B1966" t="str">
            <v>Дехкон ва фермер хуж уюшм</v>
          </cell>
        </row>
        <row r="1967">
          <cell r="A1967" t="str">
            <v>Саттор бобо фермер хужалиги</v>
          </cell>
          <cell r="B1967" t="str">
            <v>Дехкон ва фермер хуж уюшм</v>
          </cell>
        </row>
        <row r="1968">
          <cell r="A1968" t="str">
            <v>Саттор Рахимов ф/х хаз</v>
          </cell>
          <cell r="B1968" t="str">
            <v>Дехкон ва фермер хуж уюшм</v>
          </cell>
        </row>
        <row r="1969">
          <cell r="A1969" t="str">
            <v>Саттор худайберган ф/х туп</v>
          </cell>
          <cell r="B1969" t="str">
            <v>Дехкон ва фермер хуж уюшм</v>
          </cell>
        </row>
        <row r="1970">
          <cell r="A1970" t="str">
            <v>Сатторов Нозарбобо Полвонзода ф/х хаз</v>
          </cell>
          <cell r="B1970" t="str">
            <v>Дехкон ва фермер хуж уюшм</v>
          </cell>
        </row>
        <row r="1971">
          <cell r="A1971" t="str">
            <v>Сатторовберди Омонбой ф/х</v>
          </cell>
          <cell r="B1971" t="str">
            <v>Дехкон ва фермер хуж уюшм</v>
          </cell>
        </row>
        <row r="1972">
          <cell r="A1972" t="str">
            <v>Сафарбой Йулдошбой фермер хужалиги пит</v>
          </cell>
          <cell r="B1972" t="str">
            <v>Дехкон ва фермер хуж уюшм</v>
          </cell>
        </row>
        <row r="1973">
          <cell r="A1973" t="str">
            <v>Сафо Бужон ф/х</v>
          </cell>
          <cell r="B1973" t="str">
            <v>Дехкон ва фермер хуж уюшм</v>
          </cell>
        </row>
        <row r="1974">
          <cell r="A1974" t="str">
            <v>"Сафо ёкилги сервис МЧЖ"</v>
          </cell>
          <cell r="B1974" t="str">
            <v>Бозор жамгармаси</v>
          </cell>
        </row>
        <row r="1975">
          <cell r="A1975" t="str">
            <v>Сафо Пуссик ф/х</v>
          </cell>
          <cell r="B1975" t="str">
            <v>Дехкон ва фермер хуж уюшм</v>
          </cell>
        </row>
        <row r="1976">
          <cell r="A1976" t="str">
            <v>Саховат ф/х</v>
          </cell>
          <cell r="B1976" t="str">
            <v>Дехкон ва фермер хуж уюшм</v>
          </cell>
        </row>
        <row r="1977">
          <cell r="A1977" t="str">
            <v>Сахро сардори ф/х</v>
          </cell>
          <cell r="B1977" t="str">
            <v>Дехкон ва фермер хуж уюшм</v>
          </cell>
        </row>
        <row r="1978">
          <cell r="A1978" t="str">
            <v>Сахрообод курик ф/х хаз</v>
          </cell>
          <cell r="B1978" t="str">
            <v>Дехкон ва фермер хуж уюшм</v>
          </cell>
        </row>
        <row r="1979">
          <cell r="A1979" t="str">
            <v>Сахрообод ф/х</v>
          </cell>
          <cell r="B1979" t="str">
            <v>Дехкон ва фермер хуж уюшм</v>
          </cell>
        </row>
        <row r="1980">
          <cell r="A1980" t="str">
            <v>"Саъдулла Искандаров ф/х"</v>
          </cell>
          <cell r="B1980" t="str">
            <v>Дехкон ва фермер хуж уюшм</v>
          </cell>
        </row>
        <row r="1981">
          <cell r="A1981" t="str">
            <v>Саъдулла кутлимуратов ф/х</v>
          </cell>
          <cell r="B1981" t="str">
            <v>Дехкон ва фермер хуж уюшм</v>
          </cell>
        </row>
        <row r="1982">
          <cell r="A1982" t="str">
            <v>Саъдулла ота угли Равшан ф/х бог</v>
          </cell>
          <cell r="B1982" t="str">
            <v>Дехкон ва фермер хуж уюшм</v>
          </cell>
        </row>
        <row r="1983">
          <cell r="A1983" t="str">
            <v>Саъдулла сайхун ф/х</v>
          </cell>
          <cell r="B1983" t="str">
            <v>Дехкон ва фермер хуж уюшм</v>
          </cell>
        </row>
        <row r="1984">
          <cell r="A1984" t="str">
            <v>Саъдулла ф/х тупр</v>
          </cell>
          <cell r="B1984" t="str">
            <v>Дехкон ва фермер хуж уюшм</v>
          </cell>
        </row>
        <row r="1985">
          <cell r="A1985" t="str">
            <v>Саъдулла Якуб ф/х</v>
          </cell>
          <cell r="B1985" t="str">
            <v>Дехкон ва фермер хуж уюшм</v>
          </cell>
        </row>
        <row r="1986">
          <cell r="A1986" t="str">
            <v>Саъдуллахон ф/х</v>
          </cell>
          <cell r="B1986" t="str">
            <v>Дехкон ва фермер хуж уюшм</v>
          </cell>
        </row>
        <row r="1987">
          <cell r="A1987" t="str">
            <v>Саъдулло бобо ф/х</v>
          </cell>
          <cell r="B1987" t="str">
            <v>Дехкон ва фермер хуж уюшм</v>
          </cell>
        </row>
        <row r="1988">
          <cell r="A1988" t="str">
            <v>Севара Аллаёрова ф/х</v>
          </cell>
          <cell r="B1988" t="str">
            <v>Дехкон ва фермер хуж уюшм</v>
          </cell>
        </row>
        <row r="1989">
          <cell r="A1989" t="str">
            <v>Севара Гулжон ф/х</v>
          </cell>
          <cell r="B1989" t="str">
            <v>Дехкон ва фермер хуж уюшм</v>
          </cell>
        </row>
        <row r="1990">
          <cell r="A1990" t="str">
            <v>Севара Шарифа ф/х хаз</v>
          </cell>
          <cell r="B1990" t="str">
            <v>Дехкон ва фермер хуж уюшм</v>
          </cell>
        </row>
        <row r="1991">
          <cell r="A1991" t="str">
            <v>"Севиндик Кувондик ф/х"</v>
          </cell>
          <cell r="B1991" t="str">
            <v>Дехкон ва фермер хуж уюшм</v>
          </cell>
        </row>
        <row r="1992">
          <cell r="A1992" t="str">
            <v>Севиндик уктам ф/х</v>
          </cell>
          <cell r="B1992" t="str">
            <v>Дехкон ва фермер хуж уюшм</v>
          </cell>
        </row>
        <row r="1993">
          <cell r="A1993" t="str">
            <v>Севинчбек Пулатбек ф/х</v>
          </cell>
          <cell r="B1993" t="str">
            <v>Дехкон ва фермер хуж уюшм</v>
          </cell>
        </row>
        <row r="1994">
          <cell r="A1994" t="str">
            <v>Севинчой Сарвиноз ипаги ф/х</v>
          </cell>
          <cell r="B1994" t="str">
            <v>Дехкон ва фермер хуж уюшм</v>
          </cell>
        </row>
        <row r="1995">
          <cell r="A1995" t="str">
            <v>Семург Аудит фирмаси</v>
          </cell>
          <cell r="B1995" t="str">
            <v>ДО ВЫЯСНЕНИЯ</v>
          </cell>
        </row>
        <row r="1996">
          <cell r="A1996" t="str">
            <v>"Синов ва сертификатлаш маркази"</v>
          </cell>
          <cell r="B1996" t="str">
            <v>Кичик ва урта бизнес</v>
          </cell>
        </row>
        <row r="1997">
          <cell r="A1997" t="str">
            <v>Сирожбек Бунёдбек ф/х хаз</v>
          </cell>
          <cell r="B1997" t="str">
            <v>Дехкон ва фермер хуж уюшм</v>
          </cell>
        </row>
        <row r="1998">
          <cell r="A1998" t="str">
            <v>Сирожбек ф/х бог</v>
          </cell>
          <cell r="B1998" t="str">
            <v>Дехкон ва фермер хуж уюшм</v>
          </cell>
        </row>
        <row r="1999">
          <cell r="A1999" t="str">
            <v>Собир Абдулла ф/х</v>
          </cell>
          <cell r="B1999" t="str">
            <v>Дехкон ва фермер хуж уюшм</v>
          </cell>
        </row>
        <row r="2000">
          <cell r="A2000" t="str">
            <v>Собир бобо Бекчон бобо ф/х хаз</v>
          </cell>
          <cell r="B2000" t="str">
            <v>Дехкон ва фермер хуж уюшм</v>
          </cell>
        </row>
        <row r="2001">
          <cell r="A2001" t="str">
            <v>Собир бобо угли ф/х бог</v>
          </cell>
          <cell r="B2001" t="str">
            <v>Дехкон ва фермер хуж уюшм</v>
          </cell>
        </row>
        <row r="2002">
          <cell r="A2002" t="str">
            <v>Собир вохид умарали ф/х хаз</v>
          </cell>
          <cell r="B2002" t="str">
            <v>Дехкон ва фермер хуж уюшм</v>
          </cell>
        </row>
        <row r="2003">
          <cell r="A2003" t="str">
            <v>Собир Жуманияз угли Хусниддин ф/х бог</v>
          </cell>
          <cell r="B2003" t="str">
            <v>Дехкон ва фермер хуж уюшм</v>
          </cell>
        </row>
        <row r="2004">
          <cell r="A2004" t="str">
            <v>Собир Максим угли Хамид ф/х</v>
          </cell>
          <cell r="B2004" t="str">
            <v>Дехкон ва фермер хуж уюшм</v>
          </cell>
        </row>
        <row r="2005">
          <cell r="A2005" t="str">
            <v>Собир Матякуб ф/х</v>
          </cell>
          <cell r="B2005" t="str">
            <v>Дехкон ва фермер хуж уюшм</v>
          </cell>
        </row>
        <row r="2006">
          <cell r="A2006" t="str">
            <v>Собир Мироб ф/х</v>
          </cell>
          <cell r="B2006" t="str">
            <v>Дехкон ва фермер хуж уюшм</v>
          </cell>
        </row>
        <row r="2007">
          <cell r="A2007" t="str">
            <v>"Собир отажон х/к"</v>
          </cell>
          <cell r="B2007" t="str">
            <v>Кичик ва урта бизнес</v>
          </cell>
        </row>
        <row r="2008">
          <cell r="A2008" t="str">
            <v>Собир ф/х</v>
          </cell>
          <cell r="B2008" t="str">
            <v>Дехкон ва фермер хуж уюшм</v>
          </cell>
        </row>
        <row r="2009">
          <cell r="A2009" t="str">
            <v>Собир Эгам ф/х</v>
          </cell>
          <cell r="B2009" t="str">
            <v>Дехкон ва фермер хуж уюшм</v>
          </cell>
        </row>
        <row r="2010">
          <cell r="A2010" t="str">
            <v>Собир Эшчон ф/х</v>
          </cell>
          <cell r="B2010" t="str">
            <v>Дехкон ва фермер хуж уюшм</v>
          </cell>
        </row>
        <row r="2011">
          <cell r="A2011" t="str">
            <v>Собир япон ф/х</v>
          </cell>
          <cell r="B2011" t="str">
            <v>Дехкон ва фермер хуж уюшм</v>
          </cell>
        </row>
        <row r="2012">
          <cell r="A2012" t="str">
            <v>Собиржон Дилшодбек ф/х пит</v>
          </cell>
          <cell r="B2012" t="str">
            <v>Дехкон ва фермер хуж уюшм</v>
          </cell>
        </row>
        <row r="2013">
          <cell r="A2013" t="str">
            <v>Собиров Кучкор ф/х</v>
          </cell>
          <cell r="B2013" t="str">
            <v>Дехкон ва фермер хуж уюшм</v>
          </cell>
        </row>
        <row r="2014">
          <cell r="A2014" t="str">
            <v>Собиров Одамбой якка тадбиркор</v>
          </cell>
          <cell r="B2014" t="str">
            <v>Кичик ва урта бизнес</v>
          </cell>
        </row>
        <row r="2015">
          <cell r="A2015" t="str">
            <v>Собохот Шахзод ф/х пит</v>
          </cell>
          <cell r="B2015" t="str">
            <v>Дехкон ва фермер хуж уюшм</v>
          </cell>
        </row>
        <row r="2016">
          <cell r="A2016" t="str">
            <v>Соди бурт ф/х</v>
          </cell>
          <cell r="B2016" t="str">
            <v>Дехкон ва фермер хуж уюшм</v>
          </cell>
        </row>
        <row r="2017">
          <cell r="A2017" t="str">
            <v>Содик Мадамин Равшан ф/х</v>
          </cell>
          <cell r="B2017" t="str">
            <v>Дехкон ва фермер хуж уюшм</v>
          </cell>
        </row>
        <row r="2018">
          <cell r="A2018" t="str">
            <v>Сожида Сардор Шалола ф/х</v>
          </cell>
          <cell r="B2018" t="str">
            <v>Дехкон ва фермер хуж уюшм</v>
          </cell>
        </row>
        <row r="2019">
          <cell r="A2019" t="str">
            <v>Соли Сарвар ф/х хаз</v>
          </cell>
          <cell r="B2019" t="str">
            <v>Дехкон ва фермер хуж уюшм</v>
          </cell>
        </row>
        <row r="2020">
          <cell r="A2020" t="str">
            <v>Солибобо Санжарбек ф/х хаз</v>
          </cell>
          <cell r="B2020" t="str">
            <v>Дехкон ва фермер хуж уюшм</v>
          </cell>
        </row>
        <row r="2021">
          <cell r="A2021" t="str">
            <v>Солий махсим бобо ф\х</v>
          </cell>
          <cell r="B2021" t="str">
            <v>Дехкон ва фермер хуж уюшм</v>
          </cell>
        </row>
        <row r="2022">
          <cell r="A2022" t="str">
            <v>Солий Рузигул ф/х</v>
          </cell>
          <cell r="B2022" t="str">
            <v>Дехкон ва фермер хуж уюшм</v>
          </cell>
        </row>
        <row r="2023">
          <cell r="A2023" t="str">
            <v>Солий туркман ф/х хаз</v>
          </cell>
          <cell r="B2023" t="str">
            <v>Дехкон ва фермер хуж уюшм</v>
          </cell>
        </row>
        <row r="2024">
          <cell r="A2024" t="str">
            <v>Солия ая ф/х</v>
          </cell>
          <cell r="B2024" t="str">
            <v>Дехкон ва фермер хуж уюшм</v>
          </cell>
        </row>
        <row r="2025">
          <cell r="A2025" t="str">
            <v>Сопор Хидир</v>
          </cell>
          <cell r="B2025" t="str">
            <v>Дехкон ва фермер хуж уюшм</v>
          </cell>
        </row>
        <row r="2026">
          <cell r="A2026" t="str">
            <v>Сори Баккол ф/х пит</v>
          </cell>
          <cell r="B2026" t="str">
            <v>Дехкон ва фермер хуж уюшм</v>
          </cell>
        </row>
        <row r="2027">
          <cell r="A2027" t="str">
            <v>Сотиболди Навруз ф/х хаз</v>
          </cell>
          <cell r="B2027" t="str">
            <v>Дехкон ва фермер хуж уюшм</v>
          </cell>
        </row>
        <row r="2028">
          <cell r="A2028" t="str">
            <v>Сотиболди Саодат ф/х</v>
          </cell>
          <cell r="B2028" t="str">
            <v>Дехкон ва фермер хуж уюшм</v>
          </cell>
        </row>
        <row r="2029">
          <cell r="A2029" t="str">
            <v>Сотим Азимов ф/х</v>
          </cell>
          <cell r="B2029" t="str">
            <v>Дехкон ва фермер хуж уюшм</v>
          </cell>
        </row>
        <row r="2030">
          <cell r="A2030" t="str">
            <v>Сотим араб ф/х</v>
          </cell>
          <cell r="B2030" t="str">
            <v>Дехкон ва фермер хуж уюшм</v>
          </cell>
        </row>
        <row r="2031">
          <cell r="A2031" t="str">
            <v>Сотим бобо угли Абдулла ф/х бог</v>
          </cell>
          <cell r="B2031" t="str">
            <v>Дехкон ва фермер хуж уюшм</v>
          </cell>
        </row>
        <row r="2032">
          <cell r="A2032" t="str">
            <v>Сотимбой бобо угли Йулдош ф/х</v>
          </cell>
          <cell r="B2032" t="str">
            <v>Дехкон ва фермер хуж уюшм</v>
          </cell>
        </row>
        <row r="2033">
          <cell r="A2033" t="str">
            <v>Сотимбой угли Икромбой ф/х бог</v>
          </cell>
          <cell r="B2033" t="str">
            <v>Дехкон ва фермер хуж уюшм</v>
          </cell>
        </row>
        <row r="2034">
          <cell r="A2034" t="str">
            <v>Сотимов  Худайберган ф/х</v>
          </cell>
          <cell r="B2034" t="str">
            <v>Дехкон ва фермер хуж уюшм</v>
          </cell>
        </row>
        <row r="2035">
          <cell r="A2035" t="str">
            <v>Сохибкор ф/х бог</v>
          </cell>
          <cell r="B2035" t="str">
            <v>Дехкон ва фермер хуж уюшм</v>
          </cell>
        </row>
        <row r="2036">
          <cell r="A2036" t="str">
            <v>Сохибкор ф/х хаз</v>
          </cell>
          <cell r="B2036" t="str">
            <v>Дехкон ва фермер хуж уюшм</v>
          </cell>
        </row>
        <row r="2037">
          <cell r="A2037" t="str">
            <v>СП Богот текстил</v>
          </cell>
          <cell r="B2037" t="str">
            <v>Узбекенгилсаноат</v>
          </cell>
        </row>
        <row r="2038">
          <cell r="A2038" t="str">
            <v>СП Уздунробита</v>
          </cell>
          <cell r="B2038" t="str">
            <v>ДО ВЫЯСНЕНИЯ</v>
          </cell>
        </row>
        <row r="2039">
          <cell r="A2039" t="str">
            <v>СПМ "Рохат-Хоразм"</v>
          </cell>
          <cell r="B2039" t="str">
            <v>К ва СХВ (бюджет)</v>
          </cell>
        </row>
        <row r="2040">
          <cell r="A2040" t="str">
            <v>СПТУ-19</v>
          </cell>
          <cell r="B2040" t="str">
            <v>Маориф вазирлиги</v>
          </cell>
        </row>
        <row r="2041">
          <cell r="A2041" t="str">
            <v>"Сув йуллари Чолиш техника булими"</v>
          </cell>
          <cell r="B2041" t="str">
            <v>КК Р ВМ, хокимиятлар</v>
          </cell>
        </row>
        <row r="2042">
          <cell r="A2042" t="str">
            <v>Сувокава Питнак</v>
          </cell>
          <cell r="B2042" t="str">
            <v>Коммунал хизмат вазирлиги</v>
          </cell>
        </row>
        <row r="2043">
          <cell r="A2043" t="str">
            <v>Сувонкулиев Аллаберган ф/х хаз</v>
          </cell>
          <cell r="B2043" t="str">
            <v>Дехкон ва фермер хуж уюшм</v>
          </cell>
        </row>
        <row r="2044">
          <cell r="A2044" t="str">
            <v>Сувонкулиев кодир ф/х хаз</v>
          </cell>
          <cell r="B2044" t="str">
            <v>Дехкон ва фермер хуж уюшм</v>
          </cell>
        </row>
        <row r="2045">
          <cell r="A2045" t="str">
            <v>"Суд департаменти"</v>
          </cell>
          <cell r="B2045" t="str">
            <v>Адлия вазирлиги</v>
          </cell>
        </row>
        <row r="2046">
          <cell r="A2046" t="str">
            <v>Судебный департамент при юстиции</v>
          </cell>
          <cell r="B2046" t="str">
            <v>Адлия вазирлиги</v>
          </cell>
        </row>
        <row r="2047">
          <cell r="A2047" t="str">
            <v>Сужи кул ф/х бог</v>
          </cell>
          <cell r="B2047" t="str">
            <v>Дехкон ва фермер хуж уюшм</v>
          </cell>
        </row>
        <row r="2048">
          <cell r="A2048" t="str">
            <v>Сулаймон Ортик Бобур ф/х</v>
          </cell>
          <cell r="B2048" t="str">
            <v>Дехкон ва фермер хуж уюшм</v>
          </cell>
        </row>
        <row r="2049">
          <cell r="A2049" t="str">
            <v>Сулаймон шо ф/х</v>
          </cell>
          <cell r="B2049" t="str">
            <v>Дехкон ва фермер хуж уюшм</v>
          </cell>
        </row>
        <row r="2050">
          <cell r="A2050" t="str">
            <v>Султон Андижон ф/х пит</v>
          </cell>
          <cell r="B2050" t="str">
            <v>Дехкон ва фермер хуж уюшм</v>
          </cell>
        </row>
        <row r="2051">
          <cell r="A2051" t="str">
            <v>Султон Анназар ф/х</v>
          </cell>
          <cell r="B2051" t="str">
            <v>Дехкон ва фермер хуж уюшм</v>
          </cell>
        </row>
        <row r="2052">
          <cell r="A2052" t="str">
            <v>Султон афанди ф/х хаз</v>
          </cell>
          <cell r="B2052" t="str">
            <v>Дехкон ва фермер хуж уюшм</v>
          </cell>
        </row>
        <row r="2053">
          <cell r="A2053" t="str">
            <v>Султон баликчи ф/х бог</v>
          </cell>
          <cell r="B2053" t="str">
            <v>Дехкон ва фермер хуж уюшм</v>
          </cell>
        </row>
        <row r="2054">
          <cell r="A2054" t="str">
            <v>Султон бобо ф/х</v>
          </cell>
          <cell r="B2054" t="str">
            <v>Дехкон ва фермер хуж уюшм</v>
          </cell>
        </row>
        <row r="2055">
          <cell r="A2055" t="str">
            <v>Султон Бужон ф/х пит</v>
          </cell>
          <cell r="B2055" t="str">
            <v>Дехкон ва фермер хуж уюшм</v>
          </cell>
        </row>
        <row r="2056">
          <cell r="A2056" t="str">
            <v>Султон дада ф/х туп</v>
          </cell>
          <cell r="B2056" t="str">
            <v>Дехкон ва фермер хуж уюшм</v>
          </cell>
        </row>
        <row r="2057">
          <cell r="A2057" t="str">
            <v>Султон ота угли Нурилла ф/х</v>
          </cell>
          <cell r="B2057" t="str">
            <v>Дехкон ва фермер хуж уюшм</v>
          </cell>
        </row>
        <row r="2058">
          <cell r="A2058" t="str">
            <v>Султон Руслан ф/х</v>
          </cell>
          <cell r="B2058" t="str">
            <v>Дехкон ва фермер хуж уюшм</v>
          </cell>
        </row>
        <row r="2059">
          <cell r="A2059" t="str">
            <v>Султон угли Мадамин баликчи ф/х хаз</v>
          </cell>
          <cell r="B2059" t="str">
            <v>Дехкон ва фермер хуж уюшм</v>
          </cell>
        </row>
        <row r="2060">
          <cell r="A2060" t="str">
            <v>Султон ярмочи ф/х хаз</v>
          </cell>
          <cell r="B2060" t="str">
            <v>Дехкон ва фермер хуж уюшм</v>
          </cell>
        </row>
        <row r="2061">
          <cell r="A2061" t="str">
            <v>Султонбой зарликов ф/х</v>
          </cell>
          <cell r="B2061" t="str">
            <v>Дехкон ва фермер хуж уюшм</v>
          </cell>
        </row>
        <row r="2062">
          <cell r="A2062" t="str">
            <v>Султонбой Отабой ф/х хаз</v>
          </cell>
          <cell r="B2062" t="str">
            <v>Дехкон ва фермер хуж уюшм</v>
          </cell>
        </row>
        <row r="2063">
          <cell r="A2063" t="str">
            <v>Султонбой угли Дадахон ф/х хаз</v>
          </cell>
          <cell r="B2063" t="str">
            <v>Дехкон ва фермер хуж уюшм</v>
          </cell>
        </row>
        <row r="2064">
          <cell r="A2064" t="str">
            <v>Султонбой Эшон ф/х хаз</v>
          </cell>
          <cell r="B2064" t="str">
            <v>Дехкон ва фермер хуж уюшм</v>
          </cell>
        </row>
        <row r="2065">
          <cell r="A2065" t="str">
            <v>Султонмурод Максум ф/х хаз</v>
          </cell>
          <cell r="B2065" t="str">
            <v>Дехкон ва фермер хуж уюшм</v>
          </cell>
        </row>
        <row r="2066">
          <cell r="A2066" t="str">
            <v>Султонов Мансур</v>
          </cell>
          <cell r="B2066" t="str">
            <v>ДО ВЫЯСНЕНИЯ</v>
          </cell>
        </row>
        <row r="2067">
          <cell r="A2067" t="str">
            <v>Султонова Рохат</v>
          </cell>
          <cell r="B2067" t="str">
            <v>ДО ВЫЯСНЕНИЯ</v>
          </cell>
        </row>
        <row r="2068">
          <cell r="A2068" t="str">
            <v>Суна момо ф/х тупр</v>
          </cell>
          <cell r="B2068" t="str">
            <v>Дехкон ва фермер хуж уюшм</v>
          </cell>
        </row>
        <row r="2069">
          <cell r="A2069" t="str">
            <v>Сунажон набираси Севара ф/х бог</v>
          </cell>
          <cell r="B2069" t="str">
            <v>Дехкон ва фермер хуж уюшм</v>
          </cell>
        </row>
        <row r="2070">
          <cell r="A2070" t="str">
            <v>Супи-М ф/х</v>
          </cell>
          <cell r="B2070" t="str">
            <v>Дехкон ва фермер хуж уюшм</v>
          </cell>
        </row>
        <row r="2071">
          <cell r="A2071" t="str">
            <v>Сурайё Сайёра Садокат ф/х</v>
          </cell>
          <cell r="B2071" t="str">
            <v>Дехкон ва фермер хуж уюшм</v>
          </cell>
        </row>
        <row r="2072">
          <cell r="A2072" t="str">
            <v>Сухроб ф/х</v>
          </cell>
          <cell r="B2072" t="str">
            <v>Дехкон ва фермер хуж уюшм</v>
          </cell>
        </row>
        <row r="2073">
          <cell r="A2073" t="str">
            <v>Сухробжон Достонбек ф/х хаз</v>
          </cell>
          <cell r="B2073" t="str">
            <v>Дехкон ва фермер хуж уюшм</v>
          </cell>
        </row>
        <row r="2074">
          <cell r="A2074" t="str">
            <v>Табиатни мухофаза килиш кумитаси</v>
          </cell>
          <cell r="B2074" t="str">
            <v>Табиат давлат кумитаси</v>
          </cell>
        </row>
        <row r="2075">
          <cell r="A2075" t="str">
            <v>Табиб Юсуф ота Ражабов ф/х</v>
          </cell>
          <cell r="B2075" t="str">
            <v>Дехкон ва фермер хуж уюшм</v>
          </cell>
        </row>
        <row r="2076">
          <cell r="A2076" t="str">
            <v>"Тадбиркор хусусий фирмаси"</v>
          </cell>
          <cell r="B2076" t="str">
            <v>Бозор жамгармаси</v>
          </cell>
        </row>
        <row r="2077">
          <cell r="A2077" t="str">
            <v>Тайёрлов савдо корх.</v>
          </cell>
          <cell r="B2077" t="str">
            <v>К ва СХВ (бюджет)</v>
          </cell>
        </row>
        <row r="2078">
          <cell r="A2078" t="str">
            <v>Талант Саньат ф/х</v>
          </cell>
          <cell r="B2078" t="str">
            <v>Дехкон ва фермер хуж уюшм</v>
          </cell>
        </row>
        <row r="2079">
          <cell r="A2079" t="str">
            <v>Тамара севара ф/х</v>
          </cell>
          <cell r="B2079" t="str">
            <v>Дехкон ва фермер хуж уюшм</v>
          </cell>
        </row>
        <row r="2080">
          <cell r="A2080" t="str">
            <v>Тангриберган ота ф/х</v>
          </cell>
          <cell r="B2080" t="str">
            <v>Дехкон ва фермер хуж уюшм</v>
          </cell>
        </row>
        <row r="2081">
          <cell r="A2081" t="str">
            <v>танлов</v>
          </cell>
          <cell r="B2081" t="str">
            <v>Дехкон ва фермер хуж уюшм</v>
          </cell>
        </row>
        <row r="2082">
          <cell r="A2082" t="str">
            <v>Тасвирий ойина ИУ</v>
          </cell>
          <cell r="B2082" t="str">
            <v>Кичик ва урта бизнес</v>
          </cell>
        </row>
        <row r="2083">
          <cell r="A2083" t="str">
            <v>Тасис укув маркази</v>
          </cell>
          <cell r="B2083" t="str">
            <v>ДО ВЫЯСНЕНИЯ</v>
          </cell>
        </row>
        <row r="2084">
          <cell r="A2084" t="str">
            <v>Ташсака ИТБ</v>
          </cell>
          <cell r="B2084" t="str">
            <v>К ва СХВ (бюджет)</v>
          </cell>
        </row>
        <row r="2085">
          <cell r="A2085" t="str">
            <v>Ташсакасувкурилиш ОАЖ</v>
          </cell>
          <cell r="B2085" t="str">
            <v>К ва СХВ (бюджет)</v>
          </cell>
        </row>
        <row r="2086">
          <cell r="A2086" t="str">
            <v>Темирчи Ибрагим ф/х</v>
          </cell>
          <cell r="B2086" t="str">
            <v>Дехкон ва фермер хуж уюшм</v>
          </cell>
        </row>
        <row r="2087">
          <cell r="A2087" t="str">
            <v>Темирчи ф/х</v>
          </cell>
          <cell r="B2087" t="str">
            <v>Дехкон ва фермер хуж уюшм</v>
          </cell>
        </row>
        <row r="2088">
          <cell r="A2088" t="str">
            <v>Темур Сахий ф/х хаз</v>
          </cell>
          <cell r="B2088" t="str">
            <v>Дехкон ва фермер хуж уюшм</v>
          </cell>
        </row>
        <row r="2089">
          <cell r="A2089" t="str">
            <v>Темур ф/х хаз</v>
          </cell>
          <cell r="B2089" t="str">
            <v>Дехкон ва фермер хуж уюшм</v>
          </cell>
        </row>
        <row r="2090">
          <cell r="A2090" t="str">
            <v>Темур Шахзод ф/х</v>
          </cell>
          <cell r="B2090" t="str">
            <v>Дехкон ва фермер хуж уюшм</v>
          </cell>
        </row>
        <row r="2091">
          <cell r="A2091" t="str">
            <v>Темурбек Алишер ф/х туп</v>
          </cell>
          <cell r="B2091" t="str">
            <v>Дехкон ва фермер хуж уюшм</v>
          </cell>
        </row>
        <row r="2092">
          <cell r="A2092" t="str">
            <v>"Темурбек муминбек ф/х бог"</v>
          </cell>
          <cell r="B2092" t="str">
            <v>Дехкон ва фермер хуж уюшм</v>
          </cell>
        </row>
        <row r="2093">
          <cell r="A2093" t="str">
            <v>Темурбек ф/х хаз</v>
          </cell>
          <cell r="B2093" t="str">
            <v>Дехкон ва фермер хуж уюшм</v>
          </cell>
        </row>
        <row r="2094">
          <cell r="A2094" t="str">
            <v>Техномаш</v>
          </cell>
          <cell r="B2094" t="str">
            <v>Кичик ва урта бизнес</v>
          </cell>
        </row>
        <row r="2095">
          <cell r="A2095" t="str">
            <v>Тиллаев Кузибой ф/х</v>
          </cell>
          <cell r="B2095" t="str">
            <v>Дехкон ва фермер хуж уюшм</v>
          </cell>
        </row>
        <row r="2096">
          <cell r="A2096" t="str">
            <v>Тинни уста Ахмад ф/х хаз</v>
          </cell>
          <cell r="B2096" t="str">
            <v>Дехкон ва фермер хуж уюшм</v>
          </cell>
        </row>
        <row r="2097">
          <cell r="A2097" t="str">
            <v>Тинчлик ф/х бог</v>
          </cell>
          <cell r="B2097" t="str">
            <v>Дехкон ва фермер хуж уюшм</v>
          </cell>
        </row>
        <row r="2098">
          <cell r="A2098" t="str">
            <v>"ТИТБ "Жирмизкул" коллектори объекти"</v>
          </cell>
          <cell r="B2098" t="str">
            <v>К ва СХВ (бюджет)</v>
          </cell>
        </row>
        <row r="2099">
          <cell r="A2099" t="str">
            <v>"ТИТБ "Милтикчи" коллектори объекти"</v>
          </cell>
          <cell r="B2099" t="str">
            <v>К ва СХВ (бюджет)</v>
          </cell>
        </row>
        <row r="2100">
          <cell r="A2100" t="str">
            <v>"ТИТБ "Ок кул" коллектори объекти"</v>
          </cell>
          <cell r="B2100" t="str">
            <v>К ва СХВ (бюджет)</v>
          </cell>
        </row>
        <row r="2101">
          <cell r="A2101" t="str">
            <v>"ТИТБ "Сандикли" коллектори объекти"</v>
          </cell>
          <cell r="B2101" t="str">
            <v>К ва СХВ (бюджет)</v>
          </cell>
        </row>
        <row r="2102">
          <cell r="A2102" t="str">
            <v>"ТИТБ "Таган" коллектори объекти"</v>
          </cell>
          <cell r="B2102" t="str">
            <v>К ва СХВ (бюджет)</v>
          </cell>
        </row>
        <row r="2103">
          <cell r="A2103" t="str">
            <v>"ТИТБ "Тоза бозор" коллектори объекти"</v>
          </cell>
          <cell r="B2103" t="str">
            <v>К ва СХВ (бюджет)</v>
          </cell>
        </row>
        <row r="2104">
          <cell r="A2104" t="str">
            <v>Тогай ф/х</v>
          </cell>
          <cell r="B2104" t="str">
            <v>Дехкон ва фермер хуж уюшм</v>
          </cell>
        </row>
        <row r="2105">
          <cell r="A2105" t="str">
            <v>Тожибоев Оллаберган ф/х</v>
          </cell>
          <cell r="B2105" t="str">
            <v>Дехкон ва фермер хуж уюшм</v>
          </cell>
        </row>
        <row r="2106">
          <cell r="A2106" t="str">
            <v>Тожибой ф/х</v>
          </cell>
          <cell r="B2106" t="str">
            <v>Дехкон ва фермер хуж уюшм</v>
          </cell>
        </row>
        <row r="2107">
          <cell r="A2107" t="str">
            <v>Тоир ф/х</v>
          </cell>
          <cell r="B2107" t="str">
            <v>Дехкон ва фермер хуж уюшм</v>
          </cell>
        </row>
        <row r="2108">
          <cell r="A2108" t="str">
            <v>Толиб Мариф ф/х хаз</v>
          </cell>
          <cell r="B2108" t="str">
            <v>Дехкон ва фермер хуж уюшм</v>
          </cell>
        </row>
        <row r="2109">
          <cell r="A2109" t="str">
            <v>Толибжон Боймок ф/х</v>
          </cell>
          <cell r="B2109" t="str">
            <v>Дехкон ва фермер хуж уюшм</v>
          </cell>
        </row>
        <row r="2110">
          <cell r="A2110" t="str">
            <v>Толибжон Худойназар ф/х</v>
          </cell>
          <cell r="B2110" t="str">
            <v>Дехкон ва фермер хуж уюшм</v>
          </cell>
        </row>
        <row r="2111">
          <cell r="A2111" t="str">
            <v>Тохир Курбондурди угли</v>
          </cell>
          <cell r="B2111" t="str">
            <v>Дехкон ва фермер хуж уюшм</v>
          </cell>
        </row>
        <row r="2112">
          <cell r="A2112" t="str">
            <v>Тохир ф/х тупр</v>
          </cell>
          <cell r="B2112" t="str">
            <v>Дехкон ва фермер хуж уюшм</v>
          </cell>
        </row>
        <row r="2113">
          <cell r="A2113" t="str">
            <v>Тош-Сабр ф/х</v>
          </cell>
          <cell r="B2113" t="str">
            <v>Дехкон ва фермер хуж уюшм</v>
          </cell>
        </row>
        <row r="2114">
          <cell r="A2114" t="str">
            <v>Тошкент СФУ</v>
          </cell>
          <cell r="B2114" t="str">
            <v>К ва СХВ (бюджет)</v>
          </cell>
        </row>
        <row r="2115">
          <cell r="A2115" t="str">
            <v>Тошкент ш/х</v>
          </cell>
          <cell r="B2115" t="str">
            <v>К ва СХВ (махсулот етишт)</v>
          </cell>
        </row>
        <row r="2116">
          <cell r="A2116" t="str">
            <v>Тошкин Зафар ф/х пит</v>
          </cell>
          <cell r="B2116" t="str">
            <v>Дехкон ва фермер хуж уюшм</v>
          </cell>
        </row>
        <row r="2117">
          <cell r="A2117" t="str">
            <v>Тукимачилик ф-каси</v>
          </cell>
          <cell r="B2117" t="str">
            <v>Узбекенгилсаноат</v>
          </cell>
        </row>
        <row r="2118">
          <cell r="A2118" t="str">
            <v>Туксабо ф/х</v>
          </cell>
          <cell r="B2118" t="str">
            <v>Дехкон ва фермер хуж уюшм</v>
          </cell>
        </row>
        <row r="2119">
          <cell r="A2119" t="str">
            <v>Тулкин ф/х</v>
          </cell>
          <cell r="B2119" t="str">
            <v>Дехкон ва фермер хуж уюшм</v>
          </cell>
        </row>
        <row r="2120">
          <cell r="A2120" t="str">
            <v>Тулкинбек ф/х</v>
          </cell>
          <cell r="B2120" t="str">
            <v>Дехкон ва фермер хуж уюшм</v>
          </cell>
        </row>
        <row r="2121">
          <cell r="A2121" t="str">
            <v>Тулкинбек Юсуфбой угли ф/х</v>
          </cell>
          <cell r="B2121" t="str">
            <v>Дехкон ва фермер хуж уюшм</v>
          </cell>
        </row>
        <row r="2122">
          <cell r="A2122" t="str">
            <v>Тупроккала Амударё ф/х туп</v>
          </cell>
          <cell r="B2122" t="str">
            <v>Дехкон ва фермер хуж уюшм</v>
          </cell>
        </row>
        <row r="2123">
          <cell r="A2123" t="str">
            <v>Тупроккала дурдонаси ф/х туп</v>
          </cell>
          <cell r="B2123" t="str">
            <v>Дехкон ва фермер хуж уюшм</v>
          </cell>
        </row>
        <row r="2124">
          <cell r="A2124" t="str">
            <v>Тупроккала ДФУ</v>
          </cell>
          <cell r="B2124" t="str">
            <v>Дехкон ва фермер хуж уюшм</v>
          </cell>
        </row>
        <row r="2125">
          <cell r="A2125" t="str">
            <v>Тупроккала ЙХТПТФК</v>
          </cell>
          <cell r="B2125" t="str">
            <v>Узавтойул</v>
          </cell>
        </row>
        <row r="2126">
          <cell r="A2126" t="str">
            <v>Тупроккала ЛТД МТП</v>
          </cell>
          <cell r="B2126" t="str">
            <v>К ва СХВ (махсулот етишт)</v>
          </cell>
        </row>
        <row r="2127">
          <cell r="A2127" t="str">
            <v>Тупроккала сувдан фойдаланиш</v>
          </cell>
          <cell r="B2127" t="str">
            <v>К ва СХВ (бюджет)</v>
          </cell>
        </row>
        <row r="2128">
          <cell r="A2128" t="str">
            <v>Тупроккала ф/х</v>
          </cell>
          <cell r="B2128" t="str">
            <v>Дехкон ва фермер хуж уюшм</v>
          </cell>
        </row>
        <row r="2129">
          <cell r="A2129" t="str">
            <v>"Тупроккалъа биосервис"</v>
          </cell>
          <cell r="B2129" t="str">
            <v>Узкишлок хужаликкимё</v>
          </cell>
        </row>
        <row r="2130">
          <cell r="A2130" t="str">
            <v>Тупроккалъа кишлок ва сув хужалиги</v>
          </cell>
          <cell r="B2130" t="str">
            <v>К ва СХВ (бюджет)</v>
          </cell>
        </row>
        <row r="2131">
          <cell r="A2131" t="str">
            <v>Тупрроккала автохизмат МЧЖ</v>
          </cell>
          <cell r="B2131" t="str">
            <v>Узавтотранс</v>
          </cell>
        </row>
        <row r="2132">
          <cell r="A2132" t="str">
            <v>Тупчи ф/х</v>
          </cell>
          <cell r="B2132" t="str">
            <v>Дехкон ва фермер хуж уюшм</v>
          </cell>
        </row>
        <row r="2133">
          <cell r="A2133" t="str">
            <v>Тура Рахимбердиев ф/х</v>
          </cell>
          <cell r="B2133" t="str">
            <v>Дехкон ва фермер хуж уюшм</v>
          </cell>
        </row>
        <row r="2134">
          <cell r="A2134" t="str">
            <v>Турабек хисобчи ф/х</v>
          </cell>
          <cell r="B2134" t="str">
            <v>Дехкон ва фермер хуж уюшм</v>
          </cell>
        </row>
        <row r="2135">
          <cell r="A2135" t="str">
            <v>Туракургон ф/х пит</v>
          </cell>
          <cell r="B2135" t="str">
            <v>Дехкон ва фермер хуж уюшм</v>
          </cell>
        </row>
        <row r="2136">
          <cell r="A2136" t="str">
            <v>Туркистон СФУ</v>
          </cell>
          <cell r="B2136" t="str">
            <v>К ва СХВ (бюджет)</v>
          </cell>
        </row>
        <row r="2137">
          <cell r="A2137" t="str">
            <v>Туркистон ф/х</v>
          </cell>
          <cell r="B2137" t="str">
            <v>Дехкон ва фермер хуж уюшм</v>
          </cell>
        </row>
        <row r="2138">
          <cell r="A2138" t="str">
            <v>Туркистон ф/х</v>
          </cell>
          <cell r="B2138" t="str">
            <v>Дехкон ва фермер хуж уюшм</v>
          </cell>
        </row>
        <row r="2139">
          <cell r="A2139" t="str">
            <v>Туркистон ш/х</v>
          </cell>
          <cell r="B2139" t="str">
            <v>К ва СХВ (махсулот етишт)</v>
          </cell>
        </row>
        <row r="2140">
          <cell r="A2140" t="str">
            <v>Турон ф/х бог</v>
          </cell>
          <cell r="B2140" t="str">
            <v>Дехкон ва фермер хуж уюшм</v>
          </cell>
        </row>
        <row r="2141">
          <cell r="A2141" t="str">
            <v>Турон ф/х туп</v>
          </cell>
          <cell r="B2141" t="str">
            <v>Дехкон ва фермер хуж уюшм</v>
          </cell>
        </row>
        <row r="2142">
          <cell r="A2142" t="str">
            <v>Турсунбой ота угли Бахтиёр ф/х</v>
          </cell>
          <cell r="B2142" t="str">
            <v>Дехкон ва фермер хуж уюшм</v>
          </cell>
        </row>
        <row r="2143">
          <cell r="A2143" t="str">
            <v>Турсунбой угли Жамолбек ф/х</v>
          </cell>
          <cell r="B2143" t="str">
            <v>Дехкон ва фермер хуж уюшм</v>
          </cell>
        </row>
        <row r="2144">
          <cell r="A2144" t="str">
            <v>Турсунбой ф/х</v>
          </cell>
          <cell r="B2144" t="str">
            <v>Дехкон ва фермер хуж уюшм</v>
          </cell>
        </row>
        <row r="2145">
          <cell r="A2145" t="str">
            <v>Турт огайни хужалар ф/х бог</v>
          </cell>
          <cell r="B2145" t="str">
            <v>Дехкон ва фермер хуж уюшм</v>
          </cell>
        </row>
        <row r="2146">
          <cell r="A2146" t="str">
            <v>Туртали кирккиз ф/х</v>
          </cell>
          <cell r="B2146" t="str">
            <v>Дехкон ва фермер хуж уюшм</v>
          </cell>
        </row>
        <row r="2147">
          <cell r="A2147" t="str">
            <v>Туртали кузибой ф/х</v>
          </cell>
          <cell r="B2147" t="str">
            <v>Дехкон ва фермер хуж уюшм</v>
          </cell>
        </row>
        <row r="2148">
          <cell r="A2148" t="str">
            <v>Тути Зубайда ф/х</v>
          </cell>
          <cell r="B2148" t="str">
            <v>Дехкон ва фермер хуж уюшм</v>
          </cell>
        </row>
        <row r="2149">
          <cell r="A2149" t="str">
            <v>Тухтагул Отабек ф/х пит</v>
          </cell>
          <cell r="B2149" t="str">
            <v>Дехкон ва фермер хуж уюшм</v>
          </cell>
        </row>
        <row r="2150">
          <cell r="A2150" t="str">
            <v>Туямуйин гидроузелини иштатиш бошкармаси</v>
          </cell>
          <cell r="B2150" t="str">
            <v>К ва СХВ (бюджет)</v>
          </cell>
        </row>
        <row r="2151">
          <cell r="A2151" t="str">
            <v>Туямуйин гишт</v>
          </cell>
          <cell r="B2151" t="str">
            <v>Кичик ва урта бизнес</v>
          </cell>
        </row>
        <row r="2152">
          <cell r="A2152" t="str">
            <v>Туямуйин ГЭС</v>
          </cell>
          <cell r="B2152" t="str">
            <v>К ва СХВ (бюджет)</v>
          </cell>
        </row>
        <row r="2153">
          <cell r="A2153" t="str">
            <v>Туямуйин КМШК</v>
          </cell>
          <cell r="B2153" t="str">
            <v>Кичик ва урта бизнес</v>
          </cell>
        </row>
        <row r="2154">
          <cell r="A2154" t="str">
            <v>Туямуйин кул станцияси</v>
          </cell>
          <cell r="B2154" t="str">
            <v>Гидромереорология ББ</v>
          </cell>
        </row>
        <row r="2155">
          <cell r="A2155" t="str">
            <v>Туямуйин махсус курилиш х/к</v>
          </cell>
          <cell r="B2155" t="str">
            <v>Кичик ва урта бизнес</v>
          </cell>
        </row>
        <row r="2156">
          <cell r="A2156" t="str">
            <v>Туямуйин механика созлаш</v>
          </cell>
          <cell r="B2156" t="str">
            <v>Кичик ва урта бизнес</v>
          </cell>
        </row>
        <row r="2157">
          <cell r="A2157" t="str">
            <v>Туямуйин МТТЖ</v>
          </cell>
          <cell r="B2157" t="str">
            <v>Кичик ва урта бизнес</v>
          </cell>
        </row>
        <row r="2158">
          <cell r="A2158" t="str">
            <v>Туямуйин сувкурилиш ОАЖ</v>
          </cell>
          <cell r="B2158" t="str">
            <v>Кичик ва урта бизнес</v>
          </cell>
        </row>
        <row r="2159">
          <cell r="A2159" t="str">
            <v>Туямуйин сувчилари ф/х</v>
          </cell>
          <cell r="B2159" t="str">
            <v>Дехкон ва фермер хуж уюшм</v>
          </cell>
        </row>
        <row r="2160">
          <cell r="A2160" t="str">
            <v>"Туямуйин Урганч МСКФБ"</v>
          </cell>
          <cell r="B2160" t="str">
            <v>Кичик ва урта бизнес</v>
          </cell>
        </row>
        <row r="2161">
          <cell r="A2161" t="str">
            <v>Туямуйин ф/х пит</v>
          </cell>
          <cell r="B2161" t="str">
            <v>Дехкон ва фермер хуж уюшм</v>
          </cell>
        </row>
        <row r="2162">
          <cell r="A2162" t="str">
            <v>Туямуйинтранс МЧЖ</v>
          </cell>
          <cell r="B2162" t="str">
            <v>К ва СХВ (бюджет)</v>
          </cell>
        </row>
        <row r="2163">
          <cell r="A2163" t="str">
            <v>Туямуюн-Урганч МСКФБ Хазарасп булими</v>
          </cell>
          <cell r="B2163" t="str">
            <v>ДО ВЫЯСНЕНИЯ</v>
          </cell>
        </row>
        <row r="2164">
          <cell r="A2164" t="str">
            <v>УВД Хорезм.обл</v>
          </cell>
          <cell r="B2164" t="str">
            <v>ИИВ</v>
          </cell>
        </row>
        <row r="2165">
          <cell r="A2165" t="str">
            <v>Угилжон Бекназар ф/х</v>
          </cell>
          <cell r="B2165" t="str">
            <v>Дехкон ва фермер хуж уюшм</v>
          </cell>
        </row>
        <row r="2166">
          <cell r="A2166" t="str">
            <v>Угилжон юлдузхон ф/х</v>
          </cell>
          <cell r="B2166" t="str">
            <v>Дехкон ва фермер хуж уюшм</v>
          </cell>
        </row>
        <row r="2167">
          <cell r="A2167" t="str">
            <v>Уз к/х машхолдинг Богот</v>
          </cell>
          <cell r="B2167" t="str">
            <v>Узкишлмашхолдинг</v>
          </cell>
        </row>
        <row r="2168">
          <cell r="A2168" t="str">
            <v>Уз нефттаъминот ОАЖ</v>
          </cell>
          <cell r="B2168" t="str">
            <v>ДО ВЫЯСНЕНИЯ</v>
          </cell>
        </row>
        <row r="2169">
          <cell r="A2169" t="str">
            <v>"Узагросугурта ДАСК Богот туман булими"</v>
          </cell>
          <cell r="B2169" t="str">
            <v>К ва СХВ (бюджет)</v>
          </cell>
        </row>
        <row r="2170">
          <cell r="A2170" t="str">
            <v>Узбек ф/х</v>
          </cell>
          <cell r="B2170" t="str">
            <v>Дехкон ва фермер хуж уюшм</v>
          </cell>
        </row>
        <row r="2171">
          <cell r="A2171" t="str">
            <v>Узбекистон Богот</v>
          </cell>
          <cell r="B2171" t="str">
            <v>К ва СХВ (махсулот етишт)</v>
          </cell>
        </row>
        <row r="2172">
          <cell r="A2172" t="str">
            <v>Узбекистон ММТП ПИТНАК</v>
          </cell>
          <cell r="B2172" t="str">
            <v>К ва СХВ (махсулот етишт)</v>
          </cell>
        </row>
        <row r="2173">
          <cell r="A2173" t="str">
            <v>Узбекистон СФУ</v>
          </cell>
          <cell r="B2173" t="str">
            <v>К ва СХВ (бюджет)</v>
          </cell>
        </row>
        <row r="2174">
          <cell r="A2174" t="str">
            <v>Узбекистон ф/х</v>
          </cell>
          <cell r="B2174" t="str">
            <v>Дехкон ва фермер хуж уюшм</v>
          </cell>
        </row>
        <row r="2175">
          <cell r="A2175" t="str">
            <v>"Узбекистон Хова йуллари"</v>
          </cell>
          <cell r="B2175" t="str">
            <v>ДО ВЫЯСНЕНИЯ</v>
          </cell>
        </row>
        <row r="2176">
          <cell r="A2176" t="str">
            <v>Узбекистон ш/х Питнак</v>
          </cell>
          <cell r="B2176" t="str">
            <v>К ва СХВ (махсулот етишт)</v>
          </cell>
        </row>
        <row r="2177">
          <cell r="A2177" t="str">
            <v>Узбекистон ш/х Хаз</v>
          </cell>
          <cell r="B2177" t="str">
            <v>К ва СХВ (махсулот етишт)</v>
          </cell>
        </row>
        <row r="2178">
          <cell r="A2178" t="str">
            <v>Уздавнефтгазинспекция</v>
          </cell>
          <cell r="B2178" t="str">
            <v>ДО ВЫЯСНЕНИЯ</v>
          </cell>
        </row>
        <row r="2179">
          <cell r="A2179" t="str">
            <v>"Уздавэнергия назорат"</v>
          </cell>
          <cell r="B2179" t="str">
            <v>Энергетика вазирлиги</v>
          </cell>
        </row>
        <row r="2180">
          <cell r="A2180" t="str">
            <v>Узнефтгазкипавтоматика</v>
          </cell>
          <cell r="B2180" t="str">
            <v>ДО ВЫЯСНЕНИЯ</v>
          </cell>
        </row>
        <row r="2181">
          <cell r="A2181" t="str">
            <v>Узнефтмахсулот АК</v>
          </cell>
          <cell r="B2181" t="str">
            <v>Узбекнефтегаз</v>
          </cell>
        </row>
        <row r="2182">
          <cell r="A2182" t="str">
            <v>УКДСТ Богот</v>
          </cell>
          <cell r="B2182" t="str">
            <v>Ватанпарвар</v>
          </cell>
        </row>
        <row r="2183">
          <cell r="A2183" t="str">
            <v>Уктам Бобожонович ф/х</v>
          </cell>
          <cell r="B2183" t="str">
            <v>Дехкон ва фермер хуж уюшм</v>
          </cell>
        </row>
        <row r="2184">
          <cell r="A2184" t="str">
            <v>Уктам угли Улугбек ф/х</v>
          </cell>
          <cell r="B2184" t="str">
            <v>Дехкон ва фермер хуж уюшм</v>
          </cell>
        </row>
        <row r="2185">
          <cell r="A2185" t="str">
            <v>Уктамбой угли Нодирбек ф/х бог</v>
          </cell>
          <cell r="B2185" t="str">
            <v>Дехкон ва фермер хуж уюшм</v>
          </cell>
        </row>
        <row r="2186">
          <cell r="A2186" t="str">
            <v>Уллижон калон ф/х хаз</v>
          </cell>
          <cell r="B2186" t="str">
            <v>Дехкон ва фермер хуж уюшм</v>
          </cell>
        </row>
        <row r="2187">
          <cell r="A2187" t="str">
            <v>Улмас ф/х тупр</v>
          </cell>
          <cell r="B2187" t="str">
            <v>Дехкон ва фермер хуж уюшм</v>
          </cell>
        </row>
        <row r="2188">
          <cell r="A2188" t="str">
            <v>Улмасбек Сардорбек ф/з бог</v>
          </cell>
          <cell r="B2188" t="str">
            <v>Дехкон ва фермер хуж уюшм</v>
          </cell>
        </row>
        <row r="2189">
          <cell r="A2189" t="str">
            <v>Улугбек ф/х бог</v>
          </cell>
          <cell r="B2189" t="str">
            <v>Дехкон ва фермер хуж уюшм</v>
          </cell>
        </row>
        <row r="2190">
          <cell r="A2190" t="str">
            <v>Улугбек ф/х хаз</v>
          </cell>
          <cell r="B2190" t="str">
            <v>Дехкон ва фермер хуж уюшм</v>
          </cell>
        </row>
        <row r="2191">
          <cell r="A2191" t="str">
            <v>Улугбек холжон ф/х туп</v>
          </cell>
          <cell r="B2191" t="str">
            <v>Дехкон ва фермер хуж уюшм</v>
          </cell>
        </row>
        <row r="2192">
          <cell r="A2192" t="str">
            <v>Улугбек-Обод  ММТП</v>
          </cell>
          <cell r="B2192" t="str">
            <v>К ва СХВ (махсулот етишт)</v>
          </cell>
        </row>
        <row r="2193">
          <cell r="A2193" t="str">
            <v>Улфатбек Шохрух ф/х хаз</v>
          </cell>
          <cell r="B2193" t="str">
            <v>Дехкон ва фермер хуж уюшм</v>
          </cell>
        </row>
        <row r="2194">
          <cell r="A2194" t="str">
            <v>Умар бобо угли Матназар ф/х бог</v>
          </cell>
          <cell r="B2194" t="str">
            <v>Дехкон ва фермер хуж уюшм</v>
          </cell>
        </row>
        <row r="2195">
          <cell r="A2195" t="str">
            <v>"Умар нодир ф/х"</v>
          </cell>
          <cell r="B2195" t="str">
            <v>Дехкон ва фермер хуж уюшм</v>
          </cell>
        </row>
        <row r="2196">
          <cell r="A2196" t="str">
            <v>Умар Усмон ф/х</v>
          </cell>
          <cell r="B2196" t="str">
            <v>Дехкон ва фермер хуж уюшм</v>
          </cell>
        </row>
        <row r="2197">
          <cell r="A2197" t="str">
            <v>Умар якуб ф/х</v>
          </cell>
          <cell r="B2197" t="str">
            <v>Дехкон ва фермер хуж уюшм</v>
          </cell>
        </row>
        <row r="2198">
          <cell r="A2198" t="str">
            <v>Умаржон Достонбек ф/х хаз</v>
          </cell>
          <cell r="B2198" t="str">
            <v>Дехкон ва фермер хуж уюшм</v>
          </cell>
        </row>
        <row r="2199">
          <cell r="A2199" t="str">
            <v>Умид Асил ф/х</v>
          </cell>
          <cell r="B2199" t="str">
            <v>Дехкон ва фермер хуж уюшм</v>
          </cell>
        </row>
        <row r="2200">
          <cell r="A2200" t="str">
            <v>Умид Матмурот ф/х бог</v>
          </cell>
          <cell r="B2200" t="str">
            <v>Дехкон ва фермер хуж уюшм</v>
          </cell>
        </row>
        <row r="2201">
          <cell r="A2201" t="str">
            <v>Умид Маъмур Темур ф/х</v>
          </cell>
          <cell r="B2201" t="str">
            <v>Дехкон ва фермер хуж уюшм</v>
          </cell>
        </row>
        <row r="2202">
          <cell r="A2202" t="str">
            <v>Умид Тозабой ф/х бог</v>
          </cell>
          <cell r="B2202" t="str">
            <v>Дехкон ва фермер хуж уюшм</v>
          </cell>
        </row>
        <row r="2203">
          <cell r="A2203" t="str">
            <v>Умид ф/х</v>
          </cell>
          <cell r="B2203" t="str">
            <v>Дехкон ва фермер хуж уюшм</v>
          </cell>
        </row>
        <row r="2204">
          <cell r="A2204" t="str">
            <v>Умид ф/х</v>
          </cell>
          <cell r="B2204" t="str">
            <v>Дехкон ва фермер хуж уюшм</v>
          </cell>
        </row>
        <row r="2205">
          <cell r="A2205" t="str">
            <v>Умида Гулжамол Гулнора ф/х</v>
          </cell>
          <cell r="B2205" t="str">
            <v>Дехкон ва фермер хуж уюшм</v>
          </cell>
        </row>
        <row r="2206">
          <cell r="A2206" t="str">
            <v>Умида ф/х</v>
          </cell>
          <cell r="B2206" t="str">
            <v>Дехкон ва фермер хуж уюшм</v>
          </cell>
        </row>
        <row r="2207">
          <cell r="A2207" t="str">
            <v>Умиджон Ибодулла угли ф/х бог</v>
          </cell>
          <cell r="B2207" t="str">
            <v>Дехкон ва фермер хуж уюшм</v>
          </cell>
        </row>
        <row r="2208">
          <cell r="A2208" t="str">
            <v>Умидли Гули Мирзо ф/х</v>
          </cell>
          <cell r="B2208" t="str">
            <v>Дехкон ва фермер хуж уюшм</v>
          </cell>
        </row>
        <row r="2209">
          <cell r="A2209" t="str">
            <v>"Умирбек санжарбек ф/х"</v>
          </cell>
          <cell r="B2209" t="str">
            <v>Дехкон ва фермер хуж уюшм</v>
          </cell>
        </row>
        <row r="2210">
          <cell r="A2210" t="str">
            <v>Умирбек Хурсандбек ф/х</v>
          </cell>
          <cell r="B2210" t="str">
            <v>Дехкон ва фермер хуж уюшм</v>
          </cell>
        </row>
        <row r="2211">
          <cell r="A2211" t="str">
            <v>Умрбек Абдулла ф/х хаз</v>
          </cell>
          <cell r="B2211" t="str">
            <v>Дехкон ва фермер хуж уюшм</v>
          </cell>
        </row>
        <row r="2212">
          <cell r="A2212" t="str">
            <v>Умрбек Анвар ф/х бог</v>
          </cell>
          <cell r="B2212" t="str">
            <v>Дехкон ва фермер хуж уюшм</v>
          </cell>
        </row>
        <row r="2213">
          <cell r="A2213" t="str">
            <v>Умрбек Саттор Кодир ф/х бог</v>
          </cell>
          <cell r="B2213" t="str">
            <v>Дехкон ва фермер хуж уюшм</v>
          </cell>
        </row>
        <row r="2214">
          <cell r="A2214" t="str">
            <v>Умрбек сорт ф/х</v>
          </cell>
          <cell r="B2214" t="str">
            <v>Дехкон ва фермер хуж уюшм</v>
          </cell>
        </row>
        <row r="2215">
          <cell r="A2215" t="str">
            <v>"Умрбек султонмурод ф/х"</v>
          </cell>
          <cell r="B2215" t="str">
            <v>Дехкон ва фермер хуж уюшм</v>
          </cell>
        </row>
        <row r="2216">
          <cell r="A2216" t="str">
            <v>Умрбек ф/х бог</v>
          </cell>
          <cell r="B2216" t="str">
            <v>Дехкон ва фермер хуж уюшм</v>
          </cell>
        </row>
        <row r="2217">
          <cell r="A2217" t="str">
            <v>Умрбек Шерзод Рахим угли ф/х бог</v>
          </cell>
          <cell r="B2217" t="str">
            <v>Дехкон ва фермер хуж уюшм</v>
          </cell>
        </row>
        <row r="2218">
          <cell r="A2218" t="str">
            <v>УНИХО</v>
          </cell>
          <cell r="B2218" t="str">
            <v>Узбекенгилсаноат</v>
          </cell>
        </row>
        <row r="2219">
          <cell r="A2219" t="str">
            <v>УПТК тр ХВС</v>
          </cell>
          <cell r="B2219" t="str">
            <v>Кичик ва урта бизнес</v>
          </cell>
        </row>
        <row r="2220">
          <cell r="A2220" t="str">
            <v>Уразмат Дарга ф/х</v>
          </cell>
          <cell r="B2220" t="str">
            <v>Дехкон ва фермер хуж уюшм</v>
          </cell>
        </row>
        <row r="2221">
          <cell r="A2221" t="str">
            <v>Уразметов Зарифбой ф/х</v>
          </cell>
          <cell r="B2221" t="str">
            <v>Дехкон ва фермер хуж уюшм</v>
          </cell>
        </row>
        <row r="2222">
          <cell r="A2222" t="str">
            <v>"Урганч Авесто МЧЖ"</v>
          </cell>
          <cell r="B2222" t="str">
            <v>Кичик ва урта бизнес</v>
          </cell>
        </row>
        <row r="2223">
          <cell r="A2223" t="str">
            <v>"Урганч АТФБ"</v>
          </cell>
          <cell r="B2223" t="str">
            <v>ДО ВЫЯСНЕНИЯ</v>
          </cell>
        </row>
        <row r="2224">
          <cell r="A2224" t="str">
            <v>Урганч ер сервис МЧЖ</v>
          </cell>
          <cell r="B2224" t="str">
            <v>ДО ВЫЯСНЕНИЯ</v>
          </cell>
        </row>
        <row r="2225">
          <cell r="A2225" t="str">
            <v>Урганч курилиш механизация УК</v>
          </cell>
          <cell r="B2225" t="str">
            <v>Кичик ва урта бизнес</v>
          </cell>
        </row>
        <row r="2226">
          <cell r="A2226" t="str">
            <v>Урганч нефтебаза</v>
          </cell>
          <cell r="B2226" t="str">
            <v>Узбекнефтегаз</v>
          </cell>
        </row>
        <row r="2227">
          <cell r="A2227" t="str">
            <v>"Урганч оил МЧЖ"</v>
          </cell>
          <cell r="B2227" t="str">
            <v>Бозор жамгармаси</v>
          </cell>
        </row>
        <row r="2228">
          <cell r="A2228" t="str">
            <v>Урганч Промстрой банк</v>
          </cell>
          <cell r="B2228" t="str">
            <v>Пахтабанк</v>
          </cell>
        </row>
        <row r="2229">
          <cell r="A2229" t="str">
            <v>"Урганч туман ДСИ"</v>
          </cell>
          <cell r="B2229" t="str">
            <v>Давлат солик кумитаси</v>
          </cell>
        </row>
        <row r="2230">
          <cell r="A2230" t="str">
            <v>Урганч-Диёр бахолаш фирмаси</v>
          </cell>
          <cell r="B2230" t="str">
            <v>ДО ВЫЯСНЕНИЯ</v>
          </cell>
        </row>
        <row r="2231">
          <cell r="A2231" t="str">
            <v>Урик бог ф/х</v>
          </cell>
          <cell r="B2231" t="str">
            <v>Дехкон ва фермер хуж уюшм</v>
          </cell>
        </row>
        <row r="2232">
          <cell r="A2232" t="str">
            <v>Урин Саидмурот ф/х</v>
          </cell>
          <cell r="B2232" t="str">
            <v>Дехкон ва фермер хуж уюшм</v>
          </cell>
        </row>
        <row r="2233">
          <cell r="A2233" t="str">
            <v>Уринбой дарга тупр</v>
          </cell>
          <cell r="B2233" t="str">
            <v>Дехкон ва фермер хуж уюшм</v>
          </cell>
        </row>
        <row r="2234">
          <cell r="A2234" t="str">
            <v>Уринбой Исмоил ф/х бог</v>
          </cell>
          <cell r="B2234" t="str">
            <v>Дехкон ва фермер хуж уюшм</v>
          </cell>
        </row>
        <row r="2235">
          <cell r="A2235" t="str">
            <v>Уринбой Танобчи ф/х</v>
          </cell>
          <cell r="B2235" t="str">
            <v>Дехкон ва фермер хуж уюшм</v>
          </cell>
        </row>
        <row r="2236">
          <cell r="A2236" t="str">
            <v>Уринбой ф/х туп</v>
          </cell>
          <cell r="B2236" t="str">
            <v>Дехкон ва фермер хуж уюшм</v>
          </cell>
        </row>
        <row r="2237">
          <cell r="A2237" t="str">
            <v>Урта Кайр ф/х</v>
          </cell>
          <cell r="B2237" t="str">
            <v>Дехкон ва фермер хуж уюшм</v>
          </cell>
        </row>
        <row r="2238">
          <cell r="A2238" t="str">
            <v>Усимликларни химоя килиш ва агрокимё маркази</v>
          </cell>
          <cell r="B2238" t="str">
            <v>Узкишлок хужаликкимё</v>
          </cell>
        </row>
        <row r="2239">
          <cell r="A2239" t="str">
            <v>Усмон Озод угли ф-х</v>
          </cell>
          <cell r="B2239" t="str">
            <v>Дехкон ва фермер хуж уюшм</v>
          </cell>
        </row>
        <row r="2240">
          <cell r="A2240" t="str">
            <v>Усмон угли Шахриёр ф/х бог</v>
          </cell>
          <cell r="B2240" t="str">
            <v>Дехкон ва фермер хуж уюшм</v>
          </cell>
        </row>
        <row r="2241">
          <cell r="A2241" t="str">
            <v>Уста Абдрим ф/х туп</v>
          </cell>
          <cell r="B2241" t="str">
            <v>Дехкон ва фермер хуж уюшм</v>
          </cell>
        </row>
        <row r="2242">
          <cell r="A2242" t="str">
            <v>Уста Абдулла ф/х</v>
          </cell>
          <cell r="B2242" t="str">
            <v>Дехкон ва фермер хуж уюшм</v>
          </cell>
        </row>
        <row r="2243">
          <cell r="A2243" t="str">
            <v>Уста Ахмад ф/х тупр</v>
          </cell>
          <cell r="B2243" t="str">
            <v>Дехкон ва фермер хуж уюшм</v>
          </cell>
        </row>
        <row r="2244">
          <cell r="A2244" t="str">
            <v>Уста бобо угли ф/х бог</v>
          </cell>
          <cell r="B2244" t="str">
            <v>Дехкон ва фермер хуж уюшм</v>
          </cell>
        </row>
        <row r="2245">
          <cell r="A2245" t="str">
            <v>Уста Болта ф/х тупр</v>
          </cell>
          <cell r="B2245" t="str">
            <v>Дехкон ва фермер хуж уюшм</v>
          </cell>
        </row>
        <row r="2246">
          <cell r="A2246" t="str">
            <v>Уста дехкон ф/х</v>
          </cell>
          <cell r="B2246" t="str">
            <v>Дехкон ва фермер хуж уюшм</v>
          </cell>
        </row>
        <row r="2247">
          <cell r="A2247" t="str">
            <v>Уста курвондурди ф/х</v>
          </cell>
          <cell r="B2247" t="str">
            <v>Дехкон ва фермер хуж уюшм</v>
          </cell>
        </row>
        <row r="2248">
          <cell r="A2248" t="str">
            <v>Уста Мусо ф/х</v>
          </cell>
          <cell r="B2248" t="str">
            <v>Дехкон ва фермер хуж уюшм</v>
          </cell>
        </row>
        <row r="2249">
          <cell r="A2249" t="str">
            <v>Уста Норим бобо ф/х</v>
          </cell>
          <cell r="B2249" t="str">
            <v>Дехкон ва фермер хуж уюшм</v>
          </cell>
        </row>
        <row r="2250">
          <cell r="A2250" t="str">
            <v>Уста Нурбек Азизбек ф/х</v>
          </cell>
          <cell r="B2250" t="str">
            <v>Дехкон ва фермер хуж уюшм</v>
          </cell>
        </row>
        <row r="2251">
          <cell r="A2251" t="str">
            <v>Уста Озод ф/х</v>
          </cell>
          <cell r="B2251" t="str">
            <v>Дехкон ва фермер хуж уюшм</v>
          </cell>
        </row>
        <row r="2252">
          <cell r="A2252" t="str">
            <v>Уста Султонмурод ф/х бог</v>
          </cell>
          <cell r="B2252" t="str">
            <v>Дехкон ва фермер хуж уюшм</v>
          </cell>
        </row>
        <row r="2253">
          <cell r="A2253" t="str">
            <v>Уста Урин ф/х</v>
          </cell>
          <cell r="B2253" t="str">
            <v>Дехкон ва фермер хуж уюшм</v>
          </cell>
        </row>
        <row r="2254">
          <cell r="A2254" t="str">
            <v>Усталар ф/х</v>
          </cell>
          <cell r="B2254" t="str">
            <v>Дехкон ва фермер хуж уюшм</v>
          </cell>
        </row>
        <row r="2255">
          <cell r="A2255" t="str">
            <v>Устина ф/х</v>
          </cell>
          <cell r="B2255" t="str">
            <v>Дехкон ва фермер хуж уюшм</v>
          </cell>
        </row>
        <row r="2256">
          <cell r="A2256" t="str">
            <v>Усто Искандар угли ф/х бог</v>
          </cell>
          <cell r="B2256" t="str">
            <v>Дехкон ва фермер хуж уюшм</v>
          </cell>
        </row>
        <row r="2257">
          <cell r="A2257" t="str">
            <v>Уткир Нурбек ф/х пит</v>
          </cell>
          <cell r="B2257" t="str">
            <v>Дехкон ва фермер хуж уюшм</v>
          </cell>
        </row>
        <row r="2258">
          <cell r="A2258" t="str">
            <v>Уткир ф/х</v>
          </cell>
          <cell r="B2258" t="str">
            <v>Дехкон ва фермер хуж уюшм</v>
          </cell>
        </row>
        <row r="2259">
          <cell r="A2259" t="str">
            <v>Уткир ф/х</v>
          </cell>
          <cell r="B2259" t="str">
            <v>Дехкон ва фермер хуж уюшм</v>
          </cell>
        </row>
        <row r="2260">
          <cell r="A2260" t="str">
            <v>Уткирбек Акбар ф/х</v>
          </cell>
          <cell r="B2260" t="str">
            <v>Дехкон ва фермер хуж уюшм</v>
          </cell>
        </row>
        <row r="2261">
          <cell r="A2261" t="str">
            <v>Уткирбек дилшодбек ф/х хаз</v>
          </cell>
          <cell r="B2261" t="str">
            <v>Дехкон ва фермер хуж уюшм</v>
          </cell>
        </row>
        <row r="2262">
          <cell r="A2262" t="str">
            <v>Уткирбек Илхом угли ф/х бог</v>
          </cell>
          <cell r="B2262" t="str">
            <v>Дехкон ва фермер хуж уюшм</v>
          </cell>
        </row>
        <row r="2263">
          <cell r="A2263" t="str">
            <v>Уткирбек Орифжон угли ф/х</v>
          </cell>
          <cell r="B2263" t="str">
            <v>Дехкон ва фермер хуж уюшм</v>
          </cell>
        </row>
        <row r="2264">
          <cell r="A2264" t="str">
            <v>Фазилат Аминбой кизи ф/х</v>
          </cell>
          <cell r="B2264" t="str">
            <v>Дехкон ва фермер хуж уюшм</v>
          </cell>
        </row>
        <row r="2265">
          <cell r="A2265" t="str">
            <v>Файзулла бобо ф/х туп</v>
          </cell>
          <cell r="B2265" t="str">
            <v>Дехкон ва фермер хуж уюшм</v>
          </cell>
        </row>
        <row r="2266">
          <cell r="A2266" t="str">
            <v>Файзулла укитувчи гули ф/х</v>
          </cell>
          <cell r="B2266" t="str">
            <v>Дехкон ва фермер хуж уюшм</v>
          </cell>
        </row>
        <row r="2267">
          <cell r="A2267" t="str">
            <v>Файзулла Шер ф/х бог</v>
          </cell>
          <cell r="B2267" t="str">
            <v>Дехкон ва фермер хуж уюшм</v>
          </cell>
        </row>
        <row r="2268">
          <cell r="A2268" t="str">
            <v>Фарангиз Абдулазиз ф/х</v>
          </cell>
          <cell r="B2268" t="str">
            <v>Дехкон ва фермер хуж уюшм</v>
          </cell>
        </row>
        <row r="2269">
          <cell r="A2269" t="str">
            <v>Фаргона ф/х</v>
          </cell>
          <cell r="B2269" t="str">
            <v>Дехкон ва фермер хуж уюшм</v>
          </cell>
        </row>
        <row r="2270">
          <cell r="A2270" t="str">
            <v>Фарида Жалолбек ф/х</v>
          </cell>
          <cell r="B2270" t="str">
            <v>Дехкон ва фермер хуж уюшм</v>
          </cell>
        </row>
        <row r="2271">
          <cell r="A2271" t="str">
            <v>Фаррух ф/х</v>
          </cell>
          <cell r="B2271" t="str">
            <v>Дехкон ва фермер хуж уюшм</v>
          </cell>
        </row>
        <row r="2272">
          <cell r="A2272" t="str">
            <v>Фаррух ф/х тупроккала</v>
          </cell>
          <cell r="B2272" t="str">
            <v>Дехкон ва фермер хуж уюшм</v>
          </cell>
        </row>
        <row r="2273">
          <cell r="A2273" t="str">
            <v>Фаррух Фарход Шохрух ф/х</v>
          </cell>
          <cell r="B2273" t="str">
            <v>Дехкон ва фермер хуж уюшм</v>
          </cell>
        </row>
        <row r="2274">
          <cell r="A2274" t="str">
            <v>Фаррух Шохрух Нодира ф/х хаз</v>
          </cell>
          <cell r="B2274" t="str">
            <v>Дехкон ва фермер хуж уюшм</v>
          </cell>
        </row>
        <row r="2275">
          <cell r="A2275" t="str">
            <v>Фарход акбар ф/х</v>
          </cell>
          <cell r="B2275" t="str">
            <v>Дехкон ва фермер хуж уюшм</v>
          </cell>
        </row>
        <row r="2276">
          <cell r="A2276" t="str">
            <v>Фарход вуккачи ф/х</v>
          </cell>
          <cell r="B2276" t="str">
            <v>Дехкон ва фермер хуж уюшм</v>
          </cell>
        </row>
        <row r="2277">
          <cell r="A2277" t="str">
            <v>Фарход ф/х</v>
          </cell>
          <cell r="B2277" t="str">
            <v>Дехкон ва фермер хуж уюшм</v>
          </cell>
        </row>
        <row r="2278">
          <cell r="A2278" t="str">
            <v>Фарход ф/х туп</v>
          </cell>
          <cell r="B2278" t="str">
            <v>Дехкон ва фермер хуж уюшм</v>
          </cell>
        </row>
        <row r="2279">
          <cell r="A2279" t="str">
            <v>Фахриддин жаннатбек ф/х хаз</v>
          </cell>
          <cell r="B2279" t="str">
            <v>Дехкон ва фермер хуж уюшм</v>
          </cell>
        </row>
        <row r="2280">
          <cell r="A2280" t="str">
            <v>Фахриддин ф/х туп</v>
          </cell>
          <cell r="B2280" t="str">
            <v>Дехкон ва фермер хуж уюшм</v>
          </cell>
        </row>
        <row r="2281">
          <cell r="A2281" t="str">
            <v>Фергана НПЗ</v>
          </cell>
          <cell r="B2281" t="str">
            <v>ДО ВЫЯСНЕНИЯ</v>
          </cell>
        </row>
        <row r="2282">
          <cell r="A2282" t="str">
            <v>Феруз матчон угли ф/х</v>
          </cell>
          <cell r="B2282" t="str">
            <v>Дехкон ва фермер хуж уюшм</v>
          </cell>
        </row>
        <row r="2283">
          <cell r="A2283" t="str">
            <v>Феруз ф/х</v>
          </cell>
          <cell r="B2283" t="str">
            <v>Дехкон ва фермер хуж уюшм</v>
          </cell>
        </row>
        <row r="2284">
          <cell r="A2284" t="str">
            <v>Феруз-Зафар х/ф</v>
          </cell>
          <cell r="B2284" t="str">
            <v>Бозор жамгармаси</v>
          </cell>
        </row>
        <row r="2285">
          <cell r="A2285" t="str">
            <v>Феруза Рохила ф/х хаз</v>
          </cell>
          <cell r="B2285" t="str">
            <v>Дехкон ва фермер хуж уюшм</v>
          </cell>
        </row>
        <row r="2286">
          <cell r="A2286" t="str">
            <v>Феруза ф/х тупр</v>
          </cell>
          <cell r="B2286" t="str">
            <v>Дехкон ва фермер хуж уюшм</v>
          </cell>
        </row>
        <row r="2287">
          <cell r="A2287" t="str">
            <v>Феруза Шаходат ф/х</v>
          </cell>
          <cell r="B2287" t="str">
            <v>Дехкон ва фермер хуж уюшм</v>
          </cell>
        </row>
        <row r="2288">
          <cell r="A2288" t="str">
            <v>Ферузбек Дадахон ф/х</v>
          </cell>
          <cell r="B2288" t="str">
            <v>Дехкон ва фермер хуж уюшм</v>
          </cell>
        </row>
        <row r="2289">
          <cell r="A2289" t="str">
            <v>Ферузбек Камолат угли ф/х</v>
          </cell>
          <cell r="B2289" t="str">
            <v>Дехкон ва фермер хуж уюшм</v>
          </cell>
        </row>
        <row r="2290">
          <cell r="A2290" t="str">
            <v>Ферузбек Курамбой ф/х</v>
          </cell>
          <cell r="B2290" t="str">
            <v>Дехкон ва фермер хуж уюшм</v>
          </cell>
        </row>
        <row r="2291">
          <cell r="A2291" t="str">
            <v>"Ферузбек Уткирбек х/ф"</v>
          </cell>
          <cell r="B2291" t="str">
            <v>Бозор жамгармаси</v>
          </cell>
        </row>
        <row r="2292">
          <cell r="A2292" t="str">
            <v>Филиал СП Шакар инвестмент</v>
          </cell>
          <cell r="B2292" t="str">
            <v>Озик овкатсаноат</v>
          </cell>
        </row>
        <row r="2293">
          <cell r="A2293" t="str">
            <v>фирма "Геодезиячи"</v>
          </cell>
          <cell r="B2293" t="str">
            <v>Кичик ва урта бизнес</v>
          </cell>
        </row>
        <row r="2294">
          <cell r="A2294" t="str">
            <v>"Фирма Рамуш"</v>
          </cell>
          <cell r="B2294" t="str">
            <v>Бозор жамгармаси</v>
          </cell>
        </row>
        <row r="2295">
          <cell r="A2295" t="str">
            <v>Флора биосервис МЧЖ</v>
          </cell>
          <cell r="B2295" t="str">
            <v>Узкишлок хужаликкимё</v>
          </cell>
        </row>
        <row r="2296">
          <cell r="A2296" t="str">
            <v>Фридунбек ф/х</v>
          </cell>
          <cell r="B2296" t="str">
            <v>Дехкон ва фермер хуж уюшм</v>
          </cell>
        </row>
        <row r="2297">
          <cell r="A2297" t="str">
            <v>Хабибулла угли Болтабой ф/х хаз</v>
          </cell>
          <cell r="B2297" t="str">
            <v>Дехкон ва фермер хуж уюшм</v>
          </cell>
        </row>
        <row r="2298">
          <cell r="A2298" t="str">
            <v>Хавас ф/х тупр</v>
          </cell>
          <cell r="B2298" t="str">
            <v>Дехкон ва фермер хуж уюшм</v>
          </cell>
        </row>
        <row r="2299">
          <cell r="A2299" t="str">
            <v>Хадя ф/х</v>
          </cell>
          <cell r="B2299" t="str">
            <v>Дехкон ва фермер хуж уюшм</v>
          </cell>
        </row>
        <row r="2300">
          <cell r="A2300" t="str">
            <v>Хаётбек ф/х туп</v>
          </cell>
          <cell r="B2300" t="str">
            <v>Дехкон ва фермер хуж уюшм</v>
          </cell>
        </row>
        <row r="2301">
          <cell r="A2301" t="str">
            <v>Хажихон Маьмуратов ф/х пит</v>
          </cell>
          <cell r="B2301" t="str">
            <v>Дехкон ва фермер хуж уюшм</v>
          </cell>
        </row>
        <row r="2302">
          <cell r="A2302" t="str">
            <v>Хажихон ф/х туп</v>
          </cell>
          <cell r="B2302" t="str">
            <v>Дехкон ва фермер хуж уюшм</v>
          </cell>
        </row>
        <row r="2303">
          <cell r="A2303" t="str">
            <v>"Хаз.т. хокимлиги хузур-ги "Ободон-риш бошкармаси""</v>
          </cell>
          <cell r="B2303" t="str">
            <v>Коммунал хизмат вазирлиги</v>
          </cell>
        </row>
        <row r="2304">
          <cell r="A2304" t="str">
            <v>Хазарасп Военкомат</v>
          </cell>
          <cell r="B2304" t="str">
            <v>ДО ВЫЯСНЕНИЯ</v>
          </cell>
        </row>
        <row r="2305">
          <cell r="A2305" t="str">
            <v>Хазарасп ЙХПТФК</v>
          </cell>
          <cell r="B2305" t="str">
            <v>Узавтойул</v>
          </cell>
        </row>
        <row r="2306">
          <cell r="A2306" t="str">
            <v>Хазарасп лойиха ишлаб чикариш бюроси</v>
          </cell>
          <cell r="B2306" t="str">
            <v>ДО ВЫЯСНЕНИЯ</v>
          </cell>
        </row>
        <row r="2307">
          <cell r="A2307" t="str">
            <v>Хазарасп Сарбон</v>
          </cell>
          <cell r="B2307" t="str">
            <v>Дехкон ва фермер хуж уюшм</v>
          </cell>
        </row>
        <row r="2308">
          <cell r="A2308" t="str">
            <v>Хазарасп ш/х</v>
          </cell>
          <cell r="B2308" t="str">
            <v>К ва СХВ (махсулот етишт)</v>
          </cell>
        </row>
        <row r="2309">
          <cell r="A2309" t="str">
            <v>Хазараспгаз</v>
          </cell>
          <cell r="B2309" t="str">
            <v>Узбекнефтегаз</v>
          </cell>
        </row>
        <row r="2310">
          <cell r="A2310" t="str">
            <v>Хазорасп 96-Автокорхонаси МЧЖ</v>
          </cell>
          <cell r="B2310" t="str">
            <v>Узавтотранс</v>
          </cell>
        </row>
        <row r="2311">
          <cell r="A2311" t="str">
            <v>"Хазорасп ROISON х/ф"</v>
          </cell>
          <cell r="B2311" t="str">
            <v>Кичик ва урта бизнес</v>
          </cell>
        </row>
        <row r="2312">
          <cell r="A2312" t="str">
            <v>Хазорасп Автогаз</v>
          </cell>
          <cell r="B2312" t="str">
            <v>Узбекнефтегаз</v>
          </cell>
        </row>
        <row r="2313">
          <cell r="A2313" t="str">
            <v>"Хазорасп Агрегатмаш МЧЖ"</v>
          </cell>
          <cell r="B2313" t="str">
            <v>Кичик ва урта бизнес</v>
          </cell>
        </row>
        <row r="2314">
          <cell r="A2314" t="str">
            <v>Хазорасп агрокурилиш таъмирлаш корхонаси</v>
          </cell>
          <cell r="B2314" t="str">
            <v>Узагрокурилиштаъмирлаш</v>
          </cell>
        </row>
        <row r="2315">
          <cell r="A2315" t="str">
            <v>"Хазорасп архив"</v>
          </cell>
          <cell r="B2315" t="str">
            <v>Кичик ва урта бизнес</v>
          </cell>
        </row>
        <row r="2316">
          <cell r="A2316" t="str">
            <v>Хазорасп босмахона МЧЖ</v>
          </cell>
          <cell r="B2316" t="str">
            <v>Давлатматбуот кумит.</v>
          </cell>
        </row>
        <row r="2317">
          <cell r="A2317" t="str">
            <v>Хазорасп Бурдокичилик ММТП</v>
          </cell>
          <cell r="B2317" t="str">
            <v>К ва СХВ (махсулот етишт)</v>
          </cell>
        </row>
        <row r="2318">
          <cell r="A2318" t="str">
            <v>Хазорасп ветлоборотория</v>
          </cell>
          <cell r="B2318" t="str">
            <v>К ва СХВ (бюджет)</v>
          </cell>
        </row>
        <row r="2319">
          <cell r="A2319" t="str">
            <v>Хазорасп дехкон ва фермер хужаликлар уюшмаси</v>
          </cell>
          <cell r="B2319" t="str">
            <v>Дехкон ва фермер хуж уюшм</v>
          </cell>
        </row>
        <row r="2320">
          <cell r="A2320" t="str">
            <v>Хазорасп дехкон уюшмаси</v>
          </cell>
          <cell r="B2320" t="str">
            <v>Дехкон ва фермер хуж уюшм</v>
          </cell>
        </row>
        <row r="2321">
          <cell r="A2321" t="str">
            <v>Хазорасп ДСЭНМ</v>
          </cell>
          <cell r="B2321" t="str">
            <v>Согликни саклаш вазирлиги</v>
          </cell>
        </row>
        <row r="2322">
          <cell r="A2322" t="str">
            <v>Хазорасп ЕДФ</v>
          </cell>
          <cell r="B2322" t="str">
            <v>ДО ВЫЯСНЕНИЯ</v>
          </cell>
        </row>
        <row r="2323">
          <cell r="A2323" t="str">
            <v>Хазорасп Ичанкалъа ф/х</v>
          </cell>
          <cell r="B2323" t="str">
            <v>Дехкон ва фермер хуж уюшм</v>
          </cell>
        </row>
        <row r="2324">
          <cell r="A2324" t="str">
            <v>Хазорасп касб хунар коллежи</v>
          </cell>
          <cell r="B2324" t="str">
            <v>Маориф вазирлиги</v>
          </cell>
        </row>
        <row r="2325">
          <cell r="A2325" t="str">
            <v>Хазорасп кемпинг ХИСФ</v>
          </cell>
          <cell r="B2325" t="str">
            <v>Кичик ва урта бизнес</v>
          </cell>
        </row>
        <row r="2326">
          <cell r="A2326" t="str">
            <v>Хазорасп КСХБ</v>
          </cell>
          <cell r="B2326" t="str">
            <v>К ва СХВ (бюджет)</v>
          </cell>
        </row>
        <row r="2327">
          <cell r="A2327" t="str">
            <v>Хазорасп мелиоратор</v>
          </cell>
          <cell r="B2327" t="str">
            <v>Кичик ва урта бизнес</v>
          </cell>
        </row>
        <row r="2328">
          <cell r="A2328" t="str">
            <v>Хазорасп минг отлик ХИЧСФ</v>
          </cell>
          <cell r="B2328" t="str">
            <v>Кичик ва урта бизнес</v>
          </cell>
        </row>
        <row r="2329">
          <cell r="A2329" t="str">
            <v>Хазорасп молия</v>
          </cell>
          <cell r="B2329" t="str">
            <v>Молия вазирлиги</v>
          </cell>
        </row>
        <row r="2330">
          <cell r="A2330" t="str">
            <v>Хазорасп МТП ДАЖ</v>
          </cell>
          <cell r="B2330" t="str">
            <v>Узагромашсервис</v>
          </cell>
        </row>
        <row r="2331">
          <cell r="A2331" t="str">
            <v>Хазорасп нефт база УК Касаба уюшмаси кумитаси</v>
          </cell>
          <cell r="B2331" t="str">
            <v>ДО ВЫЯСНЕНИЯ</v>
          </cell>
        </row>
        <row r="2332">
          <cell r="A2332" t="str">
            <v>Хазорасп олтинкуз биосервис ШК</v>
          </cell>
          <cell r="B2332" t="str">
            <v>Узкишлок хужаликкимё</v>
          </cell>
        </row>
        <row r="2333">
          <cell r="A2333" t="str">
            <v>Хазорасп пахта тозалаш ОТХЖ</v>
          </cell>
          <cell r="B2333" t="str">
            <v>Узпахтасаноатсотиш</v>
          </cell>
        </row>
        <row r="2334">
          <cell r="A2334" t="str">
            <v>Хазорасп педагогика колледжи</v>
          </cell>
          <cell r="B2334" t="str">
            <v>Маориф вазирлиги</v>
          </cell>
        </row>
        <row r="2335">
          <cell r="A2335" t="str">
            <v>Хазорасп пилла</v>
          </cell>
          <cell r="B2335" t="str">
            <v>Узбек ипаги</v>
          </cell>
        </row>
        <row r="2336">
          <cell r="A2336" t="str">
            <v>Хазорасп савдо  ШК</v>
          </cell>
          <cell r="B2336" t="str">
            <v>Узбекбирлашув</v>
          </cell>
        </row>
        <row r="2337">
          <cell r="A2337" t="str">
            <v>Хазорасп Саилхон фермер хужалиги</v>
          </cell>
          <cell r="B2337" t="str">
            <v>Дехкон ва фермер хуж уюшм</v>
          </cell>
        </row>
        <row r="2338">
          <cell r="A2338" t="str">
            <v>Хазорасп т.хокимияти</v>
          </cell>
          <cell r="B2338" t="str">
            <v>КК Р ВМ, хокимиятлар</v>
          </cell>
        </row>
        <row r="2339">
          <cell r="A2339" t="str">
            <v>Хазорасп текстил МЧЖ</v>
          </cell>
          <cell r="B2339" t="str">
            <v>Узбекенгилсаноат</v>
          </cell>
        </row>
        <row r="2340">
          <cell r="A2340" t="str">
            <v>Хазорасп тиббиёт коллежи</v>
          </cell>
          <cell r="B2340" t="str">
            <v>Маориф вазирлиги</v>
          </cell>
        </row>
        <row r="2341">
          <cell r="A2341" t="str">
            <v>Хазорасп тозалаш хусусий корхонаси</v>
          </cell>
          <cell r="B2341" t="str">
            <v>Кичик ва урта бизнес</v>
          </cell>
        </row>
        <row r="2342">
          <cell r="A2342" t="str">
            <v>Хазорасп туман ДСИ</v>
          </cell>
          <cell r="B2342" t="str">
            <v>Давлат солик кумитаси</v>
          </cell>
        </row>
        <row r="2343">
          <cell r="A2343" t="str">
            <v>Хазорасп тумани ветинария булими</v>
          </cell>
          <cell r="B2343" t="str">
            <v>К ва СХВ (бюджет)</v>
          </cell>
        </row>
        <row r="2344">
          <cell r="A2344" t="str">
            <v>"Хазорасп тумани тиббиёт бирлашмаси давлат корхонаси"</v>
          </cell>
          <cell r="B2344" t="str">
            <v>Согликни саклаш вазирлиги</v>
          </cell>
        </row>
        <row r="2345">
          <cell r="A2345" t="str">
            <v>Хазорасп халк демократик партияси</v>
          </cell>
          <cell r="B2345" t="str">
            <v>ДО ВЫЯСНЕНИЯ</v>
          </cell>
        </row>
        <row r="2346">
          <cell r="A2346" t="str">
            <v>Хазорасп Халк таълими булими</v>
          </cell>
          <cell r="B2346" t="str">
            <v>Маориф вазирлиги</v>
          </cell>
        </row>
        <row r="2347">
          <cell r="A2347" t="str">
            <v>"Хазорасп ХТБ метод кабинети"</v>
          </cell>
          <cell r="B2347" t="str">
            <v>Олий таълим вазирлиги</v>
          </cell>
        </row>
        <row r="2348">
          <cell r="A2348" t="str">
            <v>"Хазорасп чорво ф/х хаз"</v>
          </cell>
          <cell r="B2348" t="str">
            <v>Дехкон ва фермер хуж уюшм</v>
          </cell>
        </row>
        <row r="2349">
          <cell r="A2349" t="str">
            <v>"Хазораспдавсувмахсуспудрат ДУК"</v>
          </cell>
          <cell r="B2349" t="str">
            <v>К ва СХВ (бюджет)</v>
          </cell>
        </row>
        <row r="2350">
          <cell r="A2350" t="str">
            <v>"Хазорасптранс МЧЖ"</v>
          </cell>
          <cell r="B2350" t="str">
            <v>Узавтотранс</v>
          </cell>
        </row>
        <row r="2351">
          <cell r="A2351" t="str">
            <v>Хайдур - Кудрат МЧЖ</v>
          </cell>
          <cell r="B2351" t="str">
            <v>ДО ВЫЯСНЕНИЯ</v>
          </cell>
        </row>
        <row r="2352">
          <cell r="A2352" t="str">
            <v>Хайит Абдирим ф/х туп</v>
          </cell>
          <cell r="B2352" t="str">
            <v>Дехкон ва фермер хуж уюшм</v>
          </cell>
        </row>
        <row r="2353">
          <cell r="A2353" t="str">
            <v>Хайитбой бобо Шерзод ф/х бог</v>
          </cell>
          <cell r="B2353" t="str">
            <v>Дехкон ва фермер хуж уюшм</v>
          </cell>
        </row>
        <row r="2354">
          <cell r="A2354" t="str">
            <v>"Хайитбой Зокиржон ф/х"</v>
          </cell>
          <cell r="B2354" t="str">
            <v>Дехкон ва фермер хуж уюшм</v>
          </cell>
        </row>
        <row r="2355">
          <cell r="A2355" t="str">
            <v>Хайитбой Маткарим ф/х хаз</v>
          </cell>
          <cell r="B2355" t="str">
            <v>Дехкон ва фермер хуж уюшм</v>
          </cell>
        </row>
        <row r="2356">
          <cell r="A2356" t="str">
            <v>Хайитбой Махсум угли Хожи Акбар ф/х пит</v>
          </cell>
          <cell r="B2356" t="str">
            <v>Дехкон ва фермер хуж уюшм</v>
          </cell>
        </row>
        <row r="2357">
          <cell r="A2357" t="str">
            <v>Хайитбой суфи ф/х</v>
          </cell>
          <cell r="B2357" t="str">
            <v>Дехкон ва фермер хуж уюшм</v>
          </cell>
        </row>
        <row r="2358">
          <cell r="A2358" t="str">
            <v>Хайитбой угли Бобожон ф/х</v>
          </cell>
          <cell r="B2358" t="str">
            <v>Дехкон ва фермер хуж уюшм</v>
          </cell>
        </row>
        <row r="2359">
          <cell r="A2359" t="str">
            <v>Хайитбой угли Рахимбой ф/х бог</v>
          </cell>
          <cell r="B2359" t="str">
            <v>Дехкон ва фермер хуж уюшм</v>
          </cell>
        </row>
        <row r="2360">
          <cell r="A2360" t="str">
            <v>Хайитбой Худайберганов ф/х бог</v>
          </cell>
          <cell r="B2360" t="str">
            <v>Дехкон ва фермер хуж уюшм</v>
          </cell>
        </row>
        <row r="2361">
          <cell r="A2361" t="str">
            <v>Хайитбой Эгамберди ф/х</v>
          </cell>
          <cell r="B2361" t="str">
            <v>Дехкон ва фермер хуж уюшм</v>
          </cell>
        </row>
        <row r="2362">
          <cell r="A2362" t="str">
            <v>Хайитмамат Маткаримов ф/х</v>
          </cell>
          <cell r="B2362" t="str">
            <v>Дехкон ва фермер хуж уюшм</v>
          </cell>
        </row>
        <row r="2363">
          <cell r="A2363" t="str">
            <v>Хайрула Азиз Хамкор ф/х бог</v>
          </cell>
          <cell r="B2363" t="str">
            <v>Дехкон ва фермер хуж уюшм</v>
          </cell>
        </row>
        <row r="2364">
          <cell r="A2364" t="str">
            <v>Хайрулла транс х/ф</v>
          </cell>
          <cell r="B2364" t="str">
            <v>Кичик ва урта бизнес</v>
          </cell>
        </row>
        <row r="2365">
          <cell r="A2365" t="str">
            <v>"Хайрулла-Хабибулла сервис х/к"</v>
          </cell>
          <cell r="B2365" t="str">
            <v>Бозор жамгармаси</v>
          </cell>
        </row>
        <row r="2366">
          <cell r="A2366" t="str">
            <v>Хайруш ф/х туп</v>
          </cell>
          <cell r="B2366" t="str">
            <v>Дехкон ва фермер хуж уюшм</v>
          </cell>
        </row>
        <row r="2367">
          <cell r="A2367" t="str">
            <v>Хакикат аудит А фирмаси</v>
          </cell>
          <cell r="B2367" t="str">
            <v>ДО ВЫЯСНЕНИЯ</v>
          </cell>
        </row>
        <row r="2368">
          <cell r="A2368" t="str">
            <v>Хакимбой Нурметов ф/х</v>
          </cell>
          <cell r="B2368" t="str">
            <v>Дехкон ва фермер хуж уюшм</v>
          </cell>
        </row>
        <row r="2369">
          <cell r="A2369" t="str">
            <v>Хакимбой Санъатжон ф/х бог</v>
          </cell>
          <cell r="B2369" t="str">
            <v>Дехкон ва фермер хуж уюшм</v>
          </cell>
        </row>
        <row r="2370">
          <cell r="A2370" t="str">
            <v>Хакимов Хакимжон ф/х хаз</v>
          </cell>
          <cell r="B2370" t="str">
            <v>Дехкон ва фермер хуж уюшм</v>
          </cell>
        </row>
        <row r="2371">
          <cell r="A2371" t="str">
            <v>Халк банк Хазорасп филиали</v>
          </cell>
          <cell r="B2371" t="str">
            <v>Халк банки</v>
          </cell>
        </row>
        <row r="2372">
          <cell r="A2372" t="str">
            <v>Халк банки Богот</v>
          </cell>
          <cell r="B2372" t="str">
            <v>Халк банки</v>
          </cell>
        </row>
        <row r="2373">
          <cell r="A2373" t="str">
            <v>Халк банки Питнак</v>
          </cell>
          <cell r="B2373" t="str">
            <v>Халк банки</v>
          </cell>
        </row>
        <row r="2374">
          <cell r="A2374" t="str">
            <v>"Халк демократик партияси"</v>
          </cell>
          <cell r="B2374" t="str">
            <v>ДО ВЫЯСНЕНИЯ</v>
          </cell>
        </row>
        <row r="2375">
          <cell r="A2375" t="str">
            <v>Халкаро "Экосан" ташкилоти</v>
          </cell>
          <cell r="B2375" t="str">
            <v>ДО ВЫЯСНЕНИЯ</v>
          </cell>
        </row>
        <row r="2376">
          <cell r="A2376" t="str">
            <v>Хамдам Сапарбой угли ф/х хаз</v>
          </cell>
          <cell r="B2376" t="str">
            <v>Дехкон ва фермер хуж уюшм</v>
          </cell>
        </row>
        <row r="2377">
          <cell r="A2377" t="str">
            <v>Хамдам ф/х бог</v>
          </cell>
          <cell r="B2377" t="str">
            <v>Дехкон ва фермер хуж уюшм</v>
          </cell>
        </row>
        <row r="2378">
          <cell r="A2378" t="str">
            <v>Хамдамбой ф/х туп</v>
          </cell>
          <cell r="B2378" t="str">
            <v>Дехкон ва фермер хуж уюшм</v>
          </cell>
        </row>
        <row r="2379">
          <cell r="A2379" t="str">
            <v>Хамид Чавандоз ф/х</v>
          </cell>
          <cell r="B2379" t="str">
            <v>Дехкон ва фермер хуж уюшм</v>
          </cell>
        </row>
        <row r="2380">
          <cell r="A2380" t="str">
            <v>Хамро бобо угли Мир-Ахмад ф/х бог</v>
          </cell>
          <cell r="B2380" t="str">
            <v>Дехкон ва фермер хуж уюшм</v>
          </cell>
        </row>
        <row r="2381">
          <cell r="A2381" t="str">
            <v>Хамро ф/х</v>
          </cell>
          <cell r="B2381" t="str">
            <v>Дехкон ва фермер хуж уюшм</v>
          </cell>
        </row>
        <row r="2382">
          <cell r="A2382" t="str">
            <v>Хамробек Даврон ф/х хаз</v>
          </cell>
          <cell r="B2382" t="str">
            <v>Дехкон ва фермер хуж уюшм</v>
          </cell>
        </row>
        <row r="2383">
          <cell r="A2383" t="str">
            <v>"Хамроз бейназар ф/х"</v>
          </cell>
          <cell r="B2383" t="str">
            <v>Дехкон ва фермер хуж уюшм</v>
          </cell>
        </row>
        <row r="2384">
          <cell r="A2384" t="str">
            <v>Хамроз ф/х</v>
          </cell>
          <cell r="B2384" t="str">
            <v>Дехкон ва фермер хуж уюшм</v>
          </cell>
        </row>
        <row r="2385">
          <cell r="A2385" t="str">
            <v>ХАПО</v>
          </cell>
          <cell r="B2385" t="str">
            <v>Узавтосаноат</v>
          </cell>
        </row>
        <row r="2386">
          <cell r="A2386" t="str">
            <v>Хасан Каландар ф/х бог</v>
          </cell>
          <cell r="B2386" t="str">
            <v>Дехкон ва фермер хуж уюшм</v>
          </cell>
        </row>
        <row r="2387">
          <cell r="A2387" t="str">
            <v>Хасан навкар ф/х бог</v>
          </cell>
          <cell r="B2387" t="str">
            <v>Дехкон ва фермер хуж уюшм</v>
          </cell>
        </row>
        <row r="2388">
          <cell r="A2388" t="str">
            <v>Хасан ота набираси Фарходжон ф/х бог</v>
          </cell>
          <cell r="B2388" t="str">
            <v>Дехкон ва фермер хуж уюшм</v>
          </cell>
        </row>
        <row r="2389">
          <cell r="A2389" t="str">
            <v>Хасан угли Мухаммад хожи ф/х бог</v>
          </cell>
          <cell r="B2389" t="str">
            <v>Дехкон ва фермер хуж уюшм</v>
          </cell>
        </row>
        <row r="2390">
          <cell r="A2390" t="str">
            <v>Хасан Хусан Отабек ф/х</v>
          </cell>
          <cell r="B2390" t="str">
            <v>Дехкон ва фермер хуж уюшм</v>
          </cell>
        </row>
        <row r="2391">
          <cell r="A2391" t="str">
            <v>Хасан Хусан ф/х</v>
          </cell>
          <cell r="B2391" t="str">
            <v>Дехкон ва фермер хуж уюшм</v>
          </cell>
        </row>
        <row r="2392">
          <cell r="A2392" t="str">
            <v>Хасан-Хусан Мухаммад ф/х</v>
          </cell>
          <cell r="B2392" t="str">
            <v>Дехкон ва фермер хуж уюшм</v>
          </cell>
        </row>
        <row r="2393">
          <cell r="A2393" t="str">
            <v>Хасанбой Амина ипаги ф/х</v>
          </cell>
          <cell r="B2393" t="str">
            <v>Дехкон ва фермер хуж уюшм</v>
          </cell>
        </row>
        <row r="2394">
          <cell r="A2394" t="str">
            <v>Хасанбой Отабек ф/х</v>
          </cell>
          <cell r="B2394" t="str">
            <v>Дехкон ва фермер хуж уюшм</v>
          </cell>
        </row>
        <row r="2395">
          <cell r="A2395" t="str">
            <v>Хатип Саид ф/х пит</v>
          </cell>
          <cell r="B2395" t="str">
            <v>Дехкон ва фермер хуж уюшм</v>
          </cell>
        </row>
        <row r="2396">
          <cell r="A2396" t="str">
            <v>Хатип ф/х тупр</v>
          </cell>
          <cell r="B2396" t="str">
            <v>Дехкон ва фермер хуж уюшм</v>
          </cell>
        </row>
        <row r="2397">
          <cell r="A2397" t="str">
            <v>"Хива - Тупраккалъа ф/х"</v>
          </cell>
          <cell r="B2397" t="str">
            <v>Дехкон ва фермер хуж уюшм</v>
          </cell>
        </row>
        <row r="2398">
          <cell r="A2398" t="str">
            <v>"Хива паррандачилик МЧЖ"</v>
          </cell>
          <cell r="B2398" t="str">
            <v>Кичик ва урта бизнес</v>
          </cell>
        </row>
        <row r="2399">
          <cell r="A2399" t="str">
            <v>Хива ш/х</v>
          </cell>
          <cell r="B2399" t="str">
            <v>К ва СХВ (махсулот етишт)</v>
          </cell>
        </row>
        <row r="2400">
          <cell r="A2400" t="str">
            <v>"Хиванефтгазкурилиш УК"</v>
          </cell>
          <cell r="B2400" t="str">
            <v>Узбекнефтегаз</v>
          </cell>
        </row>
        <row r="2401">
          <cell r="A2401" t="str">
            <v>Хизирбобо Жумабой ф/х пит</v>
          </cell>
          <cell r="B2401" t="str">
            <v>Дехкон ва фермер хуж уюшм</v>
          </cell>
        </row>
        <row r="2402">
          <cell r="A2402" t="str">
            <v>Хикмат ф/х тупр</v>
          </cell>
          <cell r="B2402" t="str">
            <v>Дехкон ва фермер хуж уюшм</v>
          </cell>
        </row>
        <row r="2403">
          <cell r="A2403" t="str">
            <v>Хикмат Хурсанд боги ф/х</v>
          </cell>
          <cell r="B2403" t="str">
            <v>Дехкон ва фермер хуж уюшм</v>
          </cell>
        </row>
        <row r="2404">
          <cell r="A2404" t="str">
            <v>Хикматжон Кадамбой ф/х пит</v>
          </cell>
          <cell r="B2404" t="str">
            <v>Дехкон ва фермер хуж уюшм</v>
          </cell>
        </row>
        <row r="2405">
          <cell r="A2405" t="str">
            <v>Хилола ф/х</v>
          </cell>
          <cell r="B2405" t="str">
            <v>Дехкон ва фермер хуж уюшм</v>
          </cell>
        </row>
        <row r="2406">
          <cell r="A2406" t="str">
            <v>"Хитой пахтаси ф/х"</v>
          </cell>
          <cell r="B2406" t="str">
            <v>Дехкон ва фермер хуж уюшм</v>
          </cell>
        </row>
        <row r="2407">
          <cell r="A2407" t="str">
            <v>Хитой ф/х</v>
          </cell>
          <cell r="B2407" t="str">
            <v>Дехкон ва фермер хуж уюшм</v>
          </cell>
        </row>
        <row r="2408">
          <cell r="A2408" t="str">
            <v>ХКМК-282 МЧЖ</v>
          </cell>
          <cell r="B2408" t="str">
            <v>КК Р ВМ, хокимиятлар</v>
          </cell>
        </row>
        <row r="2409">
          <cell r="A2409" t="str">
            <v>Хожи бува невараси Малохат ф/х хаз</v>
          </cell>
          <cell r="B2409" t="str">
            <v>Дехкон ва фермер хуж уюшм</v>
          </cell>
        </row>
        <row r="2410">
          <cell r="A2410" t="str">
            <v>Хожи Жувона ф/х хаз</v>
          </cell>
          <cell r="B2410" t="str">
            <v>Дехкон ва фермер хуж уюшм</v>
          </cell>
        </row>
        <row r="2411">
          <cell r="A2411" t="str">
            <v>Хожи ота ф/х туп</v>
          </cell>
          <cell r="B2411" t="str">
            <v>Дехкон ва фермер хуж уюшм</v>
          </cell>
        </row>
        <row r="2412">
          <cell r="A2412" t="str">
            <v>Хожи Саидмурод ф/х</v>
          </cell>
          <cell r="B2412" t="str">
            <v>Дехкон ва фермер хуж уюшм</v>
          </cell>
        </row>
        <row r="2413">
          <cell r="A2413" t="str">
            <v>Хожибой Махсум ф/х хаз</v>
          </cell>
          <cell r="B2413" t="str">
            <v>Дехкон ва фермер хуж уюшм</v>
          </cell>
        </row>
        <row r="2414">
          <cell r="A2414" t="str">
            <v>Хожимурод ф/х</v>
          </cell>
          <cell r="B2414" t="str">
            <v>Дехкон ва фермер хуж уюшм</v>
          </cell>
        </row>
        <row r="2415">
          <cell r="A2415" t="str">
            <v>Холбек ф/х тупр</v>
          </cell>
          <cell r="B2415" t="str">
            <v>Дехкон ва фермер хуж уюшм</v>
          </cell>
        </row>
        <row r="2416">
          <cell r="A2416" t="str">
            <v>Холида Мавлуда фермер хужалиги пит</v>
          </cell>
          <cell r="B2416" t="str">
            <v>Дехкон ва фермер хуж уюшм</v>
          </cell>
        </row>
        <row r="2417">
          <cell r="A2417" t="str">
            <v>Холикберди ф/х тупр</v>
          </cell>
          <cell r="B2417" t="str">
            <v>Дехкон ва фермер хуж уюшм</v>
          </cell>
        </row>
        <row r="2418">
          <cell r="A2418" t="str">
            <v>Холис ф/х туп</v>
          </cell>
          <cell r="B2418" t="str">
            <v>Дехкон ва фермер хуж уюшм</v>
          </cell>
        </row>
        <row r="2419">
          <cell r="A2419" t="str">
            <v>Холмат хожи ф/х туп</v>
          </cell>
          <cell r="B2419" t="str">
            <v>Дехкон ва фермер хуж уюшм</v>
          </cell>
        </row>
        <row r="2420">
          <cell r="A2420" t="str">
            <v>Холмурод угли Мансур ф/х бог</v>
          </cell>
          <cell r="B2420" t="str">
            <v>Дехкон ва фермер хуж уюшм</v>
          </cell>
        </row>
        <row r="2421">
          <cell r="A2421" t="str">
            <v>Хонёров Гайрат Кушназарович ф/х</v>
          </cell>
          <cell r="B2421" t="str">
            <v>Дехкон ва фермер хуж уюшм</v>
          </cell>
        </row>
        <row r="2422">
          <cell r="A2422" t="str">
            <v>Хонка дехкон ушюмаси туп</v>
          </cell>
          <cell r="B2422" t="str">
            <v>Дехкон ва фермер хуж уюшм</v>
          </cell>
        </row>
        <row r="2423">
          <cell r="A2423" t="str">
            <v>"Хонка дон махсулотлари АЖ"</v>
          </cell>
          <cell r="B2423" t="str">
            <v>Уздонмахсулот</v>
          </cell>
        </row>
        <row r="2424">
          <cell r="A2424" t="str">
            <v>"Хонка Мадир кимё х/к"</v>
          </cell>
          <cell r="B2424" t="str">
            <v>Кичик ва урта бизнес</v>
          </cell>
        </row>
        <row r="2425">
          <cell r="A2425" t="str">
            <v>Хонка филиали</v>
          </cell>
          <cell r="B2425" t="str">
            <v>Узбекнефтегаз</v>
          </cell>
        </row>
        <row r="2426">
          <cell r="A2426" t="str">
            <v>Хоразм АО УзРТСБ</v>
          </cell>
          <cell r="B2426" t="str">
            <v>ДО ВЫЯСНЕНИЯ</v>
          </cell>
        </row>
        <row r="2427">
          <cell r="A2427" t="str">
            <v>"Хоразм балик махсулотлари ОТХЖ"</v>
          </cell>
          <cell r="B2427" t="str">
            <v>К ва СХВ (бюджет)</v>
          </cell>
        </row>
        <row r="2428">
          <cell r="A2428" t="str">
            <v>Хоразм вилдавэкспертиза</v>
          </cell>
          <cell r="B2428" t="str">
            <v>ДО ВЫЯСНЕНИЯ</v>
          </cell>
        </row>
        <row r="2429">
          <cell r="A2429" t="str">
            <v>Хоразм Вилоят Агрокимё</v>
          </cell>
          <cell r="B2429" t="str">
            <v>Узкишлок хужаликкимё</v>
          </cell>
        </row>
        <row r="2430">
          <cell r="A2430" t="str">
            <v>Хоразм вилоят босмахонаси МЧЖ</v>
          </cell>
          <cell r="B2430" t="str">
            <v>ДО ВЫЯСНЕНИЯ</v>
          </cell>
        </row>
        <row r="2431">
          <cell r="A2431" t="str">
            <v>Хоразм вилоят давлат адлияси</v>
          </cell>
          <cell r="B2431" t="str">
            <v>Адлия вазирлиги</v>
          </cell>
        </row>
        <row r="2432">
          <cell r="A2432" t="str">
            <v>Хоразм вилоят ИИБ</v>
          </cell>
          <cell r="B2432" t="str">
            <v>ИИВ</v>
          </cell>
        </row>
        <row r="2433">
          <cell r="A2433" t="str">
            <v>хоразм вилоят махсус алока богланмаси</v>
          </cell>
          <cell r="B2433" t="str">
            <v>ДО ВЫЯСНЕНИЯ</v>
          </cell>
        </row>
        <row r="2434">
          <cell r="A2434" t="str">
            <v>Хоразм вилоят статистика бошкармаси</v>
          </cell>
          <cell r="B2434" t="str">
            <v>ДО ВЫЯСНЕНИЯ</v>
          </cell>
        </row>
        <row r="2435">
          <cell r="A2435" t="str">
            <v>Хоразм вилоят телерадиокампанияси</v>
          </cell>
          <cell r="B2435" t="str">
            <v>ДО ВЫЯСНЕНИЯ</v>
          </cell>
        </row>
        <row r="2436">
          <cell r="A2436" t="str">
            <v>Хоразм вилоят хокимлиги</v>
          </cell>
          <cell r="B2436" t="str">
            <v>КК Р ВМ, хокимиятлар</v>
          </cell>
        </row>
        <row r="2437">
          <cell r="A2437" t="str">
            <v>Хоразм ВСМСХМ (Узстандарт)</v>
          </cell>
          <cell r="B2437" t="str">
            <v>ДО ВЫЯСНЕНИЯ</v>
          </cell>
        </row>
        <row r="2438">
          <cell r="A2438" t="str">
            <v>"Хоразм ёкилги савдо МЧЖ"</v>
          </cell>
          <cell r="B2438" t="str">
            <v>Бозор жамгармаси</v>
          </cell>
        </row>
        <row r="2439">
          <cell r="A2439" t="str">
            <v>"Хоразм ирригатор х/к"</v>
          </cell>
          <cell r="B2439" t="str">
            <v>Кичик ва урта бизнес</v>
          </cell>
        </row>
        <row r="2440">
          <cell r="A2440" t="str">
            <v>Хоразм лойиха курилиш</v>
          </cell>
          <cell r="B2440" t="str">
            <v>Кичик ва урта бизнес</v>
          </cell>
        </row>
        <row r="2441">
          <cell r="A2441" t="str">
            <v>Хоразм МЙХПТФК</v>
          </cell>
          <cell r="B2441" t="str">
            <v>Узавтойул</v>
          </cell>
        </row>
        <row r="2442">
          <cell r="A2442" t="str">
            <v>Хоразм МКМ</v>
          </cell>
          <cell r="B2442" t="str">
            <v>Кичик ва урта бизнес</v>
          </cell>
        </row>
        <row r="2443">
          <cell r="A2443" t="str">
            <v>Хоразм пахта саноат сотиш</v>
          </cell>
          <cell r="B2443" t="str">
            <v>Узпахтасаноатсотиш</v>
          </cell>
        </row>
        <row r="2444">
          <cell r="A2444" t="str">
            <v>Хоразм Почта АЖ ИТБ</v>
          </cell>
          <cell r="B2444" t="str">
            <v>ДО ВЫЯСНЕНИЯ</v>
          </cell>
        </row>
        <row r="2445">
          <cell r="A2445" t="str">
            <v>Хоразм почта Питнак филиали</v>
          </cell>
          <cell r="B2445" t="str">
            <v>Почта ва телекоммун</v>
          </cell>
        </row>
        <row r="2446">
          <cell r="A2446" t="str">
            <v>Хоразм почтаси АЖ Хазорасп</v>
          </cell>
          <cell r="B2446" t="str">
            <v>Почта ва телекоммун</v>
          </cell>
        </row>
        <row r="2447">
          <cell r="A2447" t="str">
            <v>Хоразм ПЧ 18</v>
          </cell>
          <cell r="B2447" t="str">
            <v>ДО ВЫЯСНЕНИЯ</v>
          </cell>
        </row>
        <row r="2448">
          <cell r="A2448" t="str">
            <v>Хоразм СФУ  Богот</v>
          </cell>
          <cell r="B2448" t="str">
            <v>К ва СХВ (бюджет)</v>
          </cell>
        </row>
        <row r="2449">
          <cell r="A2449" t="str">
            <v>Хоразм телеком Питнак</v>
          </cell>
          <cell r="B2449" t="str">
            <v>Почта ва телекоммун</v>
          </cell>
        </row>
        <row r="2450">
          <cell r="A2450" t="str">
            <v>Хоразм Телеком Хазарасп</v>
          </cell>
          <cell r="B2450" t="str">
            <v>Почта ва телекоммун</v>
          </cell>
        </row>
        <row r="2451">
          <cell r="A2451" t="str">
            <v>Хоразм Техпд</v>
          </cell>
          <cell r="B2451" t="str">
            <v>ДО ВЫЯСНЕНИЯ</v>
          </cell>
        </row>
        <row r="2452">
          <cell r="A2452" t="str">
            <v>"Хоразм урмон хужалиги"</v>
          </cell>
          <cell r="B2452" t="str">
            <v>К ва СХВ (бюджет)</v>
          </cell>
        </row>
        <row r="2453">
          <cell r="A2453" t="str">
            <v>Хоразм ш/х</v>
          </cell>
          <cell r="B2453" t="str">
            <v>К ва СХВ (махсулот етишт)</v>
          </cell>
        </row>
        <row r="2454">
          <cell r="A2454" t="str">
            <v>Хоразм ш/х Богот</v>
          </cell>
          <cell r="B2454" t="str">
            <v>К ва СХВ (махсулот етишт)</v>
          </cell>
        </row>
        <row r="2455">
          <cell r="A2455" t="str">
            <v>Хоразм шакар  ОАЖ кошидаги Умидли чорва шк</v>
          </cell>
          <cell r="B2455" t="str">
            <v>Дехкон ва фермер хуж уюшм</v>
          </cell>
        </row>
        <row r="2456">
          <cell r="A2456" t="str">
            <v>Хосилот Мадрахим бобо ф/х бог</v>
          </cell>
          <cell r="B2456" t="str">
            <v>Дехкон ва фермер хуж уюшм</v>
          </cell>
        </row>
        <row r="2457">
          <cell r="A2457" t="str">
            <v>Хосилот ф/х</v>
          </cell>
          <cell r="B2457" t="str">
            <v>Дехкон ва фермер хуж уюшм</v>
          </cell>
        </row>
        <row r="2458">
          <cell r="A2458" t="str">
            <v>Хосилот Шер ф/х</v>
          </cell>
          <cell r="B2458" t="str">
            <v>Дехкон ва фермер хуж уюшм</v>
          </cell>
        </row>
        <row r="2459">
          <cell r="A2459" t="str">
            <v>Хосият пир ф/х туп</v>
          </cell>
          <cell r="B2459" t="str">
            <v>Дехкон ва фермер хуж уюшм</v>
          </cell>
        </row>
        <row r="2460">
          <cell r="A2460" t="str">
            <v>Хосият ф/х туп</v>
          </cell>
          <cell r="B2460" t="str">
            <v>Дехкон ва фермер хуж уюшм</v>
          </cell>
        </row>
        <row r="2461">
          <cell r="A2461" t="str">
            <v>Хотамбой Бобожонов ф/х хаз</v>
          </cell>
          <cell r="B2461" t="str">
            <v>Дехкон ва фермер хуж уюшм</v>
          </cell>
        </row>
        <row r="2462">
          <cell r="A2462" t="str">
            <v>Хофиз ф/х</v>
          </cell>
          <cell r="B2462" t="str">
            <v>Дехкон ва фермер хуж уюшм</v>
          </cell>
        </row>
        <row r="2463">
          <cell r="A2463" t="str">
            <v>Хофиз ф/х</v>
          </cell>
          <cell r="B2463" t="str">
            <v>Дехкон ва фермер хуж уюшм</v>
          </cell>
        </row>
        <row r="2464">
          <cell r="A2464" t="str">
            <v>Худайберган бобо ф/х</v>
          </cell>
          <cell r="B2464" t="str">
            <v>Дехкон ва фермер хуж уюшм</v>
          </cell>
        </row>
        <row r="2465">
          <cell r="A2465" t="str">
            <v>Худайберган закча ф/х</v>
          </cell>
          <cell r="B2465" t="str">
            <v>Дехкон ва фермер хуж уюшм</v>
          </cell>
        </row>
        <row r="2466">
          <cell r="A2466" t="str">
            <v>"Худайберган Инвест транс МЧЖ"</v>
          </cell>
          <cell r="B2466" t="str">
            <v>Узавтойул</v>
          </cell>
        </row>
        <row r="2467">
          <cell r="A2467" t="str">
            <v>Худайберган Килич Болта ф/х хаз</v>
          </cell>
          <cell r="B2467" t="str">
            <v>Дехкон ва фермер хуж уюшм</v>
          </cell>
        </row>
        <row r="2468">
          <cell r="A2468" t="str">
            <v>Худайберган Матназар ф/х</v>
          </cell>
          <cell r="B2468" t="str">
            <v>Дехкон ва фермер хуж уюшм</v>
          </cell>
        </row>
        <row r="2469">
          <cell r="A2469" t="str">
            <v>Худайберган ота ф/х бог</v>
          </cell>
          <cell r="B2469" t="str">
            <v>Дехкон ва фермер хуж уюшм</v>
          </cell>
        </row>
        <row r="2470">
          <cell r="A2470" t="str">
            <v>Худайберган Рузмат бобо ф/х хаз</v>
          </cell>
          <cell r="B2470" t="str">
            <v>Дехкон ва фермер хуж уюшм</v>
          </cell>
        </row>
        <row r="2471">
          <cell r="A2471" t="str">
            <v>Худайберган угли Матякуб ф/х бог</v>
          </cell>
          <cell r="B2471" t="str">
            <v>Дехкон ва фермер хуж уюшм</v>
          </cell>
        </row>
        <row r="2472">
          <cell r="A2472" t="str">
            <v>Худайберган ф/х туп</v>
          </cell>
          <cell r="B2472" t="str">
            <v>Дехкон ва фермер хуж уюшм</v>
          </cell>
        </row>
        <row r="2473">
          <cell r="A2473" t="str">
            <v>Худайберган шовот ф/х хаз</v>
          </cell>
          <cell r="B2473" t="str">
            <v>Дехкон ва фермер хуж уюшм</v>
          </cell>
        </row>
        <row r="2474">
          <cell r="A2474" t="str">
            <v>Худайберганов Хушнудбек</v>
          </cell>
          <cell r="B2474" t="str">
            <v>Дехкон ва фермер хуж уюшм</v>
          </cell>
        </row>
        <row r="2475">
          <cell r="A2475" t="str">
            <v>Худайберди раис ф/х</v>
          </cell>
          <cell r="B2475" t="str">
            <v>Дехкон ва фермер хуж уюшм</v>
          </cell>
        </row>
        <row r="2476">
          <cell r="A2476" t="str">
            <v>Худайберди ф/х</v>
          </cell>
          <cell r="B2476" t="str">
            <v>Дехкон ва фермер хуж уюшм</v>
          </cell>
        </row>
        <row r="2477">
          <cell r="A2477" t="str">
            <v>Худайназар ф/х</v>
          </cell>
          <cell r="B2477" t="str">
            <v>Дехкон ва фермер хуж уюшм</v>
          </cell>
        </row>
        <row r="2478">
          <cell r="A2478" t="str">
            <v>Хударган бобо отов ф/х</v>
          </cell>
          <cell r="B2478" t="str">
            <v>Дехкон ва фермер хуж уюшм</v>
          </cell>
        </row>
        <row r="2479">
          <cell r="A2479" t="str">
            <v>Хударган Дармон Хурсанд ф/х</v>
          </cell>
          <cell r="B2479" t="str">
            <v>Дехкон ва фермер хуж уюшм</v>
          </cell>
        </row>
        <row r="2480">
          <cell r="A2480" t="str">
            <v>Хударган жувозчи ф/х</v>
          </cell>
          <cell r="B2480" t="str">
            <v>Дехкон ва фермер хуж уюшм</v>
          </cell>
        </row>
        <row r="2481">
          <cell r="A2481" t="str">
            <v>Хударган инок ф/х хаз</v>
          </cell>
          <cell r="B2481" t="str">
            <v>Дехкон ва фермер хуж уюшм</v>
          </cell>
        </row>
        <row r="2482">
          <cell r="A2482" t="str">
            <v>Хударган ота ф/х туп</v>
          </cell>
          <cell r="B2482" t="str">
            <v>Дехкон ва фермер хуж уюшм</v>
          </cell>
        </row>
        <row r="2483">
          <cell r="A2483" t="str">
            <v>Хударган тура ф/х бог</v>
          </cell>
          <cell r="B2483" t="str">
            <v>Дехкон ва фермер хуж уюшм</v>
          </cell>
        </row>
        <row r="2484">
          <cell r="A2484" t="str">
            <v>Хударган угли Немат ф/х</v>
          </cell>
          <cell r="B2484" t="str">
            <v>Дехкон ва фермер хуж уюшм</v>
          </cell>
        </row>
        <row r="2485">
          <cell r="A2485" t="str">
            <v>Хударганбек ф/х</v>
          </cell>
          <cell r="B2485" t="str">
            <v>Дехкон ва фермер хуж уюшм</v>
          </cell>
        </row>
        <row r="2486">
          <cell r="A2486" t="str">
            <v>Худашкур Аббос ф/х</v>
          </cell>
          <cell r="B2486" t="str">
            <v>Дехкон ва фермер хуж уюшм</v>
          </cell>
        </row>
        <row r="2487">
          <cell r="A2487" t="str">
            <v>Худашкур афанди ф/х хаз</v>
          </cell>
          <cell r="B2487" t="str">
            <v>Дехкон ва фермер хуж уюшм</v>
          </cell>
        </row>
        <row r="2488">
          <cell r="A2488" t="str">
            <v>Худашкур невараси Якуб ф/х хаз</v>
          </cell>
          <cell r="B2488" t="str">
            <v>Дехкон ва фермер хуж уюшм</v>
          </cell>
        </row>
        <row r="2489">
          <cell r="A2489" t="str">
            <v>Худашкур Ортик ф/х пит</v>
          </cell>
          <cell r="B2489" t="str">
            <v>Дехкон ва фермер хуж уюшм</v>
          </cell>
        </row>
        <row r="2490">
          <cell r="A2490" t="str">
            <v>Худашкур сухроб ф/х</v>
          </cell>
          <cell r="B2490" t="str">
            <v>Дехкон ва фермер хуж уюшм</v>
          </cell>
        </row>
        <row r="2491">
          <cell r="A2491" t="str">
            <v>Худашкур ф/х туп</v>
          </cell>
          <cell r="B2491" t="str">
            <v>Дехкон ва фермер хуж уюшм</v>
          </cell>
        </row>
        <row r="2492">
          <cell r="A2492" t="str">
            <v>Худашукур Бекчонов ф/х</v>
          </cell>
          <cell r="B2492" t="str">
            <v>Дехкон ва фермер хуж уюшм</v>
          </cell>
        </row>
        <row r="2493">
          <cell r="A2493" t="str">
            <v>Худашукур Рузим ф/х</v>
          </cell>
          <cell r="B2493" t="str">
            <v>Дехкон ва фермер хуж уюшм</v>
          </cell>
        </row>
        <row r="2494">
          <cell r="A2494" t="str">
            <v>Худоёр нодира ф/х хаз</v>
          </cell>
          <cell r="B2494" t="str">
            <v>Дехкон ва фермер хуж уюшм</v>
          </cell>
        </row>
        <row r="2495">
          <cell r="A2495" t="str">
            <v>Худоёр чупонов ф/х</v>
          </cell>
          <cell r="B2495" t="str">
            <v>Дехкон ва фермер хуж уюшм</v>
          </cell>
        </row>
        <row r="2496">
          <cell r="A2496" t="str">
            <v>Худойберди-Набижон-Ганижон ф/х</v>
          </cell>
          <cell r="B2496" t="str">
            <v>Дехкон ва фермер хуж уюшм</v>
          </cell>
        </row>
        <row r="2497">
          <cell r="A2497" t="str">
            <v>Худойкули анажон ф/х хаз</v>
          </cell>
          <cell r="B2497" t="str">
            <v>Дехкон ва фермер хуж уюшм</v>
          </cell>
        </row>
        <row r="2498">
          <cell r="A2498" t="str">
            <v>Худойкули угли Султонбой ф/х</v>
          </cell>
          <cell r="B2498" t="str">
            <v>Дехкон ва фермер хуж уюшм</v>
          </cell>
        </row>
        <row r="2499">
          <cell r="A2499" t="str">
            <v>Худошукур кассоб ф/х</v>
          </cell>
          <cell r="B2499" t="str">
            <v>Дехкон ва фермер хуж уюшм</v>
          </cell>
        </row>
        <row r="2500">
          <cell r="A2500" t="str">
            <v>Хужа бобо ф/х туп</v>
          </cell>
          <cell r="B2500" t="str">
            <v>Дехкон ва фермер хуж уюшм</v>
          </cell>
        </row>
        <row r="2501">
          <cell r="A2501" t="str">
            <v>Хужа ковунчи ф/х</v>
          </cell>
          <cell r="B2501" t="str">
            <v>Дехкон ва фермер хуж уюшм</v>
          </cell>
        </row>
        <row r="2502">
          <cell r="A2502" t="str">
            <v>Хужа Косимбой угли Яхёбек ф/х</v>
          </cell>
          <cell r="B2502" t="str">
            <v>Дехкон ва фермер хуж уюшм</v>
          </cell>
        </row>
        <row r="2503">
          <cell r="A2503" t="str">
            <v>Хужа Маткарим Эгамберди бобо ф/х</v>
          </cell>
          <cell r="B2503" t="str">
            <v>Дехкон ва фермер хуж уюшм</v>
          </cell>
        </row>
        <row r="2504">
          <cell r="A2504" t="str">
            <v>Хужа ф/х туп</v>
          </cell>
          <cell r="B2504" t="str">
            <v>Дехкон ва фермер хуж уюшм</v>
          </cell>
        </row>
        <row r="2505">
          <cell r="A2505" t="str">
            <v>Хужа Шамсиддин ф/х</v>
          </cell>
          <cell r="B2505" t="str">
            <v>Дехкон ва фермер хуж уюшм</v>
          </cell>
        </row>
        <row r="2506">
          <cell r="A2506" t="str">
            <v>Хужабой Эрназар ф/х бог</v>
          </cell>
          <cell r="B2506" t="str">
            <v>Дехкон ва фермер хуж уюшм</v>
          </cell>
        </row>
        <row r="2507">
          <cell r="A2507" t="str">
            <v>Хужалик МЧЖ</v>
          </cell>
          <cell r="B2507" t="str">
            <v>Дехкон ва фермер хуж уюшм</v>
          </cell>
        </row>
        <row r="2508">
          <cell r="A2508" t="str">
            <v>Хужалик суди</v>
          </cell>
          <cell r="B2508" t="str">
            <v>Олий суд</v>
          </cell>
        </row>
        <row r="2509">
          <cell r="A2509" t="str">
            <v>Хужаниёзова Анагул ф/х</v>
          </cell>
          <cell r="B2509" t="str">
            <v>Дехкон ва фермер хуж уюшм</v>
          </cell>
        </row>
        <row r="2510">
          <cell r="A2510" t="str">
            <v>Хужаниязов Гуломжон ф/х</v>
          </cell>
          <cell r="B2510" t="str">
            <v>Дехкон ва фермер хуж уюшм</v>
          </cell>
        </row>
        <row r="2511">
          <cell r="A2511" t="str">
            <v>Хужёз Сартораш ф/х</v>
          </cell>
          <cell r="B2511" t="str">
            <v>Дехкон ва фермер хуж уюшм</v>
          </cell>
        </row>
        <row r="2512">
          <cell r="A2512" t="str">
            <v>Хужяз бобо угли Отабой ф/х бог</v>
          </cell>
          <cell r="B2512" t="str">
            <v>Дехкон ва фермер хуж уюшм</v>
          </cell>
        </row>
        <row r="2513">
          <cell r="A2513" t="str">
            <v>Хулкар ф/х</v>
          </cell>
          <cell r="B2513" t="str">
            <v>Дехкон ва фермер хуж уюшм</v>
          </cell>
        </row>
        <row r="2514">
          <cell r="A2514" t="str">
            <v>Хуммиз тепа ф/х</v>
          </cell>
          <cell r="B2514" t="str">
            <v>Дехкон ва фермер хуж уюшм</v>
          </cell>
        </row>
        <row r="2515">
          <cell r="A2515" t="str">
            <v>Хумо ф/х</v>
          </cell>
          <cell r="B2515" t="str">
            <v>Дехкон ва фермер хуж уюшм</v>
          </cell>
        </row>
        <row r="2516">
          <cell r="A2516" t="str">
            <v>"Хумо хусусий корхонаси"</v>
          </cell>
          <cell r="B2516" t="str">
            <v>Кичик ва урта бизнес</v>
          </cell>
        </row>
        <row r="2517">
          <cell r="A2517" t="str">
            <v>Хумоюн ф/х</v>
          </cell>
          <cell r="B2517" t="str">
            <v>Дехкон ва фермер хуж уюшм</v>
          </cell>
        </row>
        <row r="2518">
          <cell r="A2518" t="str">
            <v>Хурматбек Азамат ф/х</v>
          </cell>
          <cell r="B2518" t="str">
            <v>Дехкон ва фермер хуж уюшм</v>
          </cell>
        </row>
        <row r="2519">
          <cell r="A2519" t="str">
            <v>Хуррамбек Кенжабек ф/х</v>
          </cell>
          <cell r="B2519" t="str">
            <v>Дехкон ва фермер хуж уюшм</v>
          </cell>
        </row>
        <row r="2520">
          <cell r="A2520" t="str">
            <v>Хуррамшох Собирхон ф/х пит</v>
          </cell>
          <cell r="B2520" t="str">
            <v>Дехкон ва фермер хуж уюшм</v>
          </cell>
        </row>
        <row r="2521">
          <cell r="A2521" t="str">
            <v>Хуррият ф/х</v>
          </cell>
          <cell r="B2521" t="str">
            <v>Дехкон ва фермер хуж уюшм</v>
          </cell>
        </row>
        <row r="2522">
          <cell r="A2522" t="str">
            <v>Хурсанд Жалоладдин ф/х хаз</v>
          </cell>
          <cell r="B2522" t="str">
            <v>Дехкон ва фермер хуж уюшм</v>
          </cell>
        </row>
        <row r="2523">
          <cell r="A2523" t="str">
            <v>Хурсанд Йулдошов ф/х</v>
          </cell>
          <cell r="B2523" t="str">
            <v>Дехкон ва фермер хуж уюшм</v>
          </cell>
        </row>
        <row r="2524">
          <cell r="A2524" t="str">
            <v>Хурсанд Мусаев ф/х</v>
          </cell>
          <cell r="B2524" t="str">
            <v>Дехкон ва фермер хуж уюшм</v>
          </cell>
        </row>
        <row r="2525">
          <cell r="A2525" t="str">
            <v>Хурсанд туртали ф/х хаз</v>
          </cell>
          <cell r="B2525" t="str">
            <v>Дехкон ва фермер хуж уюшм</v>
          </cell>
        </row>
        <row r="2526">
          <cell r="A2526" t="str">
            <v>Хурсанд ф/х</v>
          </cell>
          <cell r="B2526" t="str">
            <v>Дехкон ва фермер хуж уюшм</v>
          </cell>
        </row>
        <row r="2527">
          <cell r="A2527" t="str">
            <v>Хурсанд ф/х</v>
          </cell>
          <cell r="B2527" t="str">
            <v>Дехкон ва фермер хуж уюшм</v>
          </cell>
        </row>
        <row r="2528">
          <cell r="A2528" t="str">
            <v>Хуршид Гузал фермер хужалиги</v>
          </cell>
          <cell r="B2528" t="str">
            <v>Дехкон ва фермер хуж уюшм</v>
          </cell>
        </row>
        <row r="2529">
          <cell r="A2529" t="str">
            <v>Хуршида савдо сервис савдо харид корхонаси</v>
          </cell>
          <cell r="B2529" t="str">
            <v>ДО ВЫЯСНЕНИЯ</v>
          </cell>
        </row>
        <row r="2530">
          <cell r="A2530" t="str">
            <v>Хуршидбек-Бобуржон транс х/к</v>
          </cell>
          <cell r="B2530" t="str">
            <v>Кичик ва урта бизнес</v>
          </cell>
        </row>
        <row r="2531">
          <cell r="A2531" t="str">
            <v>Хусаин пахтак ф/х хаз</v>
          </cell>
          <cell r="B2531" t="str">
            <v>Дехкон ва фермер хуж уюшм</v>
          </cell>
        </row>
        <row r="2532">
          <cell r="A2532" t="str">
            <v>Хусаин угли Олимбой ф/х бог</v>
          </cell>
          <cell r="B2532" t="str">
            <v>Дехкон ва фермер хуж уюшм</v>
          </cell>
        </row>
        <row r="2533">
          <cell r="A2533" t="str">
            <v>Хусаин хусусий паррандачи</v>
          </cell>
          <cell r="B2533" t="str">
            <v>Дехкон ва фермер хуж уюшм</v>
          </cell>
        </row>
        <row r="2534">
          <cell r="A2534" t="str">
            <v>Хусан Атажонов ф/х</v>
          </cell>
          <cell r="B2534" t="str">
            <v>Дехкон ва фермер хуж уюшм</v>
          </cell>
        </row>
        <row r="2535">
          <cell r="A2535" t="str">
            <v>Хусинбой Бахтиёр Муовин ф/х</v>
          </cell>
          <cell r="B2535" t="str">
            <v>Дехкон ва фермер хуж уюшм</v>
          </cell>
        </row>
        <row r="2536">
          <cell r="A2536" t="str">
            <v>Хусинбой набираси Асилбек ф/х</v>
          </cell>
          <cell r="B2536" t="str">
            <v>Дехкон ва фермер хуж уюшм</v>
          </cell>
        </row>
        <row r="2537">
          <cell r="A2537" t="str">
            <v>Хусниддин Искандарий ф/х</v>
          </cell>
          <cell r="B2537" t="str">
            <v>Дехкон ва фермер хуж уюшм</v>
          </cell>
        </row>
        <row r="2538">
          <cell r="A2538" t="str">
            <v>Хусусий корхоналар, хужалик ширкатлари</v>
          </cell>
          <cell r="B2538" t="str">
            <v>Дехкон ва фермер хуж уюшм</v>
          </cell>
        </row>
        <row r="2539">
          <cell r="A2539" t="str">
            <v>Хушнудбек раис ф/х хаз</v>
          </cell>
          <cell r="B2539" t="str">
            <v>Дехкон ва фермер хуж уюшм</v>
          </cell>
        </row>
        <row r="2540">
          <cell r="A2540" t="str">
            <v>Чаман савдо маркази</v>
          </cell>
          <cell r="B2540" t="str">
            <v>Узбекбирлашув</v>
          </cell>
        </row>
        <row r="2541">
          <cell r="A2541" t="str">
            <v>Чарм савдо тайёрлаш корхонаси</v>
          </cell>
          <cell r="B2541" t="str">
            <v>Кичик ва урта бизнес</v>
          </cell>
        </row>
        <row r="2542">
          <cell r="A2542" t="str">
            <v>Чародейка хусусий фирмаси</v>
          </cell>
          <cell r="B2542" t="str">
            <v>Бозор жамгармаси</v>
          </cell>
        </row>
        <row r="2543">
          <cell r="A2543" t="str">
            <v>Чашма хусусий фермаси</v>
          </cell>
          <cell r="B2543" t="str">
            <v>Дехкон ва фермер хуж уюшм</v>
          </cell>
        </row>
        <row r="2544">
          <cell r="A2544" t="str">
            <v>Чашма-1 ф/х</v>
          </cell>
          <cell r="B2544" t="str">
            <v>Дехкон ва фермер хуж уюшм</v>
          </cell>
        </row>
        <row r="2545">
          <cell r="A2545" t="str">
            <v>Чевар Гулчехра ф/х</v>
          </cell>
          <cell r="B2545" t="str">
            <v>Дехкон ва фермер хуж уюшм</v>
          </cell>
        </row>
        <row r="2546">
          <cell r="A2546" t="str">
            <v>Чикирчи ф/х туп</v>
          </cell>
          <cell r="B2546" t="str">
            <v>Дехкон ва фермер хуж уюшм</v>
          </cell>
        </row>
        <row r="2547">
          <cell r="A2547" t="str">
            <v>Чингиз тепа ф/х тупр</v>
          </cell>
          <cell r="B2547" t="str">
            <v>Дехкон ва фермер хуж уюшм</v>
          </cell>
        </row>
        <row r="2548">
          <cell r="A2548" t="str">
            <v>Чинигул ипаги ф/х</v>
          </cell>
          <cell r="B2548" t="str">
            <v>Дехкон ва фермер хуж уюшм</v>
          </cell>
        </row>
        <row r="2549">
          <cell r="A2549" t="str">
            <v>Чинор ф/х</v>
          </cell>
          <cell r="B2549" t="str">
            <v>Дехкон ва фермер хуж уюшм</v>
          </cell>
        </row>
        <row r="2550">
          <cell r="A2550" t="str">
            <v>Читкор ф/х</v>
          </cell>
          <cell r="B2550" t="str">
            <v>Дехкон ва фермер хуж уюшм</v>
          </cell>
        </row>
        <row r="2551">
          <cell r="A2551" t="str">
            <v>"Чолиш ёкилги савдо х/ф"</v>
          </cell>
          <cell r="B2551" t="str">
            <v>Бозор жамгармаси</v>
          </cell>
        </row>
        <row r="2552">
          <cell r="A2552" t="str">
            <v>Чорвадор ш/х</v>
          </cell>
          <cell r="B2552" t="str">
            <v>К ва СХВ (махсулот етишт)</v>
          </cell>
        </row>
        <row r="2553">
          <cell r="A2553" t="str">
            <v>Чорвадор Янгибозор ММТП</v>
          </cell>
          <cell r="B2553" t="str">
            <v>К ва СХВ (махсулот етишт)</v>
          </cell>
        </row>
        <row r="2554">
          <cell r="A2554" t="str">
            <v>Чорванаслветхизмат МЧЖ</v>
          </cell>
          <cell r="B2554" t="str">
            <v>Узгуштсутсаноат</v>
          </cell>
        </row>
        <row r="2555">
          <cell r="A2555" t="str">
            <v>ЧП "Ачилов Шермат"</v>
          </cell>
          <cell r="B2555" t="str">
            <v>Кичик ва урта бизнес</v>
          </cell>
        </row>
        <row r="2556">
          <cell r="A2556" t="str">
            <v>ЧП "Бабаев Хамдам"</v>
          </cell>
          <cell r="B2556" t="str">
            <v>Кичик ва урта бизнес</v>
          </cell>
        </row>
        <row r="2557">
          <cell r="A2557" t="str">
            <v>ЧП "Курязов Болтабой"</v>
          </cell>
          <cell r="B2557" t="str">
            <v>Кичик ва урта бизнес</v>
          </cell>
        </row>
        <row r="2558">
          <cell r="A2558" t="str">
            <v>ЧП "Рахимов Санжар"</v>
          </cell>
          <cell r="B2558" t="str">
            <v>ДО ВЫЯСНЕНИЯ</v>
          </cell>
        </row>
        <row r="2559">
          <cell r="A2559" t="str">
            <v>ЧП Бобоев Купал</v>
          </cell>
          <cell r="B2559" t="str">
            <v>ДО ВЫЯСНЕНИЯ</v>
          </cell>
        </row>
        <row r="2560">
          <cell r="A2560" t="str">
            <v>ЧП Гоипов</v>
          </cell>
          <cell r="B2560" t="str">
            <v>ДО ВЫЯСНЕНИЯ</v>
          </cell>
        </row>
        <row r="2561">
          <cell r="A2561" t="str">
            <v>ЧП Жуманиязов</v>
          </cell>
          <cell r="B2561" t="str">
            <v>ДО ВЫЯСНЕНИЯ</v>
          </cell>
        </row>
        <row r="2562">
          <cell r="A2562" t="str">
            <v>"ЧПРП Узбекистон"</v>
          </cell>
          <cell r="B2562" t="str">
            <v>Бозор жамгармаси</v>
          </cell>
        </row>
        <row r="2563">
          <cell r="A2563" t="str">
            <v>Чуйник ф/х</v>
          </cell>
          <cell r="B2563" t="str">
            <v>Дехкон ва фермер хуж уюшм</v>
          </cell>
        </row>
        <row r="2564">
          <cell r="A2564" t="str">
            <v>Чул сардори Отаниёз ф/х Богот</v>
          </cell>
          <cell r="B2564" t="str">
            <v>Дехкон ва фермер хуж уюшм</v>
          </cell>
        </row>
        <row r="2565">
          <cell r="A2565" t="str">
            <v>Чулаклар ф/х</v>
          </cell>
          <cell r="B2565" t="str">
            <v>Дехкон ва фермер хуж уюшм</v>
          </cell>
        </row>
        <row r="2566">
          <cell r="A2566" t="str">
            <v>Чулкувар ф/х</v>
          </cell>
          <cell r="B2566" t="str">
            <v>Дехкон ва фермер хуж уюшм</v>
          </cell>
        </row>
        <row r="2567">
          <cell r="A2567" t="str">
            <v>Чумалак Ахмад бобо ф/х</v>
          </cell>
          <cell r="B2567" t="str">
            <v>Дехкон ва фермер хуж уюшм</v>
          </cell>
        </row>
        <row r="2568">
          <cell r="A2568" t="str">
            <v>Чупон ф/х</v>
          </cell>
          <cell r="B2568" t="str">
            <v>Дехкон ва фермер хуж уюшм</v>
          </cell>
        </row>
        <row r="2569">
          <cell r="A2569" t="str">
            <v>Чупонли ф/х</v>
          </cell>
          <cell r="B2569" t="str">
            <v>Дехкон ва фермер хуж уюшм</v>
          </cell>
        </row>
        <row r="2570">
          <cell r="A2570" t="str">
            <v>Чуртан ф/х</v>
          </cell>
          <cell r="B2570" t="str">
            <v>Дехкон ва фермер хуж уюшм</v>
          </cell>
        </row>
        <row r="2571">
          <cell r="A2571" t="str">
            <v>"ЧФ Дехконбозор кимё"</v>
          </cell>
          <cell r="B2571" t="str">
            <v>Кичик ва урта бизнес</v>
          </cell>
        </row>
        <row r="2572">
          <cell r="A2572" t="str">
            <v>Ш. Юлдузи ш/х</v>
          </cell>
          <cell r="B2572" t="str">
            <v>К ва СХВ (махсулот етишт)</v>
          </cell>
        </row>
        <row r="2573">
          <cell r="A2573" t="str">
            <v>Шабнам ф/х</v>
          </cell>
          <cell r="B2573" t="str">
            <v>Дехкон ва фермер хуж уюшм</v>
          </cell>
        </row>
        <row r="2574">
          <cell r="A2574" t="str">
            <v>Шавкат Асадбек ф/х</v>
          </cell>
          <cell r="B2574" t="str">
            <v>Дехкон ва фермер хуж уюшм</v>
          </cell>
        </row>
        <row r="2575">
          <cell r="A2575" t="str">
            <v>Шавкат куса ф/х хаз</v>
          </cell>
          <cell r="B2575" t="str">
            <v>Дехкон ва фермер хуж уюшм</v>
          </cell>
        </row>
        <row r="2576">
          <cell r="A2576" t="str">
            <v>Шавкат угли Зафарбек ф/х</v>
          </cell>
          <cell r="B2576" t="str">
            <v>Дехкон ва фермер хуж уюшм</v>
          </cell>
        </row>
        <row r="2577">
          <cell r="A2577" t="str">
            <v>"Шавкат Уткир х/к"</v>
          </cell>
          <cell r="B2577" t="str">
            <v>Бозор жамгармаси</v>
          </cell>
        </row>
        <row r="2578">
          <cell r="A2578" t="str">
            <v>шавкат хамдам бобур ф/х</v>
          </cell>
          <cell r="B2578" t="str">
            <v>Дехкон ва фермер хуж уюшм</v>
          </cell>
        </row>
        <row r="2579">
          <cell r="A2579" t="str">
            <v>Шавкат Харосмон ф/х хаз</v>
          </cell>
          <cell r="B2579" t="str">
            <v>Дехкон ва фермер хуж уюшм</v>
          </cell>
        </row>
        <row r="2580">
          <cell r="A2580" t="str">
            <v>Шавкатжон фаррухбек ф/х</v>
          </cell>
          <cell r="B2580" t="str">
            <v>Дехкон ва фермер хуж уюшм</v>
          </cell>
        </row>
        <row r="2581">
          <cell r="A2581" t="str">
            <v>Шавобли маскан ф/х хаз</v>
          </cell>
          <cell r="B2581" t="str">
            <v>Дехкон ва фермер хуж уюшм</v>
          </cell>
        </row>
        <row r="2582">
          <cell r="A2582" t="str">
            <v>Шайдо Зубойда ф/х пит</v>
          </cell>
          <cell r="B2582" t="str">
            <v>Дехкон ва фермер хуж уюшм</v>
          </cell>
        </row>
        <row r="2583">
          <cell r="A2583" t="str">
            <v>Шамсиддин мухлиса сарвиноз ф/х</v>
          </cell>
          <cell r="B2583" t="str">
            <v>Дехкон ва фермер хуж уюшм</v>
          </cell>
        </row>
        <row r="2584">
          <cell r="A2584" t="str">
            <v>Шарип закча ф/х хаз</v>
          </cell>
          <cell r="B2584" t="str">
            <v>Дехкон ва фермер хуж уюшм</v>
          </cell>
        </row>
        <row r="2585">
          <cell r="A2585" t="str">
            <v>Шарипов Жалолиддин Шариф ф/х</v>
          </cell>
          <cell r="B2585" t="str">
            <v>Дехкон ва фермер хуж уюшм</v>
          </cell>
        </row>
        <row r="2586">
          <cell r="A2586" t="str">
            <v>Шариф ота ф/х туп</v>
          </cell>
          <cell r="B2586" t="str">
            <v>Дехкон ва фермер хуж уюшм</v>
          </cell>
        </row>
        <row r="2587">
          <cell r="A2587" t="str">
            <v>Шариф полвон набираси Пулатбек ф/х</v>
          </cell>
          <cell r="B2587" t="str">
            <v>Дехкон ва фермер хуж уюшм</v>
          </cell>
        </row>
        <row r="2588">
          <cell r="A2588" t="str">
            <v>Шариф Шокир бег ф/х хаз</v>
          </cell>
          <cell r="B2588" t="str">
            <v>Дехкон ва фермер хуж уюшм</v>
          </cell>
        </row>
        <row r="2589">
          <cell r="A2589" t="str">
            <v>Шарифа Садулла ф/х</v>
          </cell>
          <cell r="B2589" t="str">
            <v>Дехкон ва фермер хуж уюшм</v>
          </cell>
        </row>
        <row r="2590">
          <cell r="A2590" t="str">
            <v>Шарифбой Гулистон ф/х хаз</v>
          </cell>
          <cell r="B2590" t="str">
            <v>Дехкон ва фермер хуж уюшм</v>
          </cell>
        </row>
        <row r="2591">
          <cell r="A2591" t="str">
            <v>Шарк ф/х</v>
          </cell>
          <cell r="B2591" t="str">
            <v>Дехкон ва фермер хуж уюшм</v>
          </cell>
        </row>
        <row r="2592">
          <cell r="A2592" t="str">
            <v>Шарк Юлдузи Янгибозор ММТП</v>
          </cell>
          <cell r="B2592" t="str">
            <v>К ва СХВ (махсулот етишт)</v>
          </cell>
        </row>
        <row r="2593">
          <cell r="A2593" t="str">
            <v>Шарлаук хусусий фирмаси</v>
          </cell>
          <cell r="B2593" t="str">
            <v>Бозор жамгармаси</v>
          </cell>
        </row>
        <row r="2594">
          <cell r="A2594" t="str">
            <v>Шароф бобо ф/х</v>
          </cell>
          <cell r="B2594" t="str">
            <v>Дехкон ва фермер хуж уюшм</v>
          </cell>
        </row>
        <row r="2595">
          <cell r="A2595" t="str">
            <v>Шарофат Анбар ф/х хаз</v>
          </cell>
          <cell r="B2595" t="str">
            <v>Дехкон ва фермер хуж уюшм</v>
          </cell>
        </row>
        <row r="2596">
          <cell r="A2596" t="str">
            <v>Шарофжон Каландар ота угли ф/х бог</v>
          </cell>
          <cell r="B2596" t="str">
            <v>Дехкон ва фермер хуж уюшм</v>
          </cell>
        </row>
        <row r="2597">
          <cell r="A2597" t="str">
            <v>Шарофжон Шохжахон ф/х</v>
          </cell>
          <cell r="B2597" t="str">
            <v>Дехкон ва фермер хуж уюшм</v>
          </cell>
        </row>
        <row r="2598">
          <cell r="A2598" t="str">
            <v>"Шахзод мухомон транс х/к"</v>
          </cell>
          <cell r="B2598" t="str">
            <v>Кичик ва урта бизнес</v>
          </cell>
        </row>
        <row r="2599">
          <cell r="A2599" t="str">
            <v>Шахзодбек Иззатбек ф\х</v>
          </cell>
          <cell r="B2599" t="str">
            <v>Дехкон ва фермер хуж уюшм</v>
          </cell>
        </row>
        <row r="2600">
          <cell r="A2600" t="str">
            <v>Шахзодбек Мироб ф/х</v>
          </cell>
          <cell r="B2600" t="str">
            <v>Дехкон ва фермер хуж уюшм</v>
          </cell>
        </row>
        <row r="2601">
          <cell r="A2601" t="str">
            <v>Шахло ф/х туп</v>
          </cell>
          <cell r="B2601" t="str">
            <v>Дехкон ва фермер хуж уюшм</v>
          </cell>
        </row>
        <row r="2602">
          <cell r="A2602" t="str">
            <v>Шахнозабону Юсуф ф/х пит</v>
          </cell>
          <cell r="B2602" t="str">
            <v>Дехкон ва фермер хуж уюшм</v>
          </cell>
        </row>
        <row r="2603">
          <cell r="A2603" t="str">
            <v>Шаходат мухаббат ф/х</v>
          </cell>
          <cell r="B2603" t="str">
            <v>Дехкон ва фермер хуж уюшм</v>
          </cell>
        </row>
        <row r="2604">
          <cell r="A2604" t="str">
            <v>Шаходат х/кор</v>
          </cell>
          <cell r="B2604" t="str">
            <v>Кичик ва урта бизнес</v>
          </cell>
        </row>
        <row r="2605">
          <cell r="A2605" t="str">
            <v>Шахриёр Шерзод ф/х</v>
          </cell>
          <cell r="B2605" t="str">
            <v>Дехкон ва фермер хуж уюшм</v>
          </cell>
        </row>
        <row r="2606">
          <cell r="A2606" t="str">
            <v>Шахриёр-Алсу ф/х</v>
          </cell>
          <cell r="B2606" t="str">
            <v>Дехкон ва фермер хуж уюшм</v>
          </cell>
        </row>
        <row r="2607">
          <cell r="A2607" t="str">
            <v>Шахроббек мурод ф/х хаз</v>
          </cell>
          <cell r="B2607" t="str">
            <v>Дехкон ва фермер хуж уюшм</v>
          </cell>
        </row>
        <row r="2608">
          <cell r="A2608" t="str">
            <v>Шахсий ёрдамчи ва дехкон хужаликлари уюшмаси</v>
          </cell>
          <cell r="B2608" t="str">
            <v>Дехкон ва фермер хуж уюшм</v>
          </cell>
        </row>
        <row r="2609">
          <cell r="A2609" t="str">
            <v>Шер ф/х туп</v>
          </cell>
          <cell r="B2609" t="str">
            <v>Дехкон ва фермер хуж уюшм</v>
          </cell>
        </row>
        <row r="2610">
          <cell r="A2610" t="str">
            <v>Шерали Бегзод ф/х</v>
          </cell>
          <cell r="B2610" t="str">
            <v>Дехкон ва фермер хуж уюшм</v>
          </cell>
        </row>
        <row r="2611">
          <cell r="A2611" t="str">
            <v>Шерали Матнияз ф/х</v>
          </cell>
          <cell r="B2611" t="str">
            <v>Дехкон ва фермер хуж уюшм</v>
          </cell>
        </row>
        <row r="2612">
          <cell r="A2612" t="str">
            <v>Шерали ф/х тупр</v>
          </cell>
          <cell r="B2612" t="str">
            <v>Дехкон ва фермер хуж уюшм</v>
          </cell>
        </row>
        <row r="2613">
          <cell r="A2613" t="str">
            <v>Шерзод Давлат ф/х</v>
          </cell>
          <cell r="B2613" t="str">
            <v>Дехкон ва фермер хуж уюшм</v>
          </cell>
        </row>
        <row r="2614">
          <cell r="A2614" t="str">
            <v>Шерзод угли Раззокберди ф/х</v>
          </cell>
          <cell r="B2614" t="str">
            <v>Дехкон ва фермер хуж уюшм</v>
          </cell>
        </row>
        <row r="2615">
          <cell r="A2615" t="str">
            <v>Шерзод ф/х</v>
          </cell>
          <cell r="B2615" t="str">
            <v>Дехкон ва фермер хуж уюшм</v>
          </cell>
        </row>
        <row r="2616">
          <cell r="A2616" t="str">
            <v>Шерзод ф/х Хаз</v>
          </cell>
          <cell r="B2616" t="str">
            <v>Дехкон ва фермер хуж уюшм</v>
          </cell>
        </row>
        <row r="2617">
          <cell r="A2617" t="str">
            <v>Шерзод Фарход угли ф/х</v>
          </cell>
          <cell r="B2617" t="str">
            <v>Дехкон ва фермер хуж уюшм</v>
          </cell>
        </row>
        <row r="2618">
          <cell r="A2618" t="str">
            <v>Шерзод Хусниддин ф/х</v>
          </cell>
          <cell r="B2618" t="str">
            <v>Дехкон ва фермер хуж уюшм</v>
          </cell>
        </row>
        <row r="2619">
          <cell r="A2619" t="str">
            <v>Шерип бештали ф/х хаз</v>
          </cell>
          <cell r="B2619" t="str">
            <v>Дехкон ва фермер хуж уюшм</v>
          </cell>
        </row>
        <row r="2620">
          <cell r="A2620" t="str">
            <v>Шерип Полвон ф/х</v>
          </cell>
          <cell r="B2620" t="str">
            <v>Дехкон ва фермер хуж уюшм</v>
          </cell>
        </row>
        <row r="2621">
          <cell r="A2621" t="str">
            <v>Шеркиёт ф/х</v>
          </cell>
          <cell r="B2621" t="str">
            <v>Дехкон ва фермер хуж уюшм</v>
          </cell>
        </row>
        <row r="2622">
          <cell r="A2622" t="str">
            <v>"Шермат Акмалжон МЧЖ"</v>
          </cell>
          <cell r="B2622" t="str">
            <v>Кичик ва урта бизнес</v>
          </cell>
        </row>
        <row r="2623">
          <cell r="A2623" t="str">
            <v>Шермат Кудрат ф/х</v>
          </cell>
          <cell r="B2623" t="str">
            <v>Дехкон ва фермер хуж уюшм</v>
          </cell>
        </row>
        <row r="2624">
          <cell r="A2624" t="str">
            <v>Шермат ота угли Олим ф/х бог</v>
          </cell>
          <cell r="B2624" t="str">
            <v>Дехкон ва фермер хуж уюшм</v>
          </cell>
        </row>
        <row r="2625">
          <cell r="A2625" t="str">
            <v>Шермат Файзулла ф/х бог</v>
          </cell>
          <cell r="B2625" t="str">
            <v>Дехкон ва фермер хуж уюшм</v>
          </cell>
        </row>
        <row r="2626">
          <cell r="A2626" t="str">
            <v>Шеробод биосервис МЧЖ</v>
          </cell>
          <cell r="B2626" t="str">
            <v>Узкишлок хужаликкимё</v>
          </cell>
        </row>
        <row r="2627">
          <cell r="A2627" t="str">
            <v>Шеробод бустон ф/х</v>
          </cell>
          <cell r="B2627" t="str">
            <v>Дехкон ва фермер хуж уюшм</v>
          </cell>
        </row>
        <row r="2628">
          <cell r="A2628" t="str">
            <v>Шеробод ч/ф</v>
          </cell>
          <cell r="B2628" t="str">
            <v>Кичик ва урта бизнес</v>
          </cell>
        </row>
        <row r="2629">
          <cell r="A2629" t="str">
            <v>Шерпа угли Шомирза ф/х хаз</v>
          </cell>
          <cell r="B2629" t="str">
            <v>Дехкон ва фермер хуж уюшм</v>
          </cell>
        </row>
        <row r="2630">
          <cell r="A2630" t="str">
            <v>Шерпажон Шоназар набираси ф/х бог</v>
          </cell>
          <cell r="B2630" t="str">
            <v>Дехкон ва фермер хуж уюшм</v>
          </cell>
        </row>
        <row r="2631">
          <cell r="A2631" t="str">
            <v>Шерхожи Мухаммад ф/х</v>
          </cell>
          <cell r="B2631" t="str">
            <v>Дехкон ва фермер хуж уюшм</v>
          </cell>
        </row>
        <row r="2632">
          <cell r="A2632" t="str">
            <v>Шерхон ф/х</v>
          </cell>
          <cell r="B2632" t="str">
            <v>Дехкон ва фермер хуж уюшм</v>
          </cell>
        </row>
        <row r="2633">
          <cell r="A2633" t="str">
            <v>Шехёп марварид ф/х</v>
          </cell>
          <cell r="B2633" t="str">
            <v>Дехкон ва фермер хуж уюшм</v>
          </cell>
        </row>
        <row r="2634">
          <cell r="A2634" t="str">
            <v>ШЁХЭИ</v>
          </cell>
          <cell r="B2634" t="str">
            <v>Дехкон ва фермер хуж уюшм</v>
          </cell>
        </row>
        <row r="2635">
          <cell r="A2635" t="str">
            <v>Шимол ёгдуси ф/х</v>
          </cell>
          <cell r="B2635" t="str">
            <v>Дехкон ва фермер хуж уюшм</v>
          </cell>
        </row>
        <row r="2636">
          <cell r="A2636" t="str">
            <v>"Шимолгазтаъминот УК Автотранспорт филиали"</v>
          </cell>
          <cell r="B2636" t="str">
            <v>Узбекнефтегаз</v>
          </cell>
        </row>
        <row r="2637">
          <cell r="A2637" t="str">
            <v>Ширин хус.фирмаси</v>
          </cell>
          <cell r="B2637" t="str">
            <v>Бозор жамгармаси</v>
          </cell>
        </row>
        <row r="2638">
          <cell r="A2638" t="str">
            <v>Ширин шакар ф/х</v>
          </cell>
          <cell r="B2638" t="str">
            <v>Дехкон ва фермер хуж уюшм</v>
          </cell>
        </row>
        <row r="2639">
          <cell r="A2639" t="str">
            <v>Шифокор Атабой бобо ф/х хаз</v>
          </cell>
          <cell r="B2639" t="str">
            <v>Дехкон ва фермер хуж уюшм</v>
          </cell>
        </row>
        <row r="2640">
          <cell r="A2640" t="str">
            <v>"Шихли собир аллаберган ф/х"</v>
          </cell>
          <cell r="B2640" t="str">
            <v>Дехкон ва фермер хуж уюшм</v>
          </cell>
        </row>
        <row r="2641">
          <cell r="A2641" t="str">
            <v>Шихназар угли Камронбек ф/х бог</v>
          </cell>
          <cell r="B2641" t="str">
            <v>Дехкон ва фермер хуж уюшм</v>
          </cell>
        </row>
        <row r="2642">
          <cell r="A2642" t="str">
            <v>Шобува ф/х пит</v>
          </cell>
          <cell r="B2642" t="str">
            <v>Дехкон ва фермер хуж уюшм</v>
          </cell>
        </row>
        <row r="2643">
          <cell r="A2643" t="str">
            <v>Шовот гулчехра ф/х хаз</v>
          </cell>
          <cell r="B2643" t="str">
            <v>Дехкон ва фермер хуж уюшм</v>
          </cell>
        </row>
        <row r="2644">
          <cell r="A2644" t="str">
            <v>Шовот филиали</v>
          </cell>
          <cell r="B2644" t="str">
            <v>Узбекнефтегаз</v>
          </cell>
        </row>
        <row r="2645">
          <cell r="A2645" t="str">
            <v>Шовот шайдо ф/х</v>
          </cell>
          <cell r="B2645" t="str">
            <v>Дехкон ва фермер хуж уюшм</v>
          </cell>
        </row>
        <row r="2646">
          <cell r="A2646" t="str">
            <v>Шодия ф/х</v>
          </cell>
          <cell r="B2646" t="str">
            <v>Дехкон ва фермер хуж уюшм</v>
          </cell>
        </row>
        <row r="2647">
          <cell r="A2647" t="str">
            <v>Шодлик ф/х</v>
          </cell>
          <cell r="B2647" t="str">
            <v>Дехкон ва фермер хуж уюшм</v>
          </cell>
        </row>
        <row r="2648">
          <cell r="A2648" t="str">
            <v>Шодлик ф/х</v>
          </cell>
          <cell r="B2648" t="str">
            <v>Дехкон ва фермер хуж уюшм</v>
          </cell>
        </row>
        <row r="2649">
          <cell r="A2649" t="str">
            <v>Шодон ф/х</v>
          </cell>
          <cell r="B2649" t="str">
            <v>Дехкон ва фермер хуж уюшм</v>
          </cell>
        </row>
        <row r="2650">
          <cell r="A2650" t="str">
            <v>Шокир бобур ф/х</v>
          </cell>
          <cell r="B2650" t="str">
            <v>Дехкон ва фермер хуж уюшм</v>
          </cell>
        </row>
        <row r="2651">
          <cell r="A2651" t="str">
            <v>Шокир Жумалок ф/х бог</v>
          </cell>
          <cell r="B2651" t="str">
            <v>Дехкон ва фермер хуж уюшм</v>
          </cell>
        </row>
        <row r="2652">
          <cell r="A2652" t="str">
            <v>Шокир кулол ф/х хаз</v>
          </cell>
          <cell r="B2652" t="str">
            <v>Дехкон ва фермер хуж уюшм</v>
          </cell>
        </row>
        <row r="2653">
          <cell r="A2653" t="str">
            <v>Шокир Нурмат ф/х</v>
          </cell>
          <cell r="B2653" t="str">
            <v>Дехкон ва фермер хуж уюшм</v>
          </cell>
        </row>
        <row r="2654">
          <cell r="A2654" t="str">
            <v>Шокир пир ф/х тупр</v>
          </cell>
          <cell r="B2654" t="str">
            <v>Дехкон ва фермер хуж уюшм</v>
          </cell>
        </row>
        <row r="2655">
          <cell r="A2655" t="str">
            <v>Шокир угли Шерзодбек ф/х хаз</v>
          </cell>
          <cell r="B2655" t="str">
            <v>Дехкон ва фермер хуж уюшм</v>
          </cell>
        </row>
        <row r="2656">
          <cell r="A2656" t="str">
            <v>Шомурод Отажон ф/х</v>
          </cell>
          <cell r="B2656" t="str">
            <v>Дехкон ва фермер хуж уюшм</v>
          </cell>
        </row>
        <row r="2657">
          <cell r="A2657" t="str">
            <v>Шомурод татиб ф/х туп</v>
          </cell>
          <cell r="B2657" t="str">
            <v>Дехкон ва фермер хуж уюшм</v>
          </cell>
        </row>
        <row r="2658">
          <cell r="A2658" t="str">
            <v>Шомурод Чинбой ф/х пит</v>
          </cell>
          <cell r="B2658" t="str">
            <v>Дехкон ва фермер хуж уюшм</v>
          </cell>
        </row>
        <row r="2659">
          <cell r="A2659" t="str">
            <v>Шомурот бобо набираси Умидбек ф/х бог</v>
          </cell>
          <cell r="B2659" t="str">
            <v>Дехкон ва фермер хуж уюшм</v>
          </cell>
        </row>
        <row r="2660">
          <cell r="A2660" t="str">
            <v>Шомурот бобо угли Турабой ф/х бог</v>
          </cell>
          <cell r="B2660" t="str">
            <v>Дехкон ва фермер хуж уюшм</v>
          </cell>
        </row>
        <row r="2661">
          <cell r="A2661" t="str">
            <v>Шомурот Полвон ф/х туп</v>
          </cell>
          <cell r="B2661" t="str">
            <v>Дехкон ва фермер хуж уюшм</v>
          </cell>
        </row>
        <row r="2662">
          <cell r="A2662" t="str">
            <v>Шомурот угли Хужабой ф/х бог</v>
          </cell>
          <cell r="B2662" t="str">
            <v>Дехкон ва фермер хуж уюшм</v>
          </cell>
        </row>
        <row r="2663">
          <cell r="A2663" t="str">
            <v>Шомурот Хайитбой ф/х</v>
          </cell>
          <cell r="B2663" t="str">
            <v>Дехкон ва фермер хуж уюшм</v>
          </cell>
        </row>
        <row r="2664">
          <cell r="A2664" t="str">
            <v>Шоназар бобо набираси Дадахон ф/х бог</v>
          </cell>
          <cell r="B2664" t="str">
            <v>Дехкон ва фермер хуж уюшм</v>
          </cell>
        </row>
        <row r="2665">
          <cell r="A2665" t="str">
            <v>"Шоназар Мухаммадсодик МЧЖ"</v>
          </cell>
          <cell r="B2665" t="str">
            <v>Бозор жамгармаси</v>
          </cell>
        </row>
        <row r="2666">
          <cell r="A2666" t="str">
            <v>Шоназар Отаназар ф/х пит</v>
          </cell>
          <cell r="B2666" t="str">
            <v>Дехкон ва фермер хуж уюшм</v>
          </cell>
        </row>
        <row r="2667">
          <cell r="A2667" t="str">
            <v>Шоназар угли Роббил ф/х туп</v>
          </cell>
          <cell r="B2667" t="str">
            <v>Дехкон ва фермер хуж уюшм</v>
          </cell>
        </row>
        <row r="2668">
          <cell r="A2668" t="str">
            <v>Шоназар угли Эргаш ф/х</v>
          </cell>
          <cell r="B2668" t="str">
            <v>Дехкон ва фермер хуж уюшм</v>
          </cell>
        </row>
        <row r="2669">
          <cell r="A2669" t="str">
            <v>Шоназар Умидбек ф/х</v>
          </cell>
          <cell r="B2669" t="str">
            <v>Дехкон ва фермер хуж уюшм</v>
          </cell>
        </row>
        <row r="2670">
          <cell r="A2670" t="str">
            <v>Шоназар хожи угли Кадамбой ф/х бог</v>
          </cell>
          <cell r="B2670" t="str">
            <v>Дехкон ва фермер хуж уюшм</v>
          </cell>
        </row>
        <row r="2671">
          <cell r="A2671" t="str">
            <v>Шоражаб Динора ф/х хаз</v>
          </cell>
          <cell r="B2671" t="str">
            <v>Дехкон ва фермер хуж уюшм</v>
          </cell>
        </row>
        <row r="2672">
          <cell r="A2672" t="str">
            <v>Шох Жамшид Ибн Абдуллох ф/х бог</v>
          </cell>
          <cell r="B2672" t="str">
            <v>Дехкон ва фермер хуж уюшм</v>
          </cell>
        </row>
        <row r="2673">
          <cell r="A2673" t="str">
            <v>Шох Норим Хуш ф/х</v>
          </cell>
          <cell r="B2673" t="str">
            <v>Дехкон ва фермер хуж уюшм</v>
          </cell>
        </row>
        <row r="2674">
          <cell r="A2674" t="str">
            <v>Шох ф/х туп</v>
          </cell>
          <cell r="B2674" t="str">
            <v>Дехкон ва фермер хуж уюшм</v>
          </cell>
        </row>
        <row r="2675">
          <cell r="A2675" t="str">
            <v>Шох-мурод ф/х</v>
          </cell>
          <cell r="B2675" t="str">
            <v>Дехкон ва фермер хуж уюшм</v>
          </cell>
        </row>
        <row r="2676">
          <cell r="A2676" t="str">
            <v>Шохжахон Жумабой ф/х</v>
          </cell>
          <cell r="B2676" t="str">
            <v>Дехкон ва фермер хуж уюшм</v>
          </cell>
        </row>
        <row r="2677">
          <cell r="A2677" t="str">
            <v>Шохида Барно ф/х</v>
          </cell>
          <cell r="B2677" t="str">
            <v>Дехкон ва фермер хуж уюшм</v>
          </cell>
        </row>
        <row r="2678">
          <cell r="A2678" t="str">
            <v>Шохиста ф/х</v>
          </cell>
          <cell r="B2678" t="str">
            <v>Дехкон ва фермер хуж уюшм</v>
          </cell>
        </row>
        <row r="2679">
          <cell r="A2679" t="str">
            <v>Шохназар Самандар ф/х</v>
          </cell>
          <cell r="B2679" t="str">
            <v>Дехкон ва фермер хуж уюшм</v>
          </cell>
        </row>
        <row r="2680">
          <cell r="A2680" t="str">
            <v>Шохнозим ф/х</v>
          </cell>
          <cell r="B2680" t="str">
            <v>Дехкон ва фермер хуж уюшм</v>
          </cell>
        </row>
        <row r="2681">
          <cell r="A2681" t="str">
            <v>Шохрух Ражаб ф/х</v>
          </cell>
          <cell r="B2681" t="str">
            <v>Дехкон ва фермер хуж уюшм</v>
          </cell>
        </row>
        <row r="2682">
          <cell r="A2682" t="str">
            <v>Шохрух ф/х</v>
          </cell>
          <cell r="B2682" t="str">
            <v>Дехкон ва фермер хуж уюшм</v>
          </cell>
        </row>
        <row r="2683">
          <cell r="A2683" t="str">
            <v>Шохрухбек шаходат ф/х</v>
          </cell>
          <cell r="B2683" t="str">
            <v>Дехкон ва фермер хуж уюшм</v>
          </cell>
        </row>
        <row r="2684">
          <cell r="A2684" t="str">
            <v>Шохруххон Мавлуда ф/х</v>
          </cell>
          <cell r="B2684" t="str">
            <v>Дехкон ва фермер хуж уюшм</v>
          </cell>
        </row>
        <row r="2685">
          <cell r="A2685" t="str">
            <v>Шохруххон ф/х</v>
          </cell>
          <cell r="B2685" t="str">
            <v>Дехкон ва фермер хуж уюшм</v>
          </cell>
        </row>
        <row r="2686">
          <cell r="A2686" t="str">
            <v>Шохсанам мирзо ф/х бог</v>
          </cell>
          <cell r="B2686" t="str">
            <v>Дехкон ва фермер хуж уюшм</v>
          </cell>
        </row>
        <row r="2687">
          <cell r="A2687" t="str">
            <v>Шукуржон бухгалтер ф/х пит</v>
          </cell>
          <cell r="B2687" t="str">
            <v>Дехкон ва фермер хуж уюшм</v>
          </cell>
        </row>
        <row r="2688">
          <cell r="A2688" t="str">
            <v>Шукуржон ширинжон ф/х</v>
          </cell>
          <cell r="B2688" t="str">
            <v>Дехкон ва фермер хуж уюшм</v>
          </cell>
        </row>
        <row r="2689">
          <cell r="A2689" t="str">
            <v>Шухрат Жавлон ф/х</v>
          </cell>
          <cell r="B2689" t="str">
            <v>Дехкон ва фермер хуж уюшм</v>
          </cell>
        </row>
        <row r="2690">
          <cell r="A2690" t="str">
            <v>Шухрат Зумрад  ф/х</v>
          </cell>
          <cell r="B2690" t="str">
            <v>Дехкон ва фермер хуж уюшм</v>
          </cell>
        </row>
        <row r="2691">
          <cell r="A2691" t="str">
            <v>Шухрат нодир ф/х пит</v>
          </cell>
          <cell r="B2691" t="str">
            <v>Дехкон ва фермер хуж уюшм</v>
          </cell>
        </row>
        <row r="2692">
          <cell r="A2692" t="str">
            <v>Шухрат ф/х</v>
          </cell>
          <cell r="B2692" t="str">
            <v>Дехкон ва фермер хуж уюшм</v>
          </cell>
        </row>
        <row r="2693">
          <cell r="A2693" t="str">
            <v>Шухрат ф/х туп</v>
          </cell>
          <cell r="B2693" t="str">
            <v>Дехкон ва фермер хуж уюшм</v>
          </cell>
        </row>
        <row r="2694">
          <cell r="A2694" t="str">
            <v>Шухрат ф/х</v>
          </cell>
          <cell r="B2694" t="str">
            <v>Дехкон ва фермер хуж уюшм</v>
          </cell>
        </row>
        <row r="2695">
          <cell r="A2695" t="str">
            <v>Шухратбек ф/х</v>
          </cell>
          <cell r="B2695" t="str">
            <v>Дехкон ва фермер хуж уюшм</v>
          </cell>
        </row>
        <row r="2696">
          <cell r="A2696" t="str">
            <v>Эгам бобо набираси Комилжон ф/х бог</v>
          </cell>
          <cell r="B2696" t="str">
            <v>Дехкон ва фермер хуж уюшм</v>
          </cell>
        </row>
        <row r="2697">
          <cell r="A2697" t="str">
            <v>Эгам бобо ф/х тупр</v>
          </cell>
          <cell r="B2697" t="str">
            <v>Дехкон ва фермер хуж уюшм</v>
          </cell>
        </row>
        <row r="2698">
          <cell r="A2698" t="str">
            <v>Эгам Дуббон ф/х</v>
          </cell>
          <cell r="B2698" t="str">
            <v>Дехкон ва фермер хуж уюшм</v>
          </cell>
        </row>
        <row r="2699">
          <cell r="A2699" t="str">
            <v>Эгам капитан ф/х</v>
          </cell>
          <cell r="B2699" t="str">
            <v>Дехкон ва фермер хуж уюшм</v>
          </cell>
        </row>
        <row r="2700">
          <cell r="A2700" t="str">
            <v>Эгам Рейим угли ф/х бог</v>
          </cell>
          <cell r="B2700" t="str">
            <v>Дехкон ва фермер хуж уюшм</v>
          </cell>
        </row>
        <row r="2701">
          <cell r="A2701" t="str">
            <v>Эгамберди бобо Кумок ф/х хаз</v>
          </cell>
          <cell r="B2701" t="str">
            <v>Дехкон ва фермер хуж уюшм</v>
          </cell>
        </row>
        <row r="2702">
          <cell r="A2702" t="str">
            <v>Эгамберди Кодир угли ф/х хаз</v>
          </cell>
          <cell r="B2702" t="str">
            <v>Дехкон ва фермер хуж уюшм</v>
          </cell>
        </row>
        <row r="2703">
          <cell r="A2703" t="str">
            <v>Эгамберди малика ф/х</v>
          </cell>
          <cell r="B2703" t="str">
            <v>Дехкон ва фермер хуж уюшм</v>
          </cell>
        </row>
        <row r="2704">
          <cell r="A2704" t="str">
            <v>Эгамберди ота ф/х</v>
          </cell>
          <cell r="B2704" t="str">
            <v>Дехкон ва фермер хуж уюшм</v>
          </cell>
        </row>
        <row r="2705">
          <cell r="A2705" t="str">
            <v>Эгамберди ота ф/х</v>
          </cell>
          <cell r="B2705" t="str">
            <v>Дехкон ва фермер хуж уюшм</v>
          </cell>
        </row>
        <row r="2706">
          <cell r="A2706" t="str">
            <v>Эгамберди Тангрибердиевич ф/х</v>
          </cell>
          <cell r="B2706" t="str">
            <v>Дехкон ва фермер хуж уюшм</v>
          </cell>
        </row>
        <row r="2707">
          <cell r="A2707" t="str">
            <v>Эгамберди ф/х</v>
          </cell>
          <cell r="B2707" t="str">
            <v>Дехкон ва фермер хуж уюшм</v>
          </cell>
        </row>
        <row r="2708">
          <cell r="A2708" t="str">
            <v>Эгамберди Шодия ф/х</v>
          </cell>
          <cell r="B2708" t="str">
            <v>Дехкон ва фермер хуж уюшм</v>
          </cell>
        </row>
        <row r="2709">
          <cell r="A2709" t="str">
            <v>Эгамбердиев Рашид ф/х</v>
          </cell>
          <cell r="B2709" t="str">
            <v>Дехкон ва фермер хуж уюшм</v>
          </cell>
        </row>
        <row r="2710">
          <cell r="A2710" t="str">
            <v>Эгиз баракат ф/х</v>
          </cell>
          <cell r="B2710" t="str">
            <v>Дехкон ва фермер хуж уюшм</v>
          </cell>
        </row>
        <row r="2711">
          <cell r="A2711" t="str">
            <v>Эзгулик умидлари ф/х</v>
          </cell>
          <cell r="B2711" t="str">
            <v>Дехкон ва фермер хуж уюшм</v>
          </cell>
        </row>
        <row r="2712">
          <cell r="A2712" t="str">
            <v>Эл Хайрият ф/х бог</v>
          </cell>
          <cell r="B2712" t="str">
            <v>Дехкон ва фермер хуж уюшм</v>
          </cell>
        </row>
        <row r="2713">
          <cell r="A2713" t="str">
            <v>Элбек Далил ф/х бог</v>
          </cell>
          <cell r="B2713" t="str">
            <v>Дехкон ва фермер хуж уюшм</v>
          </cell>
        </row>
        <row r="2714">
          <cell r="A2714" t="str">
            <v>Элбек ф/х бог</v>
          </cell>
          <cell r="B2714" t="str">
            <v>Дехкон ва фермер хуж уюшм</v>
          </cell>
        </row>
        <row r="2715">
          <cell r="A2715" t="str">
            <v>Элдор Кунжили ф/х хаз</v>
          </cell>
          <cell r="B2715" t="str">
            <v>Дехкон ва фермер хуж уюшм</v>
          </cell>
        </row>
        <row r="2716">
          <cell r="A2716" t="str">
            <v>Элдор Сардор ф/х тупр</v>
          </cell>
          <cell r="B2716" t="str">
            <v>Дехкон ва фермер хуж уюшм</v>
          </cell>
        </row>
        <row r="2717">
          <cell r="A2717" t="str">
            <v>Элдорбек Абдуллаев ф/х бог</v>
          </cell>
          <cell r="B2717" t="str">
            <v>Дехкон ва фермер хуж уюшм</v>
          </cell>
        </row>
        <row r="2718">
          <cell r="A2718" t="str">
            <v>Элдорбек Ахрорбек ф/х хаз</v>
          </cell>
          <cell r="B2718" t="str">
            <v>Дехкон ва фермер хуж уюшм</v>
          </cell>
        </row>
        <row r="2719">
          <cell r="A2719" t="str">
            <v>Электр тармоклари</v>
          </cell>
          <cell r="B2719" t="str">
            <v>Энергетика вазирлиги</v>
          </cell>
        </row>
        <row r="2720">
          <cell r="A2720" t="str">
            <v>Электрик к/к</v>
          </cell>
          <cell r="B2720" t="str">
            <v>Кичик ва урта бизнес</v>
          </cell>
        </row>
        <row r="2721">
          <cell r="A2721" t="str">
            <v>Элёр ф/х</v>
          </cell>
          <cell r="B2721" t="str">
            <v>Дехкон ва фермер хуж уюшм</v>
          </cell>
        </row>
        <row r="2722">
          <cell r="A2722" t="str">
            <v>Элёрбек Мадиёр ф/х</v>
          </cell>
          <cell r="B2722" t="str">
            <v>Дехкон ва фермер хуж уюшм</v>
          </cell>
        </row>
        <row r="2723">
          <cell r="A2723" t="str">
            <v>Элмурод Султон набираси ф/х</v>
          </cell>
          <cell r="B2723" t="str">
            <v>Дехкон ва фермер хуж уюшм</v>
          </cell>
        </row>
        <row r="2724">
          <cell r="A2724" t="str">
            <v>Элнур ф/х</v>
          </cell>
          <cell r="B2724" t="str">
            <v>Дехкон ва фермер хуж уюшм</v>
          </cell>
        </row>
        <row r="2725">
          <cell r="A2725" t="str">
            <v>Элобод ф/х</v>
          </cell>
          <cell r="B2725" t="str">
            <v>Дехкон ва фермер хуж уюшм</v>
          </cell>
        </row>
        <row r="2726">
          <cell r="A2726" t="str">
            <v>Эломон бобо ф/х</v>
          </cell>
          <cell r="B2726" t="str">
            <v>Дехкон ва фермер хуж уюшм</v>
          </cell>
        </row>
        <row r="2727">
          <cell r="A2727" t="str">
            <v>"Эпсилон альфа х/к"</v>
          </cell>
          <cell r="B2727" t="str">
            <v>Кичик ва урта бизнес</v>
          </cell>
        </row>
        <row r="2728">
          <cell r="A2728" t="str">
            <v>Эргаш карим ф/х</v>
          </cell>
          <cell r="B2728" t="str">
            <v>Дехкон ва фермер хуж уюшм</v>
          </cell>
        </row>
        <row r="2729">
          <cell r="A2729" t="str">
            <v>Эргаш Саида ф/х</v>
          </cell>
          <cell r="B2729" t="str">
            <v>Дехкон ва фермер хуж уюшм</v>
          </cell>
        </row>
        <row r="2730">
          <cell r="A2730" t="str">
            <v>Эрка Дев ф/х</v>
          </cell>
          <cell r="B2730" t="str">
            <v>Дехкон ва фермер хуж уюшм</v>
          </cell>
        </row>
        <row r="2731">
          <cell r="A2731" t="str">
            <v>Эрка тойир ф/х</v>
          </cell>
          <cell r="B2731" t="str">
            <v>Дехкон ва фермер хуж уюшм</v>
          </cell>
        </row>
        <row r="2732">
          <cell r="A2732" t="str">
            <v>Эрка ф/х</v>
          </cell>
          <cell r="B2732" t="str">
            <v>Дехкон ва фермер хуж уюшм</v>
          </cell>
        </row>
        <row r="2733">
          <cell r="A2733" t="str">
            <v>Эркабой Турабой ф/х</v>
          </cell>
          <cell r="B2733" t="str">
            <v>Дехкон ва фермер хуж уюшм</v>
          </cell>
        </row>
        <row r="2734">
          <cell r="A2734" t="str">
            <v>Эркабой угли Шахзодбек ф/х бог</v>
          </cell>
          <cell r="B2734" t="str">
            <v>Дехкон ва фермер хуж уюшм</v>
          </cell>
        </row>
        <row r="2735">
          <cell r="A2735" t="str">
            <v>Эркабой ф/х бог</v>
          </cell>
          <cell r="B2735" t="str">
            <v>Дехкон ва фермер хуж уюшм</v>
          </cell>
        </row>
        <row r="2736">
          <cell r="A2736" t="str">
            <v>"Эркин кичик корхонаси"</v>
          </cell>
          <cell r="B2736" t="str">
            <v>Бозор жамгармаси</v>
          </cell>
        </row>
        <row r="2737">
          <cell r="A2737" t="str">
            <v>Эркин мухаммад Тулкин ф/х</v>
          </cell>
          <cell r="B2737" t="str">
            <v>Дехкон ва фермер хуж уюшм</v>
          </cell>
        </row>
        <row r="2738">
          <cell r="A2738" t="str">
            <v>Эркин Рузмат ф/х бог</v>
          </cell>
          <cell r="B2738" t="str">
            <v>Дехкон ва фермер хуж уюшм</v>
          </cell>
        </row>
        <row r="2739">
          <cell r="A2739" t="str">
            <v>Эркин танобчи ф/х пит</v>
          </cell>
          <cell r="B2739" t="str">
            <v>Дехкон ва фермер хуж уюшм</v>
          </cell>
        </row>
        <row r="2740">
          <cell r="A2740" t="str">
            <v>Эркин ф/х бог</v>
          </cell>
          <cell r="B2740" t="str">
            <v>Дехкон ва фермер хуж уюшм</v>
          </cell>
        </row>
        <row r="2741">
          <cell r="A2741" t="str">
            <v>Эркин ш/х</v>
          </cell>
          <cell r="B2741" t="str">
            <v>К ва СХВ (махсулот етишт)</v>
          </cell>
        </row>
        <row r="2742">
          <cell r="A2742" t="str">
            <v>Эркин шарипов ф/х</v>
          </cell>
          <cell r="B2742" t="str">
            <v>Дехкон ва фермер хуж уюшм</v>
          </cell>
        </row>
        <row r="2743">
          <cell r="A2743" t="str">
            <v>Эркин-Овшар ММТП</v>
          </cell>
          <cell r="B2743" t="str">
            <v>К ва СХВ (махсулот етишт)</v>
          </cell>
        </row>
        <row r="2744">
          <cell r="A2744" t="str">
            <v>"Эркин-Хурмат-Эркинбой х/ф"</v>
          </cell>
          <cell r="B2744" t="str">
            <v>Бозор жамгармаси</v>
          </cell>
        </row>
        <row r="2745">
          <cell r="A2745" t="str">
            <v>Эркинбой угли Сирожбек ф/х</v>
          </cell>
          <cell r="B2745" t="str">
            <v>Дехкон ва фермер хуж уюшм</v>
          </cell>
        </row>
        <row r="2746">
          <cell r="A2746" t="str">
            <v>Эркинбой ф/х</v>
          </cell>
          <cell r="B2746" t="str">
            <v>Дехкон ва фермер хуж уюшм</v>
          </cell>
        </row>
        <row r="2747">
          <cell r="A2747" t="str">
            <v>Эрмат бобо ф/х</v>
          </cell>
          <cell r="B2747" t="str">
            <v>Дехкон ва фермер хуж уюшм</v>
          </cell>
        </row>
        <row r="2748">
          <cell r="A2748" t="str">
            <v>Эрматжон Сирдошбек ф/х</v>
          </cell>
          <cell r="B2748" t="str">
            <v>Дехкон ва фермер хуж уюшм</v>
          </cell>
        </row>
        <row r="2749">
          <cell r="A2749" t="str">
            <v>Эрматов Ибодулла ф/х</v>
          </cell>
          <cell r="B2749" t="str">
            <v>Дехкон ва фермер хуж уюшм</v>
          </cell>
        </row>
        <row r="2750">
          <cell r="A2750" t="str">
            <v>Эрназаров кенжа ботирович ф/х</v>
          </cell>
          <cell r="B2750" t="str">
            <v>Дехкон ва фермер хуж уюшм</v>
          </cell>
        </row>
        <row r="2751">
          <cell r="A2751" t="str">
            <v>Эронли ф/х пит</v>
          </cell>
          <cell r="B2751" t="str">
            <v>Дехкон ва фермер хуж уюшм</v>
          </cell>
        </row>
        <row r="2752">
          <cell r="A2752" t="str">
            <v>"Эшим полвон ф/х"</v>
          </cell>
          <cell r="B2752" t="str">
            <v>Дехкон ва фермер хуж уюшм</v>
          </cell>
        </row>
        <row r="2753">
          <cell r="A2753" t="str">
            <v>Эшназар Маашарип ф/х бог</v>
          </cell>
          <cell r="B2753" t="str">
            <v>Дехкон ва фермер хуж уюшм</v>
          </cell>
        </row>
        <row r="2754">
          <cell r="A2754" t="str">
            <v>Эшниёзов Каррибой ф/х</v>
          </cell>
          <cell r="B2754" t="str">
            <v>Дехкон ва фермер хуж уюшм</v>
          </cell>
        </row>
        <row r="2755">
          <cell r="A2755" t="str">
            <v>Эшниязов Ганжа ф/х</v>
          </cell>
          <cell r="B2755" t="str">
            <v>Дехкон ва фермер хуж уюшм</v>
          </cell>
        </row>
        <row r="2756">
          <cell r="A2756" t="str">
            <v>Эшчон бобо набираси Ускинбек ф/х бог</v>
          </cell>
          <cell r="B2756" t="str">
            <v>Дехкон ва фермер хуж уюшм</v>
          </cell>
        </row>
        <row r="2757">
          <cell r="A2757" t="str">
            <v>Эшчон Матчон ф/х</v>
          </cell>
          <cell r="B2757" t="str">
            <v>Дехкон ва фермер хуж уюшм</v>
          </cell>
        </row>
        <row r="2758">
          <cell r="A2758" t="str">
            <v>Эътикод фирмаси</v>
          </cell>
          <cell r="B2758" t="str">
            <v>ДО ВЫЯСНЕНИЯ</v>
          </cell>
        </row>
        <row r="2759">
          <cell r="A2759" t="str">
            <v>Ю Шержанов МТП МЧЖ</v>
          </cell>
          <cell r="B2759" t="str">
            <v>К ва СХВ (махсулот етишт)</v>
          </cell>
        </row>
        <row r="2760">
          <cell r="A2760" t="str">
            <v>"Юггазстрой ОАЖ"</v>
          </cell>
          <cell r="B2760" t="str">
            <v>Узбекнефтегаз</v>
          </cell>
        </row>
        <row r="2761">
          <cell r="A2761" t="str">
            <v>Юксак дустим боласи ф/х хбог</v>
          </cell>
          <cell r="B2761" t="str">
            <v>Дехкон ва фермер хуж уюшм</v>
          </cell>
        </row>
        <row r="2762">
          <cell r="A2762" t="str">
            <v>Юксал замин ф/х</v>
          </cell>
          <cell r="B2762" t="str">
            <v>Дехкон ва фермер хуж уюшм</v>
          </cell>
        </row>
        <row r="2763">
          <cell r="A2763" t="str">
            <v>Юлдош бобо х.и.ч.ф</v>
          </cell>
          <cell r="B2763" t="str">
            <v>Кичик ва урта бизнес</v>
          </cell>
        </row>
        <row r="2764">
          <cell r="A2764" t="str">
            <v>Юлдуз ф/х</v>
          </cell>
          <cell r="B2764" t="str">
            <v>Дехкон ва фермер хуж уюшм</v>
          </cell>
        </row>
        <row r="2765">
          <cell r="A2765" t="str">
            <v>Юлдуз ф/х бог</v>
          </cell>
          <cell r="B2765" t="str">
            <v>Дехкон ва фермер хуж уюшм</v>
          </cell>
        </row>
        <row r="2766">
          <cell r="A2766" t="str">
            <v>Юнус Гавхар ф/х хаз</v>
          </cell>
          <cell r="B2766" t="str">
            <v>Дехкон ва фермер хуж уюшм</v>
          </cell>
        </row>
        <row r="2767">
          <cell r="A2767" t="str">
            <v>Юнусбек ф/х туп</v>
          </cell>
          <cell r="B2767" t="str">
            <v>Дехкон ва фермер хуж уюшм</v>
          </cell>
        </row>
        <row r="2768">
          <cell r="A2768" t="str">
            <v>Юсуп  Ботир Полвон ф/х</v>
          </cell>
          <cell r="B2768" t="str">
            <v>Дехкон ва фермер хуж уюшм</v>
          </cell>
        </row>
        <row r="2769">
          <cell r="A2769" t="str">
            <v>Юсуп Аллаберган ф/х туп</v>
          </cell>
          <cell r="B2769" t="str">
            <v>Дехкон ва фермер хуж уюшм</v>
          </cell>
        </row>
        <row r="2770">
          <cell r="A2770" t="str">
            <v>Юсуп баззоз угли Бобир ф/х хаз</v>
          </cell>
          <cell r="B2770" t="str">
            <v>Дехкон ва фермер хуж уюшм</v>
          </cell>
        </row>
        <row r="2771">
          <cell r="A2771" t="str">
            <v>Юсуп бобо ф/х тупр</v>
          </cell>
          <cell r="B2771" t="str">
            <v>Дехкон ва фермер хуж уюшм</v>
          </cell>
        </row>
        <row r="2772">
          <cell r="A2772" t="str">
            <v>Юсуп Жуманазаров ф/х хаз</v>
          </cell>
          <cell r="B2772" t="str">
            <v>Дехкон ва фермер хуж уюшм</v>
          </cell>
        </row>
        <row r="2773">
          <cell r="A2773" t="str">
            <v>Юсуп Кобулов угли ф/х бог</v>
          </cell>
          <cell r="B2773" t="str">
            <v>Дехкон ва фермер хуж уюшм</v>
          </cell>
        </row>
        <row r="2774">
          <cell r="A2774" t="str">
            <v>Юсуп Нурмоний ф/х</v>
          </cell>
          <cell r="B2774" t="str">
            <v>Дехкон ва фермер хуж уюшм</v>
          </cell>
        </row>
        <row r="2775">
          <cell r="A2775" t="str">
            <v>Юсуп Саид ф/х</v>
          </cell>
          <cell r="B2775" t="str">
            <v>Дехкон ва фермер хуж уюшм</v>
          </cell>
        </row>
        <row r="2776">
          <cell r="A2776" t="str">
            <v>Юсуп угли Йулдош ф/х хаз</v>
          </cell>
          <cell r="B2776" t="str">
            <v>Дехкон ва фермер хуж уюшм</v>
          </cell>
        </row>
        <row r="2777">
          <cell r="A2777" t="str">
            <v>Юсупбек-Мерож ф/х</v>
          </cell>
          <cell r="B2777" t="str">
            <v>Дехкон ва фермер хуж уюшм</v>
          </cell>
        </row>
        <row r="2778">
          <cell r="A2778" t="str">
            <v>Юсупбой угли Холмурод ф/х</v>
          </cell>
          <cell r="B2778" t="str">
            <v>Дехкон ва фермер хуж уюшм</v>
          </cell>
        </row>
        <row r="2779">
          <cell r="A2779" t="str">
            <v>Юсуф Полвон ф/х хаз</v>
          </cell>
          <cell r="B2779" t="str">
            <v>Дехкон ва фермер хуж уюшм</v>
          </cell>
        </row>
        <row r="2780">
          <cell r="A2780" t="str">
            <v>Юсуфбой Махкамбой ф/х</v>
          </cell>
          <cell r="B2780" t="str">
            <v>Дехкон ва фермер хуж уюшм</v>
          </cell>
        </row>
        <row r="2781">
          <cell r="A2781" t="str">
            <v>Юсуфбой угли Кадамбой ф/х хаз</v>
          </cell>
          <cell r="B2781" t="str">
            <v>Дехкон ва фермер хуж уюшм</v>
          </cell>
        </row>
        <row r="2782">
          <cell r="A2782" t="str">
            <v>Яйлимбой ф/х</v>
          </cell>
          <cell r="B2782" t="str">
            <v>Дехкон ва фермер хуж уюшм</v>
          </cell>
        </row>
        <row r="2783">
          <cell r="A2783" t="str">
            <v>Якка тадбирк Аскаров зокир</v>
          </cell>
          <cell r="B2783" t="str">
            <v>Кичик ва урта бизнес</v>
          </cell>
        </row>
        <row r="2784">
          <cell r="A2784" t="str">
            <v>Якка тадбиркор Ибодуллаев Фарход</v>
          </cell>
          <cell r="B2784" t="str">
            <v>Кичик ва урта бизнес</v>
          </cell>
        </row>
        <row r="2785">
          <cell r="A2785" t="str">
            <v>Якка тадбиркор Уринов Фарход</v>
          </cell>
          <cell r="B2785" t="str">
            <v>Кичик ва урта бизнес</v>
          </cell>
        </row>
        <row r="2786">
          <cell r="A2786" t="str">
            <v>Якка чикир ф/х пит</v>
          </cell>
          <cell r="B2786" t="str">
            <v>Дехкон ва фермер хуж уюшм</v>
          </cell>
        </row>
        <row r="2787">
          <cell r="A2787" t="str">
            <v>Яккачикир Дустлик ф/х хаз</v>
          </cell>
          <cell r="B2787" t="str">
            <v>Дехкон ва фермер хуж уюшм</v>
          </cell>
        </row>
        <row r="2788">
          <cell r="A2788" t="str">
            <v>Якуб Анназар ф/х хаз</v>
          </cell>
          <cell r="B2788" t="str">
            <v>Дехкон ва фермер хуж уюшм</v>
          </cell>
        </row>
        <row r="2789">
          <cell r="A2789" t="str">
            <v>Якуб Ашраб ф/х</v>
          </cell>
          <cell r="B2789" t="str">
            <v>Дехкон ва фермер хуж уюшм</v>
          </cell>
        </row>
        <row r="2790">
          <cell r="A2790" t="str">
            <v>Якуб бобо ф/х туп</v>
          </cell>
          <cell r="B2790" t="str">
            <v>Дехкон ва фермер хуж уюшм</v>
          </cell>
        </row>
        <row r="2791">
          <cell r="A2791" t="str">
            <v>Якуб бува ф/х</v>
          </cell>
          <cell r="B2791" t="str">
            <v>Дехкон ва фермер хуж уюшм</v>
          </cell>
        </row>
        <row r="2792">
          <cell r="A2792" t="str">
            <v>Якуб Отаниязов ф/х</v>
          </cell>
          <cell r="B2792" t="str">
            <v>Дехкон ва фермер хуж уюшм</v>
          </cell>
        </row>
        <row r="2793">
          <cell r="A2793" t="str">
            <v>Якуб Сутхур ф/х</v>
          </cell>
          <cell r="B2793" t="str">
            <v>Дехкон ва фермер хуж уюшм</v>
          </cell>
        </row>
        <row r="2794">
          <cell r="A2794" t="str">
            <v>Якуббой бобо Халима она ф/х хаз</v>
          </cell>
          <cell r="B2794" t="str">
            <v>Дехкон ва фермер хуж уюшм</v>
          </cell>
        </row>
        <row r="2795">
          <cell r="A2795" t="str">
            <v>Якуббой Рузметов ф/х</v>
          </cell>
          <cell r="B2795" t="str">
            <v>Дехкон ва фермер хуж уюшм</v>
          </cell>
        </row>
        <row r="2796">
          <cell r="A2796" t="str">
            <v>Якуббой Улугбек ф/х</v>
          </cell>
          <cell r="B2796" t="str">
            <v>Дехкон ва фермер хуж уюшм</v>
          </cell>
        </row>
        <row r="2797">
          <cell r="A2797" t="str">
            <v>Янги Арк МЧЖ</v>
          </cell>
          <cell r="B2797" t="str">
            <v>ДО ВЫЯСНЕНИЯ</v>
          </cell>
        </row>
        <row r="2798">
          <cell r="A2798" t="str">
            <v>Янги аср ф/х</v>
          </cell>
          <cell r="B2798" t="str">
            <v>Дехкон ва фермер хуж уюшм</v>
          </cell>
        </row>
        <row r="2799">
          <cell r="A2799" t="str">
            <v>Янги давр ф/х</v>
          </cell>
          <cell r="B2799" t="str">
            <v>Дехкон ва фермер хуж уюшм</v>
          </cell>
        </row>
        <row r="2800">
          <cell r="A2800" t="str">
            <v>Янги ёп СФУ</v>
          </cell>
          <cell r="B2800" t="str">
            <v>К ва СХВ (бюджет)</v>
          </cell>
        </row>
        <row r="2801">
          <cell r="A2801" t="str">
            <v>Янги кадам биосервис</v>
          </cell>
          <cell r="B2801" t="str">
            <v>К ва СХВ (бюджет)</v>
          </cell>
        </row>
        <row r="2802">
          <cell r="A2802" t="str">
            <v>Янги хаёт ф/х</v>
          </cell>
          <cell r="B2802" t="str">
            <v>Дехкон ва фермер хуж уюшм</v>
          </cell>
        </row>
        <row r="2803">
          <cell r="A2803" t="str">
            <v>Янгибозор биосервис МЧЖ</v>
          </cell>
          <cell r="B2803" t="str">
            <v>Узкишлок хужаликкимё</v>
          </cell>
        </row>
        <row r="2804">
          <cell r="A2804" t="str">
            <v>Янгибозор Шарлаук ф/х</v>
          </cell>
          <cell r="B2804" t="str">
            <v>Дехкон ва фермер хуж уюшм</v>
          </cell>
        </row>
        <row r="2805">
          <cell r="A2805" t="str">
            <v>Янгиер ф/х огохий</v>
          </cell>
          <cell r="B2805" t="str">
            <v>Дехкон ва фермер хуж уюшм</v>
          </cell>
        </row>
        <row r="2806">
          <cell r="A2806" t="str">
            <v>Янгиобод ф/х</v>
          </cell>
          <cell r="B2806" t="str">
            <v>Дехкон ва фермер хуж уюшм</v>
          </cell>
        </row>
        <row r="2807">
          <cell r="A2807" t="str">
            <v>Яраш -йулдош ф/х</v>
          </cell>
          <cell r="B2807" t="str">
            <v>Дехкон ва фермер хуж уюшм</v>
          </cell>
        </row>
        <row r="2808">
          <cell r="A2808" t="str">
            <v>Яраш Кутлимурод фермер хужалиги пит</v>
          </cell>
          <cell r="B2808" t="str">
            <v>Дехкон ва фермер хуж уюшм</v>
          </cell>
        </row>
        <row r="2809">
          <cell r="A2809" t="str">
            <v>Яраш Полвон ф/х</v>
          </cell>
          <cell r="B2809" t="str">
            <v>Дехкон ва фермер хуж уюшм</v>
          </cell>
        </row>
        <row r="2810">
          <cell r="A2810" t="str">
            <v>Яраш Пуссик ф/х</v>
          </cell>
          <cell r="B2810" t="str">
            <v>Дехкон ва фермер хуж уюшм</v>
          </cell>
        </row>
        <row r="2811">
          <cell r="A2811" t="str">
            <v>Ярашбой Овшарли ф/х</v>
          </cell>
          <cell r="B2811" t="str">
            <v>Дехкон ва фермер хуж уюшм</v>
          </cell>
        </row>
        <row r="2812">
          <cell r="A2812" t="str">
            <v>Ярашбой Рахмонов ф/х бог</v>
          </cell>
          <cell r="B2812" t="str">
            <v>Дехкон ва фермер хуж уюшм</v>
          </cell>
        </row>
        <row r="2813">
          <cell r="A2813" t="str">
            <v>"ЯТ "Ибодуллаев Фарход""</v>
          </cell>
          <cell r="B2813" t="str">
            <v>Кичик ва урта бизнес</v>
          </cell>
        </row>
        <row r="2814">
          <cell r="A2814" t="str">
            <v>Яшин х/ф</v>
          </cell>
          <cell r="B2814" t="str">
            <v>Бозор жамгармаси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Массив"/>
      <sheetName val="свод_СвС"/>
      <sheetName val="меъёр2"/>
      <sheetName val="c"/>
      <sheetName val="режа"/>
      <sheetName val="s"/>
      <sheetName val="Зан-ть(р-ны)"/>
      <sheetName val="Форма №2а"/>
      <sheetName val="Прогноз"/>
      <sheetName val="Мароканд"/>
      <sheetName val="DNET"/>
      <sheetName val="Results"/>
      <sheetName val="МФО руйхат"/>
      <sheetName val="Macro1"/>
      <sheetName val="фориш_свод"/>
      <sheetName val="Фориш_2003"/>
      <sheetName val="Жиззах_янги_раз"/>
      <sheetName val="Тохирбек_2003-1"/>
      <sheetName val="Форма_№2а"/>
      <sheetName val="МФО_руйхат"/>
      <sheetName val="Лист2"/>
      <sheetName val="оборот"/>
      <sheetName val="BAL"/>
      <sheetName val="фориш_свод1"/>
      <sheetName val="Фориш_20031"/>
      <sheetName val="Жиззах_янги_раз1"/>
      <sheetName val="Тохирбек_2003-11"/>
      <sheetName val="Форма_№2а1"/>
      <sheetName val="МФО_руйхат1"/>
      <sheetName val="фориш_свод2"/>
      <sheetName val="Фориш_20032"/>
      <sheetName val="Жиззах_янги_раз2"/>
      <sheetName val="Тохирбек_2003-12"/>
      <sheetName val="Форма_№2а2"/>
      <sheetName val="МФО_руйхат2"/>
      <sheetName val="21 шакл"/>
      <sheetName val="фориш_свод3"/>
      <sheetName val="Фориш_20033"/>
      <sheetName val="Жиззах_янги_раз3"/>
      <sheetName val="Тохирбек_2003-13"/>
      <sheetName val="Форма_№2а3"/>
      <sheetName val="МФО_руйхат3"/>
      <sheetName val="21_шакл"/>
      <sheetName val="фориш_свод4"/>
      <sheetName val="Фориш_20034"/>
      <sheetName val="Жиззах_янги_раз4"/>
      <sheetName val="Тохирбек_2003-14"/>
      <sheetName val="Форма_№2а4"/>
      <sheetName val="МФО_руйхат4"/>
      <sheetName val="21_шакл1"/>
      <sheetName val="ࡳ"/>
      <sheetName val="кассак бюджет"/>
      <sheetName val="физ.тон"/>
      <sheetName val="экс хар"/>
      <sheetName val="фориш_свод5"/>
      <sheetName val="Фориш_20035"/>
      <sheetName val="Жиззах_янги_раз5"/>
      <sheetName val="Тохирбек_2003-15"/>
      <sheetName val="Форма_№2а5"/>
      <sheetName val="МФО_руйхат5"/>
      <sheetName val="21_шакл2"/>
      <sheetName val="кассак_бюджет"/>
      <sheetName val="физ_тон"/>
      <sheetName val="ер ресурс"/>
      <sheetName val="#ССЫЛКА"/>
      <sheetName val="ГТК_Минфин_факт"/>
      <sheetName val="калий"/>
      <sheetName val="Отряд  монит"/>
      <sheetName val="Варианты"/>
      <sheetName val="$$"/>
      <sheetName val="PV6 3.5L LX5 GMX170"/>
      <sheetName val="для ГАКа"/>
      <sheetName val="курс"/>
      <sheetName val="параметр (формуда)"/>
      <sheetName val="sheet1"/>
      <sheetName val="свод"/>
      <sheetName val="ходим"/>
      <sheetName val="НОММА-НОМ"/>
      <sheetName val="Оглавление"/>
      <sheetName val="Nov5 Old,New"/>
      <sheetName val="эски"/>
      <sheetName val="янги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 refreshError="1"/>
      <sheetData sheetId="29" refreshError="1"/>
      <sheetData sheetId="30" refreshError="1"/>
      <sheetData sheetId="31">
        <row r="4">
          <cell r="O4">
            <v>67.099999999999994</v>
          </cell>
        </row>
      </sheetData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/>
      <sheetData sheetId="47"/>
      <sheetData sheetId="48"/>
      <sheetData sheetId="49"/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/>
      <sheetData sheetId="54"/>
      <sheetData sheetId="55"/>
      <sheetData sheetId="56"/>
      <sheetData sheetId="57">
        <row r="4">
          <cell r="O4">
            <v>67.099999999999994</v>
          </cell>
        </row>
      </sheetData>
      <sheetData sheetId="58" refreshError="1"/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 refreshError="1"/>
      <sheetData sheetId="82">
        <row r="4">
          <cell r="O4">
            <v>22</v>
          </cell>
        </row>
      </sheetData>
      <sheetData sheetId="83">
        <row r="4">
          <cell r="O4">
            <v>22</v>
          </cell>
        </row>
      </sheetData>
      <sheetData sheetId="84">
        <row r="4">
          <cell r="O4">
            <v>22</v>
          </cell>
        </row>
      </sheetData>
      <sheetData sheetId="85">
        <row r="4">
          <cell r="O4">
            <v>22</v>
          </cell>
        </row>
      </sheetData>
      <sheetData sheetId="86" refreshError="1"/>
      <sheetData sheetId="87" refreshError="1"/>
      <sheetData sheetId="88">
        <row r="4">
          <cell r="O4">
            <v>22</v>
          </cell>
        </row>
      </sheetData>
      <sheetData sheetId="89">
        <row r="4">
          <cell r="O4">
            <v>22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Массив"/>
      <sheetName val="Арн"/>
      <sheetName val="жиз"/>
      <sheetName val="Пах"/>
      <sheetName val="МФО руйхат"/>
      <sheetName val="s"/>
      <sheetName val="c"/>
      <sheetName val="Лист2"/>
      <sheetName val="DNET"/>
      <sheetName val="Ер Ресурс"/>
      <sheetName val="Results"/>
      <sheetName val="MIN-MAX"/>
      <sheetName val="Prog. rost tarifov"/>
      <sheetName val="акт_сверка"/>
      <sheetName val="Куритиш_нормаси"/>
      <sheetName val="Фориш_2003"/>
      <sheetName val="МФО_руйхат"/>
      <sheetName val="Ер_Ресурс"/>
      <sheetName val="21 шакл"/>
      <sheetName val="табли 4 местний совет"/>
      <sheetName val="акт_сверка1"/>
      <sheetName val="Куритиш_нормаси1"/>
      <sheetName val="Фориш_20031"/>
      <sheetName val="МФО_руйхат1"/>
      <sheetName val="Ер_Ресурс1"/>
      <sheetName val="Prog__rost_tarifov"/>
      <sheetName val="лист1"/>
      <sheetName val="свод_СвС"/>
      <sheetName val="Опс партия 2005-2этап"/>
      <sheetName val="для ГАКа"/>
      <sheetName val="20"/>
      <sheetName val="I-полугодие"/>
      <sheetName val="год (2)"/>
      <sheetName val="год"/>
      <sheetName val="II-полугодие"/>
      <sheetName val="4"/>
      <sheetName val="3"/>
      <sheetName val="1"/>
      <sheetName val="2"/>
      <sheetName val="МЛРД 3"/>
      <sheetName val="МЛРД 2"/>
      <sheetName val="МЛРД 1"/>
      <sheetName val="МЛРД"/>
      <sheetName val="12"/>
      <sheetName val="СВОД"/>
      <sheetName val="Карбамид"/>
      <sheetName val="АС"/>
      <sheetName val="ДАЦ"/>
      <sheetName val="ХМД"/>
      <sheetName val="акт_сверка2"/>
      <sheetName val="Куритиш_нормаси2"/>
      <sheetName val="Фориш_20032"/>
      <sheetName val="МФО_руйхат2"/>
      <sheetName val="Ер_Ресурс2"/>
      <sheetName val="Prog__rost_tarifov1"/>
      <sheetName val="21_шакл"/>
      <sheetName val="табли_4_местний_совет"/>
      <sheetName val="Опс_партия_2005-2этап"/>
      <sheetName val="для_ГАКа"/>
      <sheetName val="год_(2)"/>
      <sheetName val="МЛРД_3"/>
      <sheetName val="МЛРД_2"/>
      <sheetName val="МЛРД_1"/>
      <sheetName val="ОКДАРЁ (3)"/>
      <sheetName val="акт_сверка3"/>
      <sheetName val="Куритиш_нормаси3"/>
      <sheetName val="Фориш_20033"/>
      <sheetName val="МФО_руйхат3"/>
      <sheetName val="Ер_Ресурс3"/>
      <sheetName val="Prog__rost_tarifov2"/>
      <sheetName val="21_шакл1"/>
      <sheetName val="табли_4_местний_совет1"/>
      <sheetName val="Опс_партия_2005-2этап1"/>
      <sheetName val="для_ГАКа1"/>
      <sheetName val="год_(2)1"/>
      <sheetName val="МЛРД_31"/>
      <sheetName val="МЛРД_21"/>
      <sheetName val="МЛРД_11"/>
      <sheetName val="ОКДАРЁ_(3)"/>
      <sheetName val="фев"/>
      <sheetName val="акт_сверка4"/>
      <sheetName val="Куритиш_нормаси4"/>
      <sheetName val="Фориш_20034"/>
      <sheetName val="МФО_руйхат4"/>
      <sheetName val="Ер_Ресурс4"/>
      <sheetName val="Prog__rost_tarifov3"/>
      <sheetName val="21_шакл2"/>
      <sheetName val="табли_4_местний_совет2"/>
      <sheetName val="для_ГАКа2"/>
      <sheetName val="год_(2)2"/>
      <sheetName val="МЛРД_32"/>
      <sheetName val="МЛРД_22"/>
      <sheetName val="МЛРД_12"/>
      <sheetName val="Опс_партия_2005-2этап2"/>
      <sheetName val="ОКДАРЁ_(3)1"/>
      <sheetName val="уюшмага10,09 холатига"/>
      <sheetName val="Зан-ть(р-ны)"/>
      <sheetName val="ВВОД"/>
      <sheetName val="акт_сверка5"/>
      <sheetName val="Куритиш_нормаси5"/>
      <sheetName val="Фориш_20035"/>
      <sheetName val="МФО_руйхат5"/>
      <sheetName val="Ер_Ресурс5"/>
      <sheetName val="Prog__rost_tarifov4"/>
      <sheetName val="21_шакл3"/>
      <sheetName val="табли_4_местний_совет3"/>
      <sheetName val="Опс_партия_2005-2этап3"/>
      <sheetName val="для_ГАКа3"/>
      <sheetName val="год_(2)3"/>
      <sheetName val="МЛРД_33"/>
      <sheetName val="МЛРД_23"/>
      <sheetName val="МЛРД_13"/>
      <sheetName val="ОКДАРЁ_(3)2"/>
      <sheetName val="уюшмага10,09_холатига"/>
      <sheetName val="NA6502"/>
      <sheetName val="оборот"/>
      <sheetName val="меъёр2"/>
      <sheetName val="63- протокол (4)"/>
      <sheetName val="23220 (обший)"/>
      <sheetName val="Исходные1"/>
      <sheetName val="ИСХОД. ДАННЫЕ"/>
      <sheetName val="зарплата"/>
      <sheetName val="beshkent"/>
      <sheetName val="комбинации"/>
      <sheetName val="реализация"/>
      <sheetName val="цсип"/>
      <sheetName val="Data input"/>
      <sheetName val="Форма №2а"/>
      <sheetName val="руйхат"/>
      <sheetName val="진행 data (2)"/>
      <sheetName val="Prog.!rost!tar)fnv"/>
      <sheetName val="аԺт_сверкᐰ"/>
      <sheetName val="Ъуритиш_ноీмаси"/>
      <sheetName val="МФО_Հу␹葅ат"/>
      <sheetName val="ер_Ресృрх"/>
      <sheetName val="ЯнварБюджет"/>
      <sheetName val="структура"/>
      <sheetName val="14301"/>
      <sheetName val="Отряд  монит"/>
      <sheetName val="BAL"/>
      <sheetName val="Максам-Чирчик"/>
      <sheetName val="янги"/>
      <sheetName val="эски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 refreshError="1">
        <row r="1">
          <cell r="A1" t="str">
            <v>ключ</v>
          </cell>
          <cell r="B1" t="str">
            <v>Нав</v>
          </cell>
          <cell r="C1" t="str">
            <v>Сорт</v>
          </cell>
          <cell r="D1" t="str">
            <v>Синф</v>
          </cell>
          <cell r="E1" t="str">
            <v>Нарх</v>
          </cell>
          <cell r="F1" t="str">
            <v>Тола</v>
          </cell>
          <cell r="G1" t="str">
            <v>Чигит</v>
          </cell>
          <cell r="H1" t="str">
            <v>Момик</v>
          </cell>
          <cell r="I1" t="str">
            <v>Улюксод</v>
          </cell>
          <cell r="J1" t="str">
            <v>Пухосод</v>
          </cell>
          <cell r="K1" t="str">
            <v>Угары</v>
          </cell>
          <cell r="L1" t="str">
            <v>Нам_нор</v>
          </cell>
          <cell r="M1" t="str">
            <v>Ифл_нор</v>
          </cell>
          <cell r="N1" t="str">
            <v>Нам_расч</v>
          </cell>
          <cell r="O1" t="str">
            <v>Ифл_расч</v>
          </cell>
          <cell r="P1" t="str">
            <v>кртзк</v>
          </cell>
        </row>
        <row r="2">
          <cell r="A2" t="str">
            <v>Бух-611</v>
          </cell>
          <cell r="B2" t="str">
            <v>Бух-6</v>
          </cell>
          <cell r="C2">
            <v>1</v>
          </cell>
          <cell r="D2">
            <v>1</v>
          </cell>
          <cell r="E2">
            <v>145740</v>
          </cell>
          <cell r="F2">
            <v>33.200000000000003</v>
          </cell>
          <cell r="G2">
            <v>55.7</v>
          </cell>
          <cell r="H2">
            <v>3.1</v>
          </cell>
          <cell r="I2">
            <v>0.7</v>
          </cell>
          <cell r="J2">
            <v>2.6</v>
          </cell>
          <cell r="K2">
            <v>4.7</v>
          </cell>
          <cell r="L2">
            <v>9</v>
          </cell>
          <cell r="M2">
            <v>3</v>
          </cell>
          <cell r="N2">
            <v>9</v>
          </cell>
          <cell r="O2">
            <v>2</v>
          </cell>
          <cell r="P2">
            <v>1.02</v>
          </cell>
        </row>
        <row r="3">
          <cell r="A3" t="str">
            <v>Бух-612</v>
          </cell>
          <cell r="B3" t="str">
            <v>Бух-6</v>
          </cell>
          <cell r="C3">
            <v>1</v>
          </cell>
          <cell r="D3">
            <v>2</v>
          </cell>
          <cell r="E3">
            <v>142010</v>
          </cell>
          <cell r="F3">
            <v>32.700000000000003</v>
          </cell>
          <cell r="G3">
            <v>55.4</v>
          </cell>
          <cell r="H3">
            <v>3.1</v>
          </cell>
          <cell r="I3">
            <v>0.7</v>
          </cell>
          <cell r="J3">
            <v>2.6</v>
          </cell>
          <cell r="K3">
            <v>5.5000000000000142</v>
          </cell>
          <cell r="L3">
            <v>12</v>
          </cell>
          <cell r="M3">
            <v>10</v>
          </cell>
          <cell r="N3">
            <v>9</v>
          </cell>
          <cell r="O3">
            <v>2</v>
          </cell>
          <cell r="P3">
            <v>1.02</v>
          </cell>
        </row>
        <row r="4">
          <cell r="A4" t="str">
            <v>Бух-613</v>
          </cell>
          <cell r="B4" t="str">
            <v>Бух-6</v>
          </cell>
          <cell r="C4">
            <v>1</v>
          </cell>
          <cell r="D4">
            <v>3</v>
          </cell>
          <cell r="E4">
            <v>113600</v>
          </cell>
          <cell r="F4">
            <v>32.5</v>
          </cell>
          <cell r="G4">
            <v>55.4</v>
          </cell>
          <cell r="H4">
            <v>3.1</v>
          </cell>
          <cell r="I4">
            <v>0.7</v>
          </cell>
          <cell r="J4">
            <v>2.6</v>
          </cell>
          <cell r="K4">
            <v>5.7</v>
          </cell>
          <cell r="L4">
            <v>14</v>
          </cell>
          <cell r="M4">
            <v>16</v>
          </cell>
          <cell r="N4">
            <v>9</v>
          </cell>
          <cell r="O4">
            <v>2</v>
          </cell>
          <cell r="P4">
            <v>1.02</v>
          </cell>
        </row>
        <row r="5">
          <cell r="A5" t="str">
            <v>Бух-621</v>
          </cell>
          <cell r="B5" t="str">
            <v>Бух-6</v>
          </cell>
          <cell r="C5">
            <v>2</v>
          </cell>
          <cell r="D5">
            <v>1</v>
          </cell>
          <cell r="E5">
            <v>126000</v>
          </cell>
          <cell r="F5">
            <v>31.8</v>
          </cell>
          <cell r="G5">
            <v>54</v>
          </cell>
          <cell r="H5">
            <v>3.3</v>
          </cell>
          <cell r="I5">
            <v>0.9</v>
          </cell>
          <cell r="J5">
            <v>3.3</v>
          </cell>
          <cell r="K5">
            <v>6.7</v>
          </cell>
          <cell r="L5">
            <v>10</v>
          </cell>
          <cell r="M5">
            <v>5</v>
          </cell>
          <cell r="N5">
            <v>9</v>
          </cell>
          <cell r="O5">
            <v>2</v>
          </cell>
          <cell r="P5">
            <v>1.02</v>
          </cell>
        </row>
        <row r="6">
          <cell r="A6" t="str">
            <v>Бух-622</v>
          </cell>
          <cell r="B6" t="str">
            <v>Бух-6</v>
          </cell>
          <cell r="C6">
            <v>2</v>
          </cell>
          <cell r="D6">
            <v>2</v>
          </cell>
          <cell r="E6">
            <v>122260</v>
          </cell>
          <cell r="F6">
            <v>31.1</v>
          </cell>
          <cell r="G6">
            <v>53.8</v>
          </cell>
          <cell r="H6">
            <v>3.3</v>
          </cell>
          <cell r="I6">
            <v>0.9</v>
          </cell>
          <cell r="J6">
            <v>3.3</v>
          </cell>
          <cell r="K6">
            <v>7.5999999999999943</v>
          </cell>
          <cell r="L6">
            <v>13</v>
          </cell>
          <cell r="M6">
            <v>10</v>
          </cell>
          <cell r="N6">
            <v>9</v>
          </cell>
          <cell r="O6">
            <v>2</v>
          </cell>
          <cell r="P6">
            <v>1.02</v>
          </cell>
        </row>
        <row r="7">
          <cell r="A7" t="str">
            <v>Бух-623</v>
          </cell>
          <cell r="B7" t="str">
            <v>Бух-6</v>
          </cell>
          <cell r="C7">
            <v>2</v>
          </cell>
          <cell r="D7">
            <v>3</v>
          </cell>
          <cell r="E7">
            <v>112400</v>
          </cell>
          <cell r="F7">
            <v>30.7</v>
          </cell>
          <cell r="G7">
            <v>53.8</v>
          </cell>
          <cell r="H7">
            <v>3.3</v>
          </cell>
          <cell r="I7">
            <v>0.9</v>
          </cell>
          <cell r="J7">
            <v>3.3</v>
          </cell>
          <cell r="K7">
            <v>8</v>
          </cell>
          <cell r="L7">
            <v>16</v>
          </cell>
          <cell r="M7">
            <v>16</v>
          </cell>
          <cell r="N7">
            <v>9</v>
          </cell>
          <cell r="O7">
            <v>2</v>
          </cell>
          <cell r="P7">
            <v>1.02</v>
          </cell>
        </row>
        <row r="8">
          <cell r="A8" t="str">
            <v>Бух-631</v>
          </cell>
          <cell r="B8" t="str">
            <v>Бух-6</v>
          </cell>
          <cell r="C8">
            <v>3</v>
          </cell>
          <cell r="D8">
            <v>1</v>
          </cell>
          <cell r="E8">
            <v>116670</v>
          </cell>
          <cell r="F8">
            <v>30.5</v>
          </cell>
          <cell r="G8">
            <v>51.1</v>
          </cell>
          <cell r="H8">
            <v>3.7</v>
          </cell>
          <cell r="I8">
            <v>1</v>
          </cell>
          <cell r="J8">
            <v>3.8</v>
          </cell>
          <cell r="K8">
            <v>9.9000000000000057</v>
          </cell>
          <cell r="L8">
            <v>11</v>
          </cell>
          <cell r="M8">
            <v>8</v>
          </cell>
          <cell r="N8">
            <v>9</v>
          </cell>
          <cell r="O8">
            <v>2</v>
          </cell>
          <cell r="P8">
            <v>1.02</v>
          </cell>
        </row>
        <row r="9">
          <cell r="A9" t="str">
            <v>Бух-632</v>
          </cell>
          <cell r="B9" t="str">
            <v>Бух-6</v>
          </cell>
          <cell r="C9">
            <v>3</v>
          </cell>
          <cell r="D9">
            <v>2</v>
          </cell>
          <cell r="E9">
            <v>103820</v>
          </cell>
          <cell r="F9">
            <v>28.9</v>
          </cell>
          <cell r="G9">
            <v>50.8</v>
          </cell>
          <cell r="H9">
            <v>3.7</v>
          </cell>
          <cell r="I9">
            <v>1</v>
          </cell>
          <cell r="J9">
            <v>3.8</v>
          </cell>
          <cell r="K9">
            <v>11.8</v>
          </cell>
          <cell r="L9">
            <v>15</v>
          </cell>
          <cell r="M9">
            <v>12</v>
          </cell>
          <cell r="N9">
            <v>9</v>
          </cell>
          <cell r="O9">
            <v>2</v>
          </cell>
          <cell r="P9">
            <v>1.02</v>
          </cell>
        </row>
        <row r="10">
          <cell r="A10" t="str">
            <v>Бух-633</v>
          </cell>
          <cell r="B10" t="str">
            <v>Бух-6</v>
          </cell>
          <cell r="C10">
            <v>3</v>
          </cell>
          <cell r="D10">
            <v>3</v>
          </cell>
          <cell r="E10">
            <v>73510</v>
          </cell>
          <cell r="F10">
            <v>28.7</v>
          </cell>
          <cell r="G10">
            <v>50.8</v>
          </cell>
          <cell r="H10">
            <v>3.7</v>
          </cell>
          <cell r="I10">
            <v>1</v>
          </cell>
          <cell r="J10">
            <v>3.8</v>
          </cell>
          <cell r="K10">
            <v>12</v>
          </cell>
          <cell r="L10">
            <v>18</v>
          </cell>
          <cell r="M10">
            <v>18</v>
          </cell>
          <cell r="N10">
            <v>9</v>
          </cell>
          <cell r="O10">
            <v>2</v>
          </cell>
          <cell r="P10">
            <v>1.02</v>
          </cell>
        </row>
        <row r="11">
          <cell r="A11" t="str">
            <v>Бух-641</v>
          </cell>
          <cell r="B11" t="str">
            <v>Бух-6</v>
          </cell>
          <cell r="C11">
            <v>4</v>
          </cell>
          <cell r="D11">
            <v>1</v>
          </cell>
          <cell r="E11">
            <v>86970</v>
          </cell>
          <cell r="F11">
            <v>28.1</v>
          </cell>
          <cell r="G11">
            <v>49.6</v>
          </cell>
          <cell r="H11">
            <v>4</v>
          </cell>
          <cell r="I11">
            <v>1.4</v>
          </cell>
          <cell r="J11">
            <v>3.9</v>
          </cell>
          <cell r="K11">
            <v>13</v>
          </cell>
          <cell r="L11">
            <v>13</v>
          </cell>
          <cell r="M11">
            <v>12</v>
          </cell>
          <cell r="N11">
            <v>9</v>
          </cell>
          <cell r="O11">
            <v>2</v>
          </cell>
          <cell r="P11">
            <v>1.02</v>
          </cell>
        </row>
        <row r="12">
          <cell r="A12" t="str">
            <v>Бух-642</v>
          </cell>
          <cell r="B12" t="str">
            <v>Бух-6</v>
          </cell>
          <cell r="C12">
            <v>4</v>
          </cell>
          <cell r="D12">
            <v>2</v>
          </cell>
          <cell r="E12">
            <v>67390</v>
          </cell>
          <cell r="F12">
            <v>27.6</v>
          </cell>
          <cell r="G12">
            <v>49.1</v>
          </cell>
          <cell r="H12">
            <v>4</v>
          </cell>
          <cell r="I12">
            <v>1.4</v>
          </cell>
          <cell r="J12">
            <v>3.9</v>
          </cell>
          <cell r="K12">
            <v>14</v>
          </cell>
          <cell r="L12">
            <v>17</v>
          </cell>
          <cell r="M12">
            <v>16</v>
          </cell>
          <cell r="N12">
            <v>9</v>
          </cell>
          <cell r="O12">
            <v>2</v>
          </cell>
          <cell r="P12">
            <v>1.02</v>
          </cell>
        </row>
        <row r="13">
          <cell r="A13" t="str">
            <v>Бух-643</v>
          </cell>
          <cell r="B13" t="str">
            <v>Бух-6</v>
          </cell>
          <cell r="C13">
            <v>4</v>
          </cell>
          <cell r="D13">
            <v>3</v>
          </cell>
          <cell r="E13">
            <v>51470</v>
          </cell>
          <cell r="F13">
            <v>27.3</v>
          </cell>
          <cell r="G13">
            <v>49.1</v>
          </cell>
          <cell r="H13">
            <v>4</v>
          </cell>
          <cell r="I13">
            <v>1.4</v>
          </cell>
          <cell r="J13">
            <v>3.9</v>
          </cell>
          <cell r="K13">
            <v>14.3</v>
          </cell>
          <cell r="L13">
            <v>20</v>
          </cell>
          <cell r="M13">
            <v>20</v>
          </cell>
          <cell r="N13">
            <v>9</v>
          </cell>
          <cell r="O13">
            <v>2</v>
          </cell>
          <cell r="P13">
            <v>1.02</v>
          </cell>
        </row>
        <row r="14">
          <cell r="A14" t="str">
            <v>Бух-653</v>
          </cell>
          <cell r="B14" t="str">
            <v>Бух-6</v>
          </cell>
          <cell r="C14">
            <v>5</v>
          </cell>
          <cell r="D14">
            <v>3</v>
          </cell>
          <cell r="E14">
            <v>36120</v>
          </cell>
          <cell r="F14">
            <v>26.3</v>
          </cell>
          <cell r="G14">
            <v>48.7</v>
          </cell>
          <cell r="H14">
            <v>5</v>
          </cell>
          <cell r="I14">
            <v>1.4</v>
          </cell>
          <cell r="J14">
            <v>3.9</v>
          </cell>
          <cell r="K14">
            <v>14.7</v>
          </cell>
          <cell r="L14">
            <v>22</v>
          </cell>
          <cell r="M14">
            <v>22</v>
          </cell>
          <cell r="N14">
            <v>9</v>
          </cell>
          <cell r="O14">
            <v>2</v>
          </cell>
          <cell r="P14">
            <v>1.02</v>
          </cell>
        </row>
        <row r="15">
          <cell r="A15" t="str">
            <v>С-652411</v>
          </cell>
          <cell r="B15" t="str">
            <v>С-6524</v>
          </cell>
          <cell r="C15">
            <v>1</v>
          </cell>
          <cell r="D15">
            <v>1</v>
          </cell>
          <cell r="E15">
            <v>154459.29999999999</v>
          </cell>
          <cell r="F15">
            <v>32.700000000000003</v>
          </cell>
          <cell r="G15">
            <v>55.5</v>
          </cell>
          <cell r="H15">
            <v>2.2000000000000002</v>
          </cell>
          <cell r="I15">
            <v>1.1000000000000001</v>
          </cell>
          <cell r="J15">
            <v>2.5</v>
          </cell>
          <cell r="K15">
            <v>6</v>
          </cell>
          <cell r="L15">
            <v>9</v>
          </cell>
          <cell r="M15">
            <v>3</v>
          </cell>
          <cell r="N15">
            <v>9</v>
          </cell>
          <cell r="O15">
            <v>2</v>
          </cell>
          <cell r="P15">
            <v>1</v>
          </cell>
        </row>
        <row r="16">
          <cell r="A16" t="str">
            <v>С-652412</v>
          </cell>
          <cell r="B16" t="str">
            <v>С-6524</v>
          </cell>
          <cell r="C16">
            <v>1</v>
          </cell>
          <cell r="D16">
            <v>2</v>
          </cell>
          <cell r="E16">
            <v>150570.79999999999</v>
          </cell>
          <cell r="F16">
            <v>32</v>
          </cell>
          <cell r="G16">
            <v>55</v>
          </cell>
          <cell r="H16">
            <v>2.2000000000000002</v>
          </cell>
          <cell r="I16">
            <v>1.1000000000000001</v>
          </cell>
          <cell r="J16">
            <v>2.5</v>
          </cell>
          <cell r="K16">
            <v>7.2</v>
          </cell>
          <cell r="L16">
            <v>12</v>
          </cell>
          <cell r="M16">
            <v>10</v>
          </cell>
          <cell r="N16">
            <v>9</v>
          </cell>
          <cell r="O16">
            <v>2</v>
          </cell>
          <cell r="P16">
            <v>1</v>
          </cell>
        </row>
        <row r="17">
          <cell r="A17" t="str">
            <v>С-652413</v>
          </cell>
          <cell r="B17" t="str">
            <v>С-6524</v>
          </cell>
          <cell r="C17">
            <v>1</v>
          </cell>
          <cell r="D17">
            <v>3</v>
          </cell>
          <cell r="E17">
            <v>120493</v>
          </cell>
          <cell r="F17">
            <v>31.6</v>
          </cell>
          <cell r="G17">
            <v>55</v>
          </cell>
          <cell r="H17">
            <v>2.2999999999999998</v>
          </cell>
          <cell r="I17">
            <v>1.1000000000000001</v>
          </cell>
          <cell r="J17">
            <v>2.5</v>
          </cell>
          <cell r="K17">
            <v>7.5000000000000142</v>
          </cell>
          <cell r="L17">
            <v>14</v>
          </cell>
          <cell r="M17">
            <v>16</v>
          </cell>
          <cell r="N17">
            <v>9</v>
          </cell>
          <cell r="O17">
            <v>2</v>
          </cell>
          <cell r="P17">
            <v>1</v>
          </cell>
        </row>
        <row r="18">
          <cell r="A18" t="str">
            <v>С-652421</v>
          </cell>
          <cell r="B18" t="str">
            <v>С-6524</v>
          </cell>
          <cell r="C18">
            <v>2</v>
          </cell>
          <cell r="D18">
            <v>1</v>
          </cell>
          <cell r="E18">
            <v>133602.79999999999</v>
          </cell>
          <cell r="F18">
            <v>31.5</v>
          </cell>
          <cell r="G18">
            <v>54.2</v>
          </cell>
          <cell r="H18">
            <v>2.5</v>
          </cell>
          <cell r="I18">
            <v>1.1000000000000001</v>
          </cell>
          <cell r="J18">
            <v>2.6</v>
          </cell>
          <cell r="K18">
            <v>8.1000000000000085</v>
          </cell>
          <cell r="L18">
            <v>10</v>
          </cell>
          <cell r="M18">
            <v>5</v>
          </cell>
          <cell r="N18">
            <v>9</v>
          </cell>
          <cell r="O18">
            <v>2</v>
          </cell>
          <cell r="P18">
            <v>1</v>
          </cell>
        </row>
        <row r="19">
          <cell r="A19" t="str">
            <v>С-652422</v>
          </cell>
          <cell r="B19" t="str">
            <v>С-6524</v>
          </cell>
          <cell r="C19">
            <v>2</v>
          </cell>
          <cell r="D19">
            <v>2</v>
          </cell>
          <cell r="E19">
            <v>129613.3</v>
          </cell>
          <cell r="F19">
            <v>30.3</v>
          </cell>
          <cell r="G19">
            <v>53.7</v>
          </cell>
          <cell r="H19">
            <v>2.5</v>
          </cell>
          <cell r="I19">
            <v>1.1000000000000001</v>
          </cell>
          <cell r="J19">
            <v>2.6</v>
          </cell>
          <cell r="K19">
            <v>9.8000000000000114</v>
          </cell>
          <cell r="L19">
            <v>13</v>
          </cell>
          <cell r="M19">
            <v>10</v>
          </cell>
          <cell r="N19">
            <v>9</v>
          </cell>
          <cell r="O19">
            <v>2</v>
          </cell>
          <cell r="P19">
            <v>1</v>
          </cell>
        </row>
        <row r="20">
          <cell r="A20" t="str">
            <v>С-652423</v>
          </cell>
          <cell r="B20" t="str">
            <v>С-6524</v>
          </cell>
          <cell r="C20">
            <v>2</v>
          </cell>
          <cell r="D20">
            <v>3</v>
          </cell>
          <cell r="E20">
            <v>119180</v>
          </cell>
          <cell r="F20">
            <v>30</v>
          </cell>
          <cell r="G20">
            <v>53.7</v>
          </cell>
          <cell r="H20">
            <v>2.5</v>
          </cell>
          <cell r="I20">
            <v>1.1000000000000001</v>
          </cell>
          <cell r="J20">
            <v>2.6</v>
          </cell>
          <cell r="K20">
            <v>10.1</v>
          </cell>
          <cell r="L20">
            <v>16</v>
          </cell>
          <cell r="M20">
            <v>16</v>
          </cell>
          <cell r="N20">
            <v>9</v>
          </cell>
          <cell r="O20">
            <v>2</v>
          </cell>
          <cell r="P20">
            <v>1</v>
          </cell>
        </row>
        <row r="21">
          <cell r="A21" t="str">
            <v>С-652431</v>
          </cell>
          <cell r="B21" t="str">
            <v>С-6524</v>
          </cell>
          <cell r="C21">
            <v>3</v>
          </cell>
          <cell r="D21">
            <v>1</v>
          </cell>
          <cell r="E21">
            <v>123785.60000000001</v>
          </cell>
          <cell r="F21">
            <v>29.4</v>
          </cell>
          <cell r="G21">
            <v>52.3</v>
          </cell>
          <cell r="H21">
            <v>2.9</v>
          </cell>
          <cell r="I21">
            <v>1.3</v>
          </cell>
          <cell r="J21">
            <v>3.6</v>
          </cell>
          <cell r="K21">
            <v>10.5</v>
          </cell>
          <cell r="L21">
            <v>11</v>
          </cell>
          <cell r="M21">
            <v>8</v>
          </cell>
          <cell r="N21">
            <v>9</v>
          </cell>
          <cell r="O21">
            <v>2</v>
          </cell>
          <cell r="P21">
            <v>1</v>
          </cell>
        </row>
        <row r="22">
          <cell r="A22" t="str">
            <v>С-652432</v>
          </cell>
          <cell r="B22" t="str">
            <v>С-6524</v>
          </cell>
          <cell r="C22">
            <v>3</v>
          </cell>
          <cell r="D22">
            <v>2</v>
          </cell>
          <cell r="E22">
            <v>110140.5</v>
          </cell>
          <cell r="F22">
            <v>28.6</v>
          </cell>
          <cell r="G22">
            <v>52</v>
          </cell>
          <cell r="H22">
            <v>2.9</v>
          </cell>
          <cell r="I22">
            <v>1.3</v>
          </cell>
          <cell r="J22">
            <v>3.6</v>
          </cell>
          <cell r="K22">
            <v>11.6</v>
          </cell>
          <cell r="L22">
            <v>15</v>
          </cell>
          <cell r="M22">
            <v>12</v>
          </cell>
          <cell r="N22">
            <v>9</v>
          </cell>
          <cell r="O22">
            <v>2</v>
          </cell>
          <cell r="P22">
            <v>1</v>
          </cell>
        </row>
        <row r="23">
          <cell r="A23" t="str">
            <v>С-652433</v>
          </cell>
          <cell r="B23" t="str">
            <v>С-6524</v>
          </cell>
          <cell r="C23">
            <v>3</v>
          </cell>
          <cell r="D23">
            <v>3</v>
          </cell>
          <cell r="E23">
            <v>77911.399999999994</v>
          </cell>
          <cell r="F23">
            <v>28.3</v>
          </cell>
          <cell r="G23">
            <v>52</v>
          </cell>
          <cell r="H23">
            <v>2.9</v>
          </cell>
          <cell r="I23">
            <v>1.3</v>
          </cell>
          <cell r="J23">
            <v>3.6</v>
          </cell>
          <cell r="K23">
            <v>11.9</v>
          </cell>
          <cell r="L23">
            <v>18</v>
          </cell>
          <cell r="M23">
            <v>18</v>
          </cell>
          <cell r="N23">
            <v>9</v>
          </cell>
          <cell r="O23">
            <v>2</v>
          </cell>
          <cell r="P23">
            <v>1</v>
          </cell>
        </row>
        <row r="24">
          <cell r="A24" t="str">
            <v>С-652441</v>
          </cell>
          <cell r="B24" t="str">
            <v>С-6524</v>
          </cell>
          <cell r="C24">
            <v>4</v>
          </cell>
          <cell r="D24">
            <v>1</v>
          </cell>
          <cell r="E24">
            <v>92263.5</v>
          </cell>
          <cell r="F24">
            <v>26.9</v>
          </cell>
          <cell r="G24">
            <v>51.2</v>
          </cell>
          <cell r="H24">
            <v>3.3</v>
          </cell>
          <cell r="I24">
            <v>1.6</v>
          </cell>
          <cell r="J24">
            <v>3.9</v>
          </cell>
          <cell r="K24">
            <v>13.1</v>
          </cell>
          <cell r="L24">
            <v>13</v>
          </cell>
          <cell r="M24">
            <v>12</v>
          </cell>
          <cell r="N24">
            <v>9</v>
          </cell>
          <cell r="O24">
            <v>2</v>
          </cell>
          <cell r="P24">
            <v>1</v>
          </cell>
        </row>
        <row r="25">
          <cell r="A25" t="str">
            <v>С-652442</v>
          </cell>
          <cell r="B25" t="str">
            <v>С-6524</v>
          </cell>
          <cell r="C25">
            <v>4</v>
          </cell>
          <cell r="D25">
            <v>2</v>
          </cell>
          <cell r="E25">
            <v>71447.399999999994</v>
          </cell>
          <cell r="F25">
            <v>26.5</v>
          </cell>
          <cell r="G25">
            <v>50.7</v>
          </cell>
          <cell r="H25">
            <v>3.3</v>
          </cell>
          <cell r="I25">
            <v>1.6</v>
          </cell>
          <cell r="J25">
            <v>3.9</v>
          </cell>
          <cell r="K25">
            <v>14</v>
          </cell>
          <cell r="L25">
            <v>17</v>
          </cell>
          <cell r="M25">
            <v>16</v>
          </cell>
          <cell r="N25">
            <v>9</v>
          </cell>
          <cell r="O25">
            <v>2</v>
          </cell>
          <cell r="P25">
            <v>1</v>
          </cell>
        </row>
        <row r="26">
          <cell r="A26" t="str">
            <v>С-652443</v>
          </cell>
          <cell r="B26" t="str">
            <v>С-6524</v>
          </cell>
          <cell r="C26">
            <v>4</v>
          </cell>
          <cell r="D26">
            <v>3</v>
          </cell>
          <cell r="E26">
            <v>54560.2</v>
          </cell>
          <cell r="F26">
            <v>26.1</v>
          </cell>
          <cell r="G26">
            <v>50.2</v>
          </cell>
          <cell r="H26">
            <v>3.3</v>
          </cell>
          <cell r="I26">
            <v>1.6</v>
          </cell>
          <cell r="J26">
            <v>3.9</v>
          </cell>
          <cell r="K26">
            <v>14.9</v>
          </cell>
          <cell r="L26">
            <v>20</v>
          </cell>
          <cell r="M26">
            <v>20</v>
          </cell>
          <cell r="N26">
            <v>9</v>
          </cell>
          <cell r="O26">
            <v>2</v>
          </cell>
          <cell r="P26">
            <v>1</v>
          </cell>
        </row>
        <row r="27">
          <cell r="A27" t="str">
            <v>С-652453</v>
          </cell>
          <cell r="B27" t="str">
            <v>С-6524</v>
          </cell>
          <cell r="C27">
            <v>5</v>
          </cell>
          <cell r="D27">
            <v>3</v>
          </cell>
          <cell r="E27">
            <v>38248.699999999997</v>
          </cell>
          <cell r="F27">
            <v>25.5</v>
          </cell>
          <cell r="G27">
            <v>50.1</v>
          </cell>
          <cell r="H27">
            <v>3.4</v>
          </cell>
          <cell r="I27">
            <v>1.8</v>
          </cell>
          <cell r="J27">
            <v>4</v>
          </cell>
          <cell r="K27">
            <v>15.2</v>
          </cell>
          <cell r="L27">
            <v>22</v>
          </cell>
          <cell r="M27">
            <v>22</v>
          </cell>
          <cell r="N27">
            <v>9</v>
          </cell>
          <cell r="O27">
            <v>2</v>
          </cell>
          <cell r="P27">
            <v>1</v>
          </cell>
        </row>
        <row r="28">
          <cell r="A28" t="str">
            <v>Окдарё611</v>
          </cell>
          <cell r="B28" t="str">
            <v>Окдарё6</v>
          </cell>
          <cell r="C28">
            <v>1</v>
          </cell>
          <cell r="D28">
            <v>1</v>
          </cell>
          <cell r="E28">
            <v>295040</v>
          </cell>
          <cell r="F28">
            <v>34.5</v>
          </cell>
          <cell r="G28">
            <v>55.5</v>
          </cell>
          <cell r="H28">
            <v>2</v>
          </cell>
          <cell r="I28">
            <v>0.8</v>
          </cell>
          <cell r="J28">
            <v>2.4</v>
          </cell>
          <cell r="K28">
            <v>4.8</v>
          </cell>
          <cell r="L28">
            <v>9</v>
          </cell>
          <cell r="M28">
            <v>3</v>
          </cell>
          <cell r="N28">
            <v>9</v>
          </cell>
          <cell r="O28">
            <v>2</v>
          </cell>
          <cell r="P28">
            <v>1</v>
          </cell>
        </row>
        <row r="29">
          <cell r="A29" t="str">
            <v>Окдарё612</v>
          </cell>
          <cell r="B29" t="str">
            <v>Окдарё6</v>
          </cell>
          <cell r="C29">
            <v>1</v>
          </cell>
          <cell r="D29">
            <v>2</v>
          </cell>
          <cell r="E29">
            <v>287380</v>
          </cell>
          <cell r="F29">
            <v>34.200000000000003</v>
          </cell>
          <cell r="G29">
            <v>55.2</v>
          </cell>
          <cell r="H29">
            <v>2</v>
          </cell>
          <cell r="I29">
            <v>0.8</v>
          </cell>
          <cell r="J29">
            <v>2.4</v>
          </cell>
          <cell r="K29">
            <v>5.3999999999999915</v>
          </cell>
          <cell r="L29">
            <v>12</v>
          </cell>
          <cell r="M29">
            <v>10</v>
          </cell>
          <cell r="N29">
            <v>9</v>
          </cell>
          <cell r="O29">
            <v>2</v>
          </cell>
          <cell r="P29">
            <v>1</v>
          </cell>
        </row>
        <row r="30">
          <cell r="A30" t="str">
            <v>Окдарё613</v>
          </cell>
          <cell r="B30" t="str">
            <v>Окдарё6</v>
          </cell>
          <cell r="C30">
            <v>1</v>
          </cell>
          <cell r="D30">
            <v>3</v>
          </cell>
          <cell r="E30">
            <v>230010</v>
          </cell>
          <cell r="F30">
            <v>33.700000000000003</v>
          </cell>
          <cell r="G30">
            <v>55.2</v>
          </cell>
          <cell r="H30">
            <v>2</v>
          </cell>
          <cell r="I30">
            <v>0.8</v>
          </cell>
          <cell r="J30">
            <v>2.4</v>
          </cell>
          <cell r="K30">
            <v>5.8999999999999915</v>
          </cell>
          <cell r="L30">
            <v>14</v>
          </cell>
          <cell r="M30">
            <v>16</v>
          </cell>
          <cell r="N30">
            <v>9</v>
          </cell>
          <cell r="O30">
            <v>2</v>
          </cell>
          <cell r="P30">
            <v>1</v>
          </cell>
        </row>
        <row r="31">
          <cell r="A31" t="str">
            <v>Окдарё621</v>
          </cell>
          <cell r="B31" t="str">
            <v>Окдарё6</v>
          </cell>
          <cell r="C31">
            <v>2</v>
          </cell>
          <cell r="D31">
            <v>1</v>
          </cell>
          <cell r="E31">
            <v>255000</v>
          </cell>
          <cell r="F31">
            <v>33.1</v>
          </cell>
          <cell r="G31">
            <v>54.6</v>
          </cell>
          <cell r="H31">
            <v>2.7</v>
          </cell>
          <cell r="I31">
            <v>1</v>
          </cell>
          <cell r="J31">
            <v>2.5</v>
          </cell>
          <cell r="K31">
            <v>6.0999999999999943</v>
          </cell>
          <cell r="L31">
            <v>10</v>
          </cell>
          <cell r="M31">
            <v>5</v>
          </cell>
          <cell r="N31">
            <v>9</v>
          </cell>
          <cell r="O31">
            <v>2</v>
          </cell>
          <cell r="P31">
            <v>1</v>
          </cell>
        </row>
        <row r="32">
          <cell r="A32" t="str">
            <v>Окдарё622</v>
          </cell>
          <cell r="B32" t="str">
            <v>Окдарё6</v>
          </cell>
          <cell r="C32">
            <v>2</v>
          </cell>
          <cell r="D32">
            <v>2</v>
          </cell>
          <cell r="E32">
            <v>247350</v>
          </cell>
          <cell r="F32">
            <v>32.5</v>
          </cell>
          <cell r="G32">
            <v>54.1</v>
          </cell>
          <cell r="H32">
            <v>2.7</v>
          </cell>
          <cell r="I32">
            <v>1</v>
          </cell>
          <cell r="J32">
            <v>2.5</v>
          </cell>
          <cell r="K32">
            <v>7.2</v>
          </cell>
          <cell r="L32">
            <v>13</v>
          </cell>
          <cell r="M32">
            <v>10</v>
          </cell>
          <cell r="N32">
            <v>9</v>
          </cell>
          <cell r="O32">
            <v>2</v>
          </cell>
          <cell r="P32">
            <v>1</v>
          </cell>
        </row>
        <row r="33">
          <cell r="A33" t="str">
            <v>Окдарё623</v>
          </cell>
          <cell r="B33" t="str">
            <v>Окдарё6</v>
          </cell>
          <cell r="C33">
            <v>2</v>
          </cell>
          <cell r="D33">
            <v>3</v>
          </cell>
          <cell r="E33">
            <v>227460</v>
          </cell>
          <cell r="F33">
            <v>31.8</v>
          </cell>
          <cell r="G33">
            <v>54.1</v>
          </cell>
          <cell r="H33">
            <v>2.7</v>
          </cell>
          <cell r="I33">
            <v>1</v>
          </cell>
          <cell r="J33">
            <v>2.5</v>
          </cell>
          <cell r="K33">
            <v>7.8999999999999915</v>
          </cell>
          <cell r="L33">
            <v>16</v>
          </cell>
          <cell r="M33">
            <v>16</v>
          </cell>
          <cell r="N33">
            <v>9</v>
          </cell>
          <cell r="O33">
            <v>2</v>
          </cell>
          <cell r="P33">
            <v>1</v>
          </cell>
        </row>
        <row r="34">
          <cell r="A34" t="str">
            <v>Окдарё631</v>
          </cell>
          <cell r="B34" t="str">
            <v>Окдарё6</v>
          </cell>
          <cell r="C34">
            <v>3</v>
          </cell>
          <cell r="D34">
            <v>1</v>
          </cell>
          <cell r="E34">
            <v>236130</v>
          </cell>
          <cell r="F34">
            <v>31.5</v>
          </cell>
          <cell r="G34">
            <v>52</v>
          </cell>
          <cell r="H34">
            <v>3.1</v>
          </cell>
          <cell r="I34">
            <v>1.2</v>
          </cell>
          <cell r="J34">
            <v>3.2</v>
          </cell>
          <cell r="K34">
            <v>9</v>
          </cell>
          <cell r="L34">
            <v>11</v>
          </cell>
          <cell r="M34">
            <v>8</v>
          </cell>
          <cell r="N34">
            <v>9</v>
          </cell>
          <cell r="O34">
            <v>2</v>
          </cell>
          <cell r="P34">
            <v>1</v>
          </cell>
        </row>
        <row r="35">
          <cell r="A35" t="str">
            <v>Окдарё632</v>
          </cell>
          <cell r="B35" t="str">
            <v>Окдарё6</v>
          </cell>
          <cell r="C35">
            <v>3</v>
          </cell>
          <cell r="D35">
            <v>2</v>
          </cell>
          <cell r="E35">
            <v>210120</v>
          </cell>
          <cell r="F35">
            <v>30.4</v>
          </cell>
          <cell r="G35">
            <v>51.7</v>
          </cell>
          <cell r="H35">
            <v>3.1</v>
          </cell>
          <cell r="I35">
            <v>1.2</v>
          </cell>
          <cell r="J35">
            <v>3.2</v>
          </cell>
          <cell r="K35">
            <v>10.4</v>
          </cell>
          <cell r="L35">
            <v>15</v>
          </cell>
          <cell r="M35">
            <v>12</v>
          </cell>
          <cell r="N35">
            <v>9</v>
          </cell>
          <cell r="O35">
            <v>2</v>
          </cell>
          <cell r="P35">
            <v>1</v>
          </cell>
        </row>
        <row r="36">
          <cell r="A36" t="str">
            <v>Окдарё633</v>
          </cell>
          <cell r="B36" t="str">
            <v>Окдарё6</v>
          </cell>
          <cell r="C36">
            <v>3</v>
          </cell>
          <cell r="D36">
            <v>3</v>
          </cell>
          <cell r="E36">
            <v>148660</v>
          </cell>
          <cell r="F36">
            <v>29.9</v>
          </cell>
          <cell r="G36">
            <v>51.7</v>
          </cell>
          <cell r="H36">
            <v>3.1</v>
          </cell>
          <cell r="I36">
            <v>1.2</v>
          </cell>
          <cell r="J36">
            <v>3.2</v>
          </cell>
          <cell r="K36">
            <v>10.9</v>
          </cell>
          <cell r="L36">
            <v>18</v>
          </cell>
          <cell r="M36">
            <v>18</v>
          </cell>
          <cell r="N36">
            <v>9</v>
          </cell>
          <cell r="O36">
            <v>2</v>
          </cell>
          <cell r="P36">
            <v>1</v>
          </cell>
        </row>
        <row r="37">
          <cell r="A37" t="str">
            <v>Окдарё641</v>
          </cell>
          <cell r="B37" t="str">
            <v>Окдарё6</v>
          </cell>
          <cell r="C37">
            <v>4</v>
          </cell>
          <cell r="D37">
            <v>1</v>
          </cell>
          <cell r="E37">
            <v>175950</v>
          </cell>
          <cell r="F37">
            <v>29.1</v>
          </cell>
          <cell r="G37">
            <v>50.2</v>
          </cell>
          <cell r="H37">
            <v>4.2</v>
          </cell>
          <cell r="I37">
            <v>1.2</v>
          </cell>
          <cell r="J37">
            <v>3.4</v>
          </cell>
          <cell r="K37">
            <v>11.9</v>
          </cell>
          <cell r="L37">
            <v>13</v>
          </cell>
          <cell r="M37">
            <v>12</v>
          </cell>
          <cell r="N37">
            <v>9</v>
          </cell>
          <cell r="O37">
            <v>2</v>
          </cell>
          <cell r="P37">
            <v>1</v>
          </cell>
        </row>
        <row r="38">
          <cell r="A38" t="str">
            <v>Окдарё642</v>
          </cell>
          <cell r="B38" t="str">
            <v>Окдарё6</v>
          </cell>
          <cell r="C38">
            <v>4</v>
          </cell>
          <cell r="D38">
            <v>2</v>
          </cell>
          <cell r="E38">
            <v>136420</v>
          </cell>
          <cell r="F38">
            <v>28.8</v>
          </cell>
          <cell r="G38">
            <v>49.8</v>
          </cell>
          <cell r="H38">
            <v>4.2</v>
          </cell>
          <cell r="I38">
            <v>1.2</v>
          </cell>
          <cell r="J38">
            <v>3.4</v>
          </cell>
          <cell r="K38">
            <v>12.6</v>
          </cell>
          <cell r="L38">
            <v>17</v>
          </cell>
          <cell r="M38">
            <v>16</v>
          </cell>
          <cell r="N38">
            <v>9</v>
          </cell>
          <cell r="O38">
            <v>2</v>
          </cell>
          <cell r="P38">
            <v>1</v>
          </cell>
        </row>
        <row r="39">
          <cell r="A39" t="str">
            <v>Окдарё643</v>
          </cell>
          <cell r="B39" t="str">
            <v>Окдарё6</v>
          </cell>
          <cell r="C39">
            <v>4</v>
          </cell>
          <cell r="D39">
            <v>3</v>
          </cell>
          <cell r="E39">
            <v>104300</v>
          </cell>
          <cell r="F39">
            <v>28.3</v>
          </cell>
          <cell r="G39">
            <v>49.3</v>
          </cell>
          <cell r="H39">
            <v>4.2</v>
          </cell>
          <cell r="I39">
            <v>1.2</v>
          </cell>
          <cell r="J39">
            <v>3.4</v>
          </cell>
          <cell r="K39">
            <v>13.6</v>
          </cell>
          <cell r="L39">
            <v>20</v>
          </cell>
          <cell r="M39">
            <v>20</v>
          </cell>
          <cell r="N39">
            <v>9</v>
          </cell>
          <cell r="O39">
            <v>2</v>
          </cell>
          <cell r="P39">
            <v>1</v>
          </cell>
        </row>
        <row r="40">
          <cell r="A40" t="str">
            <v>Окдарё653</v>
          </cell>
          <cell r="B40" t="str">
            <v>Окдарё6</v>
          </cell>
          <cell r="C40">
            <v>5</v>
          </cell>
          <cell r="D40">
            <v>3</v>
          </cell>
          <cell r="E40">
            <v>73180</v>
          </cell>
          <cell r="F40">
            <v>27.4</v>
          </cell>
          <cell r="G40">
            <v>48.8</v>
          </cell>
          <cell r="H40">
            <v>4.7</v>
          </cell>
          <cell r="I40">
            <v>1.3</v>
          </cell>
          <cell r="J40">
            <v>3.5</v>
          </cell>
          <cell r="K40">
            <v>14.3</v>
          </cell>
          <cell r="L40">
            <v>22</v>
          </cell>
          <cell r="M40">
            <v>22</v>
          </cell>
          <cell r="N40">
            <v>9</v>
          </cell>
          <cell r="O40">
            <v>2</v>
          </cell>
          <cell r="P40">
            <v>1</v>
          </cell>
        </row>
        <row r="41">
          <cell r="A41" t="str">
            <v>С-907011</v>
          </cell>
          <cell r="B41" t="str">
            <v>С-9070</v>
          </cell>
          <cell r="C41">
            <v>1</v>
          </cell>
          <cell r="D41">
            <v>1</v>
          </cell>
          <cell r="E41">
            <v>145740</v>
          </cell>
          <cell r="F41">
            <v>31.5</v>
          </cell>
          <cell r="G41">
            <v>55.6</v>
          </cell>
          <cell r="H41">
            <v>4.3</v>
          </cell>
          <cell r="I41">
            <v>1.6</v>
          </cell>
          <cell r="J41">
            <v>2</v>
          </cell>
          <cell r="K41">
            <v>5.0000000000000142</v>
          </cell>
          <cell r="L41">
            <v>9</v>
          </cell>
          <cell r="M41">
            <v>3</v>
          </cell>
          <cell r="N41">
            <v>9</v>
          </cell>
          <cell r="O41">
            <v>2</v>
          </cell>
          <cell r="P41">
            <v>1</v>
          </cell>
        </row>
        <row r="42">
          <cell r="A42" t="str">
            <v>С-907012</v>
          </cell>
          <cell r="B42" t="str">
            <v>С-9070</v>
          </cell>
          <cell r="C42">
            <v>1</v>
          </cell>
          <cell r="D42">
            <v>2</v>
          </cell>
          <cell r="E42">
            <v>142010</v>
          </cell>
          <cell r="F42">
            <v>31.3</v>
          </cell>
          <cell r="G42">
            <v>54.8</v>
          </cell>
          <cell r="H42">
            <v>4.3</v>
          </cell>
          <cell r="I42">
            <v>1.6</v>
          </cell>
          <cell r="J42">
            <v>2</v>
          </cell>
          <cell r="K42">
            <v>6.0000000000000142</v>
          </cell>
          <cell r="L42">
            <v>12</v>
          </cell>
          <cell r="M42">
            <v>10</v>
          </cell>
          <cell r="N42">
            <v>9</v>
          </cell>
          <cell r="O42">
            <v>2</v>
          </cell>
          <cell r="P42">
            <v>1</v>
          </cell>
        </row>
        <row r="43">
          <cell r="A43" t="str">
            <v>С-907013</v>
          </cell>
          <cell r="B43" t="str">
            <v>С-9070</v>
          </cell>
          <cell r="C43">
            <v>1</v>
          </cell>
          <cell r="D43">
            <v>3</v>
          </cell>
          <cell r="E43">
            <v>113600</v>
          </cell>
          <cell r="F43">
            <v>31.1</v>
          </cell>
          <cell r="G43">
            <v>54.6</v>
          </cell>
          <cell r="H43">
            <v>4.3</v>
          </cell>
          <cell r="I43">
            <v>1.6</v>
          </cell>
          <cell r="J43">
            <v>2</v>
          </cell>
          <cell r="K43">
            <v>6.4000000000000057</v>
          </cell>
          <cell r="L43">
            <v>14</v>
          </cell>
          <cell r="M43">
            <v>16</v>
          </cell>
          <cell r="N43">
            <v>9</v>
          </cell>
          <cell r="O43">
            <v>2</v>
          </cell>
          <cell r="P43">
            <v>1</v>
          </cell>
        </row>
        <row r="44">
          <cell r="A44" t="str">
            <v>С-907021</v>
          </cell>
          <cell r="B44" t="str">
            <v>С-9070</v>
          </cell>
          <cell r="C44">
            <v>2</v>
          </cell>
          <cell r="D44">
            <v>1</v>
          </cell>
          <cell r="E44">
            <v>126000</v>
          </cell>
          <cell r="F44">
            <v>30.6</v>
          </cell>
          <cell r="G44">
            <v>54</v>
          </cell>
          <cell r="H44">
            <v>4.3</v>
          </cell>
          <cell r="I44">
            <v>1.8</v>
          </cell>
          <cell r="J44">
            <v>2.1</v>
          </cell>
          <cell r="K44">
            <v>7.2000000000000171</v>
          </cell>
          <cell r="L44">
            <v>10</v>
          </cell>
          <cell r="M44">
            <v>5</v>
          </cell>
          <cell r="N44">
            <v>9</v>
          </cell>
          <cell r="O44">
            <v>2</v>
          </cell>
          <cell r="P44">
            <v>1</v>
          </cell>
        </row>
        <row r="45">
          <cell r="A45" t="str">
            <v>С-907022</v>
          </cell>
          <cell r="B45" t="str">
            <v>С-9070</v>
          </cell>
          <cell r="C45">
            <v>2</v>
          </cell>
          <cell r="D45">
            <v>2</v>
          </cell>
          <cell r="E45">
            <v>122260</v>
          </cell>
          <cell r="F45">
            <v>30.1</v>
          </cell>
          <cell r="G45">
            <v>53</v>
          </cell>
          <cell r="H45">
            <v>4.3</v>
          </cell>
          <cell r="I45">
            <v>1.8</v>
          </cell>
          <cell r="J45">
            <v>2.1</v>
          </cell>
          <cell r="K45">
            <v>8.7000000000000171</v>
          </cell>
          <cell r="L45">
            <v>13</v>
          </cell>
          <cell r="M45">
            <v>10</v>
          </cell>
          <cell r="N45">
            <v>9</v>
          </cell>
          <cell r="O45">
            <v>2</v>
          </cell>
          <cell r="P45">
            <v>1</v>
          </cell>
        </row>
        <row r="46">
          <cell r="A46" t="str">
            <v>С-907023</v>
          </cell>
          <cell r="B46" t="str">
            <v>С-9070</v>
          </cell>
          <cell r="C46">
            <v>2</v>
          </cell>
          <cell r="D46">
            <v>3</v>
          </cell>
          <cell r="E46">
            <v>112400</v>
          </cell>
          <cell r="F46">
            <v>29.8</v>
          </cell>
          <cell r="G46">
            <v>52.3</v>
          </cell>
          <cell r="H46">
            <v>4.3</v>
          </cell>
          <cell r="I46">
            <v>1.8</v>
          </cell>
          <cell r="J46">
            <v>2.1</v>
          </cell>
          <cell r="K46">
            <v>9.7000000000000171</v>
          </cell>
          <cell r="L46">
            <v>16</v>
          </cell>
          <cell r="M46">
            <v>16</v>
          </cell>
          <cell r="N46">
            <v>9</v>
          </cell>
          <cell r="O46">
            <v>2</v>
          </cell>
          <cell r="P46">
            <v>1</v>
          </cell>
        </row>
        <row r="47">
          <cell r="A47" t="str">
            <v>С-907031</v>
          </cell>
          <cell r="B47" t="str">
            <v>С-9070</v>
          </cell>
          <cell r="C47">
            <v>3</v>
          </cell>
          <cell r="D47">
            <v>1</v>
          </cell>
          <cell r="E47">
            <v>116670</v>
          </cell>
          <cell r="F47">
            <v>29.2</v>
          </cell>
          <cell r="G47">
            <v>51.1</v>
          </cell>
          <cell r="H47">
            <v>4.5</v>
          </cell>
          <cell r="I47">
            <v>2.2000000000000002</v>
          </cell>
          <cell r="J47">
            <v>2.8</v>
          </cell>
          <cell r="K47">
            <v>10.199999999999999</v>
          </cell>
          <cell r="L47">
            <v>11</v>
          </cell>
          <cell r="M47">
            <v>8</v>
          </cell>
          <cell r="N47">
            <v>9</v>
          </cell>
          <cell r="O47">
            <v>2</v>
          </cell>
          <cell r="P47">
            <v>1</v>
          </cell>
        </row>
        <row r="48">
          <cell r="A48" t="str">
            <v>С-907032</v>
          </cell>
          <cell r="B48" t="str">
            <v>С-9070</v>
          </cell>
          <cell r="C48">
            <v>3</v>
          </cell>
          <cell r="D48">
            <v>2</v>
          </cell>
          <cell r="E48">
            <v>103820</v>
          </cell>
          <cell r="F48">
            <v>28.5</v>
          </cell>
          <cell r="G48">
            <v>50.7</v>
          </cell>
          <cell r="H48">
            <v>4.5</v>
          </cell>
          <cell r="I48">
            <v>2.2000000000000002</v>
          </cell>
          <cell r="J48">
            <v>2.8</v>
          </cell>
          <cell r="K48">
            <v>11.3</v>
          </cell>
          <cell r="L48">
            <v>15</v>
          </cell>
          <cell r="M48">
            <v>12</v>
          </cell>
          <cell r="N48">
            <v>9</v>
          </cell>
          <cell r="O48">
            <v>2</v>
          </cell>
          <cell r="P48">
            <v>1</v>
          </cell>
        </row>
        <row r="49">
          <cell r="A49" t="str">
            <v>С-907033</v>
          </cell>
          <cell r="B49" t="str">
            <v>С-9070</v>
          </cell>
          <cell r="C49">
            <v>3</v>
          </cell>
          <cell r="D49">
            <v>3</v>
          </cell>
          <cell r="E49">
            <v>73510</v>
          </cell>
          <cell r="F49">
            <v>28.2</v>
          </cell>
          <cell r="G49">
            <v>50.7</v>
          </cell>
          <cell r="H49">
            <v>4.5</v>
          </cell>
          <cell r="I49">
            <v>2.2000000000000002</v>
          </cell>
          <cell r="J49">
            <v>2.8</v>
          </cell>
          <cell r="K49">
            <v>11.6</v>
          </cell>
          <cell r="L49">
            <v>18</v>
          </cell>
          <cell r="M49">
            <v>18</v>
          </cell>
          <cell r="N49">
            <v>9</v>
          </cell>
          <cell r="O49">
            <v>2</v>
          </cell>
          <cell r="P49">
            <v>1</v>
          </cell>
        </row>
        <row r="50">
          <cell r="A50" t="str">
            <v>С-907041</v>
          </cell>
          <cell r="B50" t="str">
            <v>С-9070</v>
          </cell>
          <cell r="C50">
            <v>4</v>
          </cell>
          <cell r="D50">
            <v>1</v>
          </cell>
          <cell r="E50">
            <v>86970</v>
          </cell>
          <cell r="F50">
            <v>26.6</v>
          </cell>
          <cell r="G50">
            <v>50.5</v>
          </cell>
          <cell r="H50">
            <v>4.8</v>
          </cell>
          <cell r="I50">
            <v>2.2999999999999998</v>
          </cell>
          <cell r="J50">
            <v>3</v>
          </cell>
          <cell r="K50">
            <v>12.8</v>
          </cell>
          <cell r="L50">
            <v>13</v>
          </cell>
          <cell r="M50">
            <v>12</v>
          </cell>
          <cell r="N50">
            <v>9</v>
          </cell>
          <cell r="O50">
            <v>2</v>
          </cell>
          <cell r="P50">
            <v>1</v>
          </cell>
        </row>
        <row r="51">
          <cell r="A51" t="str">
            <v>С-907042</v>
          </cell>
          <cell r="B51" t="str">
            <v>С-9070</v>
          </cell>
          <cell r="C51">
            <v>4</v>
          </cell>
          <cell r="D51">
            <v>2</v>
          </cell>
          <cell r="E51">
            <v>67390</v>
          </cell>
          <cell r="F51">
            <v>25.6</v>
          </cell>
          <cell r="G51">
            <v>50.5</v>
          </cell>
          <cell r="H51">
            <v>4.8</v>
          </cell>
          <cell r="I51">
            <v>2.2999999999999998</v>
          </cell>
          <cell r="J51">
            <v>3</v>
          </cell>
          <cell r="K51">
            <v>13.8</v>
          </cell>
          <cell r="L51">
            <v>17</v>
          </cell>
          <cell r="M51">
            <v>16</v>
          </cell>
          <cell r="N51">
            <v>9</v>
          </cell>
          <cell r="O51">
            <v>2</v>
          </cell>
          <cell r="P51">
            <v>1</v>
          </cell>
        </row>
        <row r="52">
          <cell r="A52" t="str">
            <v>С-907043</v>
          </cell>
          <cell r="B52" t="str">
            <v>С-9070</v>
          </cell>
          <cell r="C52">
            <v>4</v>
          </cell>
          <cell r="D52">
            <v>3</v>
          </cell>
          <cell r="E52">
            <v>51470</v>
          </cell>
          <cell r="F52">
            <v>25.3</v>
          </cell>
          <cell r="G52">
            <v>50.5</v>
          </cell>
          <cell r="H52">
            <v>4.8</v>
          </cell>
          <cell r="I52">
            <v>2.2999999999999998</v>
          </cell>
          <cell r="J52">
            <v>3</v>
          </cell>
          <cell r="K52">
            <v>14.1</v>
          </cell>
          <cell r="L52">
            <v>20</v>
          </cell>
          <cell r="M52">
            <v>20</v>
          </cell>
          <cell r="N52">
            <v>9</v>
          </cell>
          <cell r="O52">
            <v>2</v>
          </cell>
          <cell r="P52">
            <v>1</v>
          </cell>
        </row>
        <row r="53">
          <cell r="A53" t="str">
            <v>С-907053</v>
          </cell>
          <cell r="B53" t="str">
            <v>С-9070</v>
          </cell>
          <cell r="C53">
            <v>5</v>
          </cell>
          <cell r="D53">
            <v>3</v>
          </cell>
          <cell r="E53">
            <v>36120</v>
          </cell>
          <cell r="F53">
            <v>25.1</v>
          </cell>
          <cell r="G53">
            <v>50</v>
          </cell>
          <cell r="H53">
            <v>4.8</v>
          </cell>
          <cell r="I53">
            <v>2.2999999999999998</v>
          </cell>
          <cell r="J53">
            <v>3</v>
          </cell>
          <cell r="K53">
            <v>14.8</v>
          </cell>
          <cell r="L53">
            <v>22</v>
          </cell>
          <cell r="M53">
            <v>22</v>
          </cell>
          <cell r="N53">
            <v>9</v>
          </cell>
          <cell r="O53">
            <v>2</v>
          </cell>
          <cell r="P53">
            <v>1</v>
          </cell>
        </row>
        <row r="54">
          <cell r="A54" t="str">
            <v>С-911</v>
          </cell>
          <cell r="B54" t="str">
            <v>С-9</v>
          </cell>
          <cell r="C54">
            <v>1</v>
          </cell>
          <cell r="D54">
            <v>1</v>
          </cell>
          <cell r="E54">
            <v>111720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9</v>
          </cell>
          <cell r="O54">
            <v>2</v>
          </cell>
          <cell r="P54">
            <v>1</v>
          </cell>
        </row>
        <row r="55">
          <cell r="A55" t="str">
            <v>С-912</v>
          </cell>
          <cell r="B55" t="str">
            <v>С-9</v>
          </cell>
          <cell r="C55">
            <v>1</v>
          </cell>
          <cell r="D55">
            <v>2</v>
          </cell>
          <cell r="E55">
            <v>108920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9</v>
          </cell>
          <cell r="O55">
            <v>2</v>
          </cell>
          <cell r="P55">
            <v>1</v>
          </cell>
        </row>
        <row r="56">
          <cell r="A56" t="str">
            <v>С-913</v>
          </cell>
          <cell r="B56" t="str">
            <v>С-9</v>
          </cell>
          <cell r="C56">
            <v>1</v>
          </cell>
          <cell r="D56">
            <v>3</v>
          </cell>
          <cell r="E56">
            <v>87110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9</v>
          </cell>
          <cell r="O56">
            <v>2</v>
          </cell>
          <cell r="P56">
            <v>1</v>
          </cell>
        </row>
        <row r="57">
          <cell r="A57" t="str">
            <v>С-921</v>
          </cell>
          <cell r="B57" t="str">
            <v>С-9</v>
          </cell>
          <cell r="C57">
            <v>2</v>
          </cell>
          <cell r="D57">
            <v>1</v>
          </cell>
          <cell r="E57">
            <v>96590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9</v>
          </cell>
          <cell r="O57">
            <v>2</v>
          </cell>
          <cell r="P57">
            <v>1</v>
          </cell>
        </row>
        <row r="58">
          <cell r="A58" t="str">
            <v>С-922</v>
          </cell>
          <cell r="B58" t="str">
            <v>С-9</v>
          </cell>
          <cell r="C58">
            <v>2</v>
          </cell>
          <cell r="D58">
            <v>2</v>
          </cell>
          <cell r="E58">
            <v>93720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9</v>
          </cell>
          <cell r="O58">
            <v>2</v>
          </cell>
          <cell r="P58">
            <v>1</v>
          </cell>
        </row>
        <row r="59">
          <cell r="A59" t="str">
            <v>С-923</v>
          </cell>
          <cell r="B59" t="str">
            <v>С-9</v>
          </cell>
          <cell r="C59">
            <v>2</v>
          </cell>
          <cell r="D59">
            <v>3</v>
          </cell>
          <cell r="E59">
            <v>86190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9</v>
          </cell>
          <cell r="O59">
            <v>2</v>
          </cell>
          <cell r="P59">
            <v>1</v>
          </cell>
        </row>
        <row r="60">
          <cell r="A60" t="str">
            <v>С-931</v>
          </cell>
          <cell r="B60" t="str">
            <v>С-9</v>
          </cell>
          <cell r="C60">
            <v>3</v>
          </cell>
          <cell r="D60">
            <v>1</v>
          </cell>
          <cell r="E60">
            <v>89490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9</v>
          </cell>
          <cell r="O60">
            <v>2</v>
          </cell>
          <cell r="P60">
            <v>1</v>
          </cell>
        </row>
        <row r="61">
          <cell r="A61" t="str">
            <v>С-932</v>
          </cell>
          <cell r="B61" t="str">
            <v>С-9</v>
          </cell>
          <cell r="C61">
            <v>3</v>
          </cell>
          <cell r="D61">
            <v>2</v>
          </cell>
          <cell r="E61">
            <v>79620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9</v>
          </cell>
          <cell r="O61">
            <v>2</v>
          </cell>
          <cell r="P61">
            <v>1</v>
          </cell>
        </row>
        <row r="62">
          <cell r="A62" t="str">
            <v>С-933</v>
          </cell>
          <cell r="B62" t="str">
            <v>С-9</v>
          </cell>
          <cell r="C62">
            <v>3</v>
          </cell>
          <cell r="D62">
            <v>3</v>
          </cell>
          <cell r="E62">
            <v>56340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9</v>
          </cell>
          <cell r="O62">
            <v>2</v>
          </cell>
          <cell r="P62">
            <v>1</v>
          </cell>
        </row>
        <row r="63">
          <cell r="A63" t="str">
            <v>С-941</v>
          </cell>
          <cell r="B63" t="str">
            <v>С-9</v>
          </cell>
          <cell r="C63">
            <v>4</v>
          </cell>
          <cell r="D63">
            <v>1</v>
          </cell>
          <cell r="E63">
            <v>66690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9</v>
          </cell>
          <cell r="O63">
            <v>2</v>
          </cell>
          <cell r="P63">
            <v>1</v>
          </cell>
        </row>
        <row r="64">
          <cell r="A64" t="str">
            <v>С-942</v>
          </cell>
          <cell r="B64" t="str">
            <v>С-9</v>
          </cell>
          <cell r="C64">
            <v>4</v>
          </cell>
          <cell r="D64">
            <v>2</v>
          </cell>
          <cell r="E64">
            <v>51660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9</v>
          </cell>
          <cell r="O64">
            <v>2</v>
          </cell>
          <cell r="P64">
            <v>1</v>
          </cell>
        </row>
        <row r="65">
          <cell r="A65" t="str">
            <v>С-943</v>
          </cell>
          <cell r="B65" t="str">
            <v>С-9</v>
          </cell>
          <cell r="C65">
            <v>4</v>
          </cell>
          <cell r="D65">
            <v>3</v>
          </cell>
          <cell r="E65">
            <v>39450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9</v>
          </cell>
          <cell r="O65">
            <v>2</v>
          </cell>
          <cell r="P65">
            <v>1</v>
          </cell>
        </row>
        <row r="66">
          <cell r="A66" t="str">
            <v>С-953</v>
          </cell>
          <cell r="B66" t="str">
            <v>С-9</v>
          </cell>
          <cell r="C66">
            <v>5</v>
          </cell>
          <cell r="D66">
            <v>3</v>
          </cell>
          <cell r="E66">
            <v>27680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9</v>
          </cell>
          <cell r="O66">
            <v>2</v>
          </cell>
          <cell r="P66">
            <v>1</v>
          </cell>
        </row>
        <row r="67">
          <cell r="A67" t="str">
            <v>С-1011</v>
          </cell>
          <cell r="B67" t="str">
            <v>С-10</v>
          </cell>
          <cell r="C67">
            <v>1</v>
          </cell>
          <cell r="D67">
            <v>1</v>
          </cell>
          <cell r="E67">
            <v>111720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9</v>
          </cell>
          <cell r="O67">
            <v>2</v>
          </cell>
          <cell r="P67">
            <v>1</v>
          </cell>
        </row>
        <row r="68">
          <cell r="A68" t="str">
            <v>С-1012</v>
          </cell>
          <cell r="B68" t="str">
            <v>С-10</v>
          </cell>
          <cell r="C68">
            <v>1</v>
          </cell>
          <cell r="D68">
            <v>2</v>
          </cell>
          <cell r="E68">
            <v>108920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9</v>
          </cell>
          <cell r="O68">
            <v>2</v>
          </cell>
          <cell r="P68">
            <v>1</v>
          </cell>
        </row>
        <row r="69">
          <cell r="A69" t="str">
            <v>С-1013</v>
          </cell>
          <cell r="B69" t="str">
            <v>С-10</v>
          </cell>
          <cell r="C69">
            <v>1</v>
          </cell>
          <cell r="D69">
            <v>3</v>
          </cell>
          <cell r="E69">
            <v>87110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9</v>
          </cell>
          <cell r="O69">
            <v>2</v>
          </cell>
          <cell r="P69">
            <v>1</v>
          </cell>
        </row>
        <row r="70">
          <cell r="A70" t="str">
            <v>С-1021</v>
          </cell>
          <cell r="B70" t="str">
            <v>С-10</v>
          </cell>
          <cell r="C70">
            <v>2</v>
          </cell>
          <cell r="D70">
            <v>1</v>
          </cell>
          <cell r="E70">
            <v>96590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9</v>
          </cell>
          <cell r="O70">
            <v>2</v>
          </cell>
          <cell r="P70">
            <v>1</v>
          </cell>
        </row>
        <row r="71">
          <cell r="A71" t="str">
            <v>С-1022</v>
          </cell>
          <cell r="B71" t="str">
            <v>С-10</v>
          </cell>
          <cell r="C71">
            <v>2</v>
          </cell>
          <cell r="D71">
            <v>2</v>
          </cell>
          <cell r="E71">
            <v>93720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</v>
          </cell>
          <cell r="O71">
            <v>2</v>
          </cell>
          <cell r="P71">
            <v>1</v>
          </cell>
        </row>
        <row r="72">
          <cell r="A72" t="str">
            <v>С-1023</v>
          </cell>
          <cell r="B72" t="str">
            <v>С-10</v>
          </cell>
          <cell r="C72">
            <v>2</v>
          </cell>
          <cell r="D72">
            <v>3</v>
          </cell>
          <cell r="E72">
            <v>86190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9</v>
          </cell>
          <cell r="O72">
            <v>2</v>
          </cell>
          <cell r="P72">
            <v>1</v>
          </cell>
        </row>
        <row r="73">
          <cell r="A73" t="str">
            <v>С-1031</v>
          </cell>
          <cell r="B73" t="str">
            <v>С-10</v>
          </cell>
          <cell r="C73">
            <v>3</v>
          </cell>
          <cell r="D73">
            <v>1</v>
          </cell>
          <cell r="E73">
            <v>89490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9</v>
          </cell>
          <cell r="O73">
            <v>2</v>
          </cell>
          <cell r="P73">
            <v>1</v>
          </cell>
        </row>
        <row r="74">
          <cell r="A74" t="str">
            <v>С-1032</v>
          </cell>
          <cell r="B74" t="str">
            <v>С-10</v>
          </cell>
          <cell r="C74">
            <v>3</v>
          </cell>
          <cell r="D74">
            <v>2</v>
          </cell>
          <cell r="E74">
            <v>79620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9</v>
          </cell>
          <cell r="O74">
            <v>2</v>
          </cell>
          <cell r="P74">
            <v>1</v>
          </cell>
        </row>
        <row r="75">
          <cell r="A75" t="str">
            <v>С-1033</v>
          </cell>
          <cell r="B75" t="str">
            <v>С-10</v>
          </cell>
          <cell r="C75">
            <v>3</v>
          </cell>
          <cell r="D75">
            <v>3</v>
          </cell>
          <cell r="E75">
            <v>56340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9</v>
          </cell>
          <cell r="O75">
            <v>2</v>
          </cell>
          <cell r="P75">
            <v>1</v>
          </cell>
        </row>
        <row r="76">
          <cell r="A76" t="str">
            <v>С-1041</v>
          </cell>
          <cell r="B76" t="str">
            <v>С-10</v>
          </cell>
          <cell r="C76">
            <v>4</v>
          </cell>
          <cell r="D76">
            <v>1</v>
          </cell>
          <cell r="E76">
            <v>66690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</v>
          </cell>
          <cell r="O76">
            <v>2</v>
          </cell>
          <cell r="P76">
            <v>1</v>
          </cell>
        </row>
        <row r="77">
          <cell r="A77" t="str">
            <v>С-1042</v>
          </cell>
          <cell r="B77" t="str">
            <v>С-10</v>
          </cell>
          <cell r="C77">
            <v>4</v>
          </cell>
          <cell r="D77">
            <v>2</v>
          </cell>
          <cell r="E77">
            <v>51660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9</v>
          </cell>
          <cell r="O77">
            <v>2</v>
          </cell>
          <cell r="P77">
            <v>1</v>
          </cell>
        </row>
        <row r="78">
          <cell r="A78" t="str">
            <v>С-1043</v>
          </cell>
          <cell r="B78" t="str">
            <v>С-10</v>
          </cell>
          <cell r="C78">
            <v>4</v>
          </cell>
          <cell r="D78">
            <v>3</v>
          </cell>
          <cell r="E78">
            <v>39450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9</v>
          </cell>
          <cell r="O78">
            <v>2</v>
          </cell>
          <cell r="P78">
            <v>1</v>
          </cell>
        </row>
        <row r="79">
          <cell r="A79" t="str">
            <v>С-1053</v>
          </cell>
          <cell r="B79" t="str">
            <v>С-10</v>
          </cell>
          <cell r="C79">
            <v>5</v>
          </cell>
          <cell r="D79">
            <v>3</v>
          </cell>
          <cell r="E79">
            <v>27680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9</v>
          </cell>
          <cell r="O79">
            <v>2</v>
          </cell>
          <cell r="P79">
            <v>1</v>
          </cell>
        </row>
        <row r="80">
          <cell r="A80" t="str">
            <v>Т-611</v>
          </cell>
          <cell r="B80" t="str">
            <v>Т-6</v>
          </cell>
          <cell r="C80">
            <v>1</v>
          </cell>
          <cell r="D80">
            <v>1</v>
          </cell>
          <cell r="E80">
            <v>225620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9</v>
          </cell>
          <cell r="O80">
            <v>2</v>
          </cell>
          <cell r="P80">
            <v>1</v>
          </cell>
        </row>
        <row r="81">
          <cell r="A81" t="str">
            <v>Т-612</v>
          </cell>
          <cell r="B81" t="str">
            <v>Т-6</v>
          </cell>
          <cell r="C81">
            <v>1</v>
          </cell>
          <cell r="D81">
            <v>2</v>
          </cell>
          <cell r="E81">
            <v>219760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9</v>
          </cell>
          <cell r="O81">
            <v>2</v>
          </cell>
          <cell r="P81">
            <v>1</v>
          </cell>
        </row>
        <row r="82">
          <cell r="A82" t="str">
            <v>Т-613</v>
          </cell>
          <cell r="B82" t="str">
            <v>Т-6</v>
          </cell>
          <cell r="C82">
            <v>1</v>
          </cell>
          <cell r="D82">
            <v>3</v>
          </cell>
          <cell r="E82">
            <v>175890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9</v>
          </cell>
          <cell r="O82">
            <v>2</v>
          </cell>
          <cell r="P82">
            <v>1</v>
          </cell>
        </row>
        <row r="83">
          <cell r="A83" t="str">
            <v>Т-621</v>
          </cell>
          <cell r="B83" t="str">
            <v>Т-6</v>
          </cell>
          <cell r="C83">
            <v>2</v>
          </cell>
          <cell r="D83">
            <v>1</v>
          </cell>
          <cell r="E83">
            <v>195000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9</v>
          </cell>
          <cell r="O83">
            <v>2</v>
          </cell>
          <cell r="P83">
            <v>1</v>
          </cell>
        </row>
        <row r="84">
          <cell r="A84" t="str">
            <v>Т-622</v>
          </cell>
          <cell r="B84" t="str">
            <v>Т-6</v>
          </cell>
          <cell r="C84">
            <v>2</v>
          </cell>
          <cell r="D84">
            <v>2</v>
          </cell>
          <cell r="E84">
            <v>189150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9</v>
          </cell>
          <cell r="O84">
            <v>2</v>
          </cell>
          <cell r="P84">
            <v>1</v>
          </cell>
        </row>
        <row r="85">
          <cell r="A85" t="str">
            <v>Т-623</v>
          </cell>
          <cell r="B85" t="str">
            <v>Т-6</v>
          </cell>
          <cell r="C85">
            <v>2</v>
          </cell>
          <cell r="D85">
            <v>3</v>
          </cell>
          <cell r="E85">
            <v>173940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9</v>
          </cell>
          <cell r="O85">
            <v>2</v>
          </cell>
          <cell r="P85">
            <v>1</v>
          </cell>
        </row>
        <row r="86">
          <cell r="A86" t="str">
            <v>Т-631</v>
          </cell>
          <cell r="B86" t="str">
            <v>Т-6</v>
          </cell>
          <cell r="C86">
            <v>3</v>
          </cell>
          <cell r="D86">
            <v>1</v>
          </cell>
          <cell r="E86">
            <v>180570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9</v>
          </cell>
          <cell r="O86">
            <v>2</v>
          </cell>
          <cell r="P86">
            <v>1</v>
          </cell>
        </row>
        <row r="87">
          <cell r="A87" t="str">
            <v>Т-632</v>
          </cell>
          <cell r="B87" t="str">
            <v>Т-6</v>
          </cell>
          <cell r="C87">
            <v>3</v>
          </cell>
          <cell r="D87">
            <v>2</v>
          </cell>
          <cell r="E87">
            <v>160680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9</v>
          </cell>
          <cell r="O87">
            <v>2</v>
          </cell>
          <cell r="P87">
            <v>1</v>
          </cell>
        </row>
        <row r="88">
          <cell r="A88" t="str">
            <v>Т-633</v>
          </cell>
          <cell r="B88" t="str">
            <v>Т-6</v>
          </cell>
          <cell r="C88">
            <v>3</v>
          </cell>
          <cell r="D88">
            <v>3</v>
          </cell>
          <cell r="E88">
            <v>113680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9</v>
          </cell>
          <cell r="O88">
            <v>2</v>
          </cell>
          <cell r="P88">
            <v>1</v>
          </cell>
        </row>
        <row r="89">
          <cell r="A89" t="str">
            <v>Т-641</v>
          </cell>
          <cell r="B89" t="str">
            <v>Т-6</v>
          </cell>
          <cell r="C89">
            <v>4</v>
          </cell>
          <cell r="D89">
            <v>1</v>
          </cell>
          <cell r="E89">
            <v>134550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9</v>
          </cell>
          <cell r="O89">
            <v>2</v>
          </cell>
          <cell r="P89">
            <v>1</v>
          </cell>
        </row>
        <row r="90">
          <cell r="A90" t="str">
            <v>Т-642</v>
          </cell>
          <cell r="B90" t="str">
            <v>Т-6</v>
          </cell>
          <cell r="C90">
            <v>4</v>
          </cell>
          <cell r="D90">
            <v>2</v>
          </cell>
          <cell r="E90">
            <v>104320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9</v>
          </cell>
          <cell r="O90">
            <v>2</v>
          </cell>
          <cell r="P90">
            <v>1</v>
          </cell>
        </row>
        <row r="91">
          <cell r="A91" t="str">
            <v>Т-643</v>
          </cell>
          <cell r="B91" t="str">
            <v>Т-6</v>
          </cell>
          <cell r="C91">
            <v>4</v>
          </cell>
          <cell r="D91">
            <v>3</v>
          </cell>
          <cell r="E91">
            <v>79760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9</v>
          </cell>
          <cell r="O91">
            <v>2</v>
          </cell>
          <cell r="P91">
            <v>1</v>
          </cell>
        </row>
        <row r="92">
          <cell r="A92" t="str">
            <v>Т-653</v>
          </cell>
          <cell r="B92" t="str">
            <v>Т-6</v>
          </cell>
          <cell r="C92">
            <v>5</v>
          </cell>
          <cell r="D92">
            <v>3</v>
          </cell>
          <cell r="E92">
            <v>55960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9</v>
          </cell>
          <cell r="O92">
            <v>2</v>
          </cell>
          <cell r="P92">
            <v>1</v>
          </cell>
        </row>
        <row r="93">
          <cell r="A93" t="str">
            <v>Ок-н211</v>
          </cell>
          <cell r="B93" t="str">
            <v>Ок-н2</v>
          </cell>
          <cell r="C93">
            <v>1</v>
          </cell>
          <cell r="D93">
            <v>1</v>
          </cell>
          <cell r="E93">
            <v>295040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9</v>
          </cell>
          <cell r="O93">
            <v>2</v>
          </cell>
          <cell r="P93">
            <v>1</v>
          </cell>
        </row>
        <row r="94">
          <cell r="A94" t="str">
            <v>Ок-н212</v>
          </cell>
          <cell r="B94" t="str">
            <v>Ок-н2</v>
          </cell>
          <cell r="C94">
            <v>1</v>
          </cell>
          <cell r="D94">
            <v>2</v>
          </cell>
          <cell r="E94">
            <v>287380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9</v>
          </cell>
          <cell r="O94">
            <v>2</v>
          </cell>
          <cell r="P94">
            <v>1</v>
          </cell>
        </row>
        <row r="95">
          <cell r="A95" t="str">
            <v>Ок-н213</v>
          </cell>
          <cell r="B95" t="str">
            <v>Ок-н2</v>
          </cell>
          <cell r="C95">
            <v>1</v>
          </cell>
          <cell r="D95">
            <v>3</v>
          </cell>
          <cell r="E95">
            <v>230010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9</v>
          </cell>
          <cell r="O95">
            <v>2</v>
          </cell>
          <cell r="P95">
            <v>1</v>
          </cell>
        </row>
        <row r="96">
          <cell r="A96" t="str">
            <v>Ок-н221</v>
          </cell>
          <cell r="B96" t="str">
            <v>Ок-н2</v>
          </cell>
          <cell r="C96">
            <v>2</v>
          </cell>
          <cell r="D96">
            <v>1</v>
          </cell>
          <cell r="E96">
            <v>255000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</v>
          </cell>
          <cell r="O96">
            <v>2</v>
          </cell>
          <cell r="P96">
            <v>1</v>
          </cell>
        </row>
        <row r="97">
          <cell r="A97" t="str">
            <v>Ок-н222</v>
          </cell>
          <cell r="B97" t="str">
            <v>Ок-н2</v>
          </cell>
          <cell r="C97">
            <v>2</v>
          </cell>
          <cell r="D97">
            <v>2</v>
          </cell>
          <cell r="E97">
            <v>247350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9</v>
          </cell>
          <cell r="O97">
            <v>2</v>
          </cell>
          <cell r="P97">
            <v>1</v>
          </cell>
        </row>
        <row r="98">
          <cell r="A98" t="str">
            <v>Ок-н223</v>
          </cell>
          <cell r="B98" t="str">
            <v>Ок-н2</v>
          </cell>
          <cell r="C98">
            <v>2</v>
          </cell>
          <cell r="D98">
            <v>3</v>
          </cell>
          <cell r="E98">
            <v>227460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9</v>
          </cell>
          <cell r="O98">
            <v>2</v>
          </cell>
          <cell r="P98">
            <v>1</v>
          </cell>
        </row>
        <row r="99">
          <cell r="A99" t="str">
            <v>Ок-н231</v>
          </cell>
          <cell r="B99" t="str">
            <v>Ок-н2</v>
          </cell>
          <cell r="C99">
            <v>3</v>
          </cell>
          <cell r="D99">
            <v>1</v>
          </cell>
          <cell r="E99">
            <v>236130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9</v>
          </cell>
          <cell r="O99">
            <v>2</v>
          </cell>
          <cell r="P99">
            <v>1</v>
          </cell>
        </row>
        <row r="100">
          <cell r="A100" t="str">
            <v>Ок-н232</v>
          </cell>
          <cell r="B100" t="str">
            <v>Ок-н2</v>
          </cell>
          <cell r="C100">
            <v>3</v>
          </cell>
          <cell r="D100">
            <v>2</v>
          </cell>
          <cell r="E100">
            <v>210120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9</v>
          </cell>
          <cell r="O100">
            <v>2</v>
          </cell>
          <cell r="P100">
            <v>1</v>
          </cell>
        </row>
        <row r="101">
          <cell r="A101" t="str">
            <v>Ок-н233</v>
          </cell>
          <cell r="B101" t="str">
            <v>Ок-н2</v>
          </cell>
          <cell r="C101">
            <v>3</v>
          </cell>
          <cell r="D101">
            <v>3</v>
          </cell>
          <cell r="E101">
            <v>148660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9</v>
          </cell>
          <cell r="O101">
            <v>2</v>
          </cell>
          <cell r="P101">
            <v>1</v>
          </cell>
        </row>
        <row r="102">
          <cell r="A102" t="str">
            <v>Ок-н241</v>
          </cell>
          <cell r="B102" t="str">
            <v>Ок-н2</v>
          </cell>
          <cell r="C102">
            <v>4</v>
          </cell>
          <cell r="D102">
            <v>1</v>
          </cell>
          <cell r="E102">
            <v>175950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9</v>
          </cell>
          <cell r="O102">
            <v>2</v>
          </cell>
          <cell r="P102">
            <v>1</v>
          </cell>
        </row>
        <row r="103">
          <cell r="A103" t="str">
            <v>Ок-н242</v>
          </cell>
          <cell r="B103" t="str">
            <v>Ок-н2</v>
          </cell>
          <cell r="C103">
            <v>4</v>
          </cell>
          <cell r="D103">
            <v>2</v>
          </cell>
          <cell r="E103">
            <v>136420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9</v>
          </cell>
          <cell r="O103">
            <v>2</v>
          </cell>
          <cell r="P103">
            <v>1</v>
          </cell>
        </row>
        <row r="104">
          <cell r="A104" t="str">
            <v>Ок-н243</v>
          </cell>
          <cell r="B104" t="str">
            <v>Ок-н2</v>
          </cell>
          <cell r="C104">
            <v>4</v>
          </cell>
          <cell r="D104">
            <v>3</v>
          </cell>
          <cell r="E104">
            <v>104300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9</v>
          </cell>
          <cell r="O104">
            <v>2</v>
          </cell>
          <cell r="P104">
            <v>1</v>
          </cell>
        </row>
        <row r="105">
          <cell r="A105" t="str">
            <v>Ок-н253</v>
          </cell>
          <cell r="B105" t="str">
            <v>Ок-н2</v>
          </cell>
          <cell r="C105">
            <v>5</v>
          </cell>
          <cell r="D105">
            <v>3</v>
          </cell>
          <cell r="E105">
            <v>73180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9</v>
          </cell>
          <cell r="O105">
            <v>2</v>
          </cell>
          <cell r="P105">
            <v>1</v>
          </cell>
        </row>
        <row r="106">
          <cell r="A106" t="str">
            <v>С-1211</v>
          </cell>
          <cell r="B106" t="str">
            <v>С-12</v>
          </cell>
          <cell r="C106">
            <v>1</v>
          </cell>
          <cell r="D106">
            <v>1</v>
          </cell>
          <cell r="E106">
            <v>111720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9</v>
          </cell>
          <cell r="O106">
            <v>2</v>
          </cell>
          <cell r="P106">
            <v>1</v>
          </cell>
        </row>
        <row r="107">
          <cell r="A107" t="str">
            <v>С-1212</v>
          </cell>
          <cell r="B107" t="str">
            <v>С-12</v>
          </cell>
          <cell r="C107">
            <v>1</v>
          </cell>
          <cell r="D107">
            <v>2</v>
          </cell>
          <cell r="E107">
            <v>108920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9</v>
          </cell>
          <cell r="O107">
            <v>2</v>
          </cell>
          <cell r="P107">
            <v>1</v>
          </cell>
        </row>
        <row r="108">
          <cell r="A108" t="str">
            <v>С-1213</v>
          </cell>
          <cell r="B108" t="str">
            <v>С-12</v>
          </cell>
          <cell r="C108">
            <v>1</v>
          </cell>
          <cell r="D108">
            <v>3</v>
          </cell>
          <cell r="E108">
            <v>87110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9</v>
          </cell>
          <cell r="O108">
            <v>2</v>
          </cell>
          <cell r="P108">
            <v>1</v>
          </cell>
        </row>
        <row r="109">
          <cell r="A109" t="str">
            <v>С-1221</v>
          </cell>
          <cell r="B109" t="str">
            <v>С-12</v>
          </cell>
          <cell r="C109">
            <v>2</v>
          </cell>
          <cell r="D109">
            <v>1</v>
          </cell>
          <cell r="E109">
            <v>96590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9</v>
          </cell>
          <cell r="O109">
            <v>2</v>
          </cell>
          <cell r="P109">
            <v>1</v>
          </cell>
        </row>
        <row r="110">
          <cell r="A110" t="str">
            <v>С-1222</v>
          </cell>
          <cell r="B110" t="str">
            <v>С-12</v>
          </cell>
          <cell r="C110">
            <v>2</v>
          </cell>
          <cell r="D110">
            <v>2</v>
          </cell>
          <cell r="E110">
            <v>93720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9</v>
          </cell>
          <cell r="O110">
            <v>2</v>
          </cell>
          <cell r="P110">
            <v>1</v>
          </cell>
        </row>
        <row r="111">
          <cell r="A111" t="str">
            <v>С-1223</v>
          </cell>
          <cell r="B111" t="str">
            <v>С-12</v>
          </cell>
          <cell r="C111">
            <v>2</v>
          </cell>
          <cell r="D111">
            <v>3</v>
          </cell>
          <cell r="E111">
            <v>86190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9</v>
          </cell>
          <cell r="O111">
            <v>2</v>
          </cell>
          <cell r="P111">
            <v>1</v>
          </cell>
        </row>
        <row r="112">
          <cell r="A112" t="str">
            <v>С-1231</v>
          </cell>
          <cell r="B112" t="str">
            <v>С-12</v>
          </cell>
          <cell r="C112">
            <v>3</v>
          </cell>
          <cell r="D112">
            <v>1</v>
          </cell>
          <cell r="E112">
            <v>89490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9</v>
          </cell>
          <cell r="O112">
            <v>2</v>
          </cell>
          <cell r="P112">
            <v>1</v>
          </cell>
        </row>
        <row r="113">
          <cell r="A113" t="str">
            <v>С-1232</v>
          </cell>
          <cell r="B113" t="str">
            <v>С-12</v>
          </cell>
          <cell r="C113">
            <v>3</v>
          </cell>
          <cell r="D113">
            <v>2</v>
          </cell>
          <cell r="E113">
            <v>79620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9</v>
          </cell>
          <cell r="O113">
            <v>2</v>
          </cell>
          <cell r="P113">
            <v>1</v>
          </cell>
        </row>
        <row r="114">
          <cell r="A114" t="str">
            <v>С-1233</v>
          </cell>
          <cell r="B114" t="str">
            <v>С-12</v>
          </cell>
          <cell r="C114">
            <v>3</v>
          </cell>
          <cell r="D114">
            <v>3</v>
          </cell>
          <cell r="E114">
            <v>56340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9</v>
          </cell>
          <cell r="O114">
            <v>2</v>
          </cell>
          <cell r="P114">
            <v>1</v>
          </cell>
        </row>
        <row r="115">
          <cell r="A115" t="str">
            <v>С-1241</v>
          </cell>
          <cell r="B115" t="str">
            <v>С-12</v>
          </cell>
          <cell r="C115">
            <v>4</v>
          </cell>
          <cell r="D115">
            <v>1</v>
          </cell>
          <cell r="E115">
            <v>66690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9</v>
          </cell>
          <cell r="O115">
            <v>2</v>
          </cell>
          <cell r="P115">
            <v>1</v>
          </cell>
        </row>
        <row r="116">
          <cell r="A116" t="str">
            <v>С-1242</v>
          </cell>
          <cell r="B116" t="str">
            <v>С-12</v>
          </cell>
          <cell r="C116">
            <v>4</v>
          </cell>
          <cell r="D116">
            <v>2</v>
          </cell>
          <cell r="E116">
            <v>51660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9</v>
          </cell>
          <cell r="O116">
            <v>2</v>
          </cell>
          <cell r="P116">
            <v>1</v>
          </cell>
        </row>
        <row r="117">
          <cell r="A117" t="str">
            <v>С-1243</v>
          </cell>
          <cell r="B117" t="str">
            <v>С-12</v>
          </cell>
          <cell r="C117">
            <v>4</v>
          </cell>
          <cell r="D117">
            <v>3</v>
          </cell>
          <cell r="E117">
            <v>39450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9</v>
          </cell>
          <cell r="O117">
            <v>2</v>
          </cell>
          <cell r="P117">
            <v>1</v>
          </cell>
        </row>
        <row r="118">
          <cell r="A118" t="str">
            <v>С-1253</v>
          </cell>
          <cell r="B118" t="str">
            <v>С-12</v>
          </cell>
          <cell r="C118">
            <v>5</v>
          </cell>
          <cell r="D118">
            <v>3</v>
          </cell>
          <cell r="E118">
            <v>27680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9</v>
          </cell>
          <cell r="O118">
            <v>2</v>
          </cell>
          <cell r="P118">
            <v>1</v>
          </cell>
        </row>
        <row r="119">
          <cell r="A119" t="str">
            <v>АНБ-211</v>
          </cell>
          <cell r="B119" t="str">
            <v>АНБ-2</v>
          </cell>
          <cell r="C119">
            <v>1</v>
          </cell>
          <cell r="D119">
            <v>1</v>
          </cell>
          <cell r="E119">
            <v>295040</v>
          </cell>
          <cell r="F119">
            <v>34.5</v>
          </cell>
          <cell r="G119">
            <v>55.5</v>
          </cell>
          <cell r="H119">
            <v>2</v>
          </cell>
          <cell r="I119">
            <v>0.8</v>
          </cell>
          <cell r="J119">
            <v>2.4</v>
          </cell>
          <cell r="K119">
            <v>4.8</v>
          </cell>
          <cell r="L119">
            <v>9</v>
          </cell>
          <cell r="M119">
            <v>3</v>
          </cell>
          <cell r="N119">
            <v>9</v>
          </cell>
          <cell r="O119">
            <v>2</v>
          </cell>
          <cell r="P119">
            <v>1</v>
          </cell>
        </row>
        <row r="120">
          <cell r="A120" t="str">
            <v>АНБ-212</v>
          </cell>
          <cell r="B120" t="str">
            <v>АНБ-2</v>
          </cell>
          <cell r="C120">
            <v>1</v>
          </cell>
          <cell r="D120">
            <v>2</v>
          </cell>
          <cell r="E120">
            <v>287380</v>
          </cell>
          <cell r="F120">
            <v>34.200000000000003</v>
          </cell>
          <cell r="G120">
            <v>55.2</v>
          </cell>
          <cell r="H120">
            <v>2</v>
          </cell>
          <cell r="I120">
            <v>0.8</v>
          </cell>
          <cell r="J120">
            <v>2.4</v>
          </cell>
          <cell r="K120">
            <v>5.3999999999999915</v>
          </cell>
          <cell r="L120">
            <v>12</v>
          </cell>
          <cell r="M120">
            <v>10</v>
          </cell>
          <cell r="N120">
            <v>9</v>
          </cell>
          <cell r="O120">
            <v>2</v>
          </cell>
          <cell r="P120">
            <v>1</v>
          </cell>
        </row>
        <row r="121">
          <cell r="A121" t="str">
            <v>АНБ-213</v>
          </cell>
          <cell r="B121" t="str">
            <v>АНБ-2</v>
          </cell>
          <cell r="C121">
            <v>1</v>
          </cell>
          <cell r="D121">
            <v>3</v>
          </cell>
          <cell r="E121">
            <v>230010</v>
          </cell>
          <cell r="F121">
            <v>33.700000000000003</v>
          </cell>
          <cell r="G121">
            <v>55.2</v>
          </cell>
          <cell r="H121">
            <v>2</v>
          </cell>
          <cell r="I121">
            <v>0.8</v>
          </cell>
          <cell r="J121">
            <v>2.4</v>
          </cell>
          <cell r="K121">
            <v>5.8999999999999915</v>
          </cell>
          <cell r="L121">
            <v>14</v>
          </cell>
          <cell r="M121">
            <v>16</v>
          </cell>
          <cell r="N121">
            <v>9</v>
          </cell>
          <cell r="O121">
            <v>2</v>
          </cell>
          <cell r="P121">
            <v>1</v>
          </cell>
        </row>
        <row r="122">
          <cell r="A122" t="str">
            <v>АНБ-221</v>
          </cell>
          <cell r="B122" t="str">
            <v>АНБ-2</v>
          </cell>
          <cell r="C122">
            <v>2</v>
          </cell>
          <cell r="D122">
            <v>1</v>
          </cell>
          <cell r="E122">
            <v>255000</v>
          </cell>
          <cell r="F122">
            <v>33.1</v>
          </cell>
          <cell r="G122">
            <v>54.6</v>
          </cell>
          <cell r="H122">
            <v>2.7</v>
          </cell>
          <cell r="I122">
            <v>1</v>
          </cell>
          <cell r="J122">
            <v>2.5</v>
          </cell>
          <cell r="K122">
            <v>6.0999999999999943</v>
          </cell>
          <cell r="L122">
            <v>10</v>
          </cell>
          <cell r="M122">
            <v>5</v>
          </cell>
          <cell r="N122">
            <v>9</v>
          </cell>
          <cell r="O122">
            <v>2</v>
          </cell>
          <cell r="P122">
            <v>1</v>
          </cell>
        </row>
        <row r="123">
          <cell r="A123" t="str">
            <v>АНБ-222</v>
          </cell>
          <cell r="B123" t="str">
            <v>АНБ-2</v>
          </cell>
          <cell r="C123">
            <v>2</v>
          </cell>
          <cell r="D123">
            <v>2</v>
          </cell>
          <cell r="E123">
            <v>247350</v>
          </cell>
          <cell r="F123">
            <v>32.5</v>
          </cell>
          <cell r="G123">
            <v>54.1</v>
          </cell>
          <cell r="H123">
            <v>2.7</v>
          </cell>
          <cell r="I123">
            <v>1</v>
          </cell>
          <cell r="J123">
            <v>2.5</v>
          </cell>
          <cell r="K123">
            <v>7.2</v>
          </cell>
          <cell r="L123">
            <v>13</v>
          </cell>
          <cell r="M123">
            <v>10</v>
          </cell>
          <cell r="N123">
            <v>9</v>
          </cell>
          <cell r="O123">
            <v>2</v>
          </cell>
          <cell r="P123">
            <v>1</v>
          </cell>
        </row>
        <row r="124">
          <cell r="A124" t="str">
            <v>АНБ-223</v>
          </cell>
          <cell r="B124" t="str">
            <v>АНБ-2</v>
          </cell>
          <cell r="C124">
            <v>2</v>
          </cell>
          <cell r="D124">
            <v>3</v>
          </cell>
          <cell r="E124">
            <v>227460</v>
          </cell>
          <cell r="F124">
            <v>31.8</v>
          </cell>
          <cell r="G124">
            <v>54.1</v>
          </cell>
          <cell r="H124">
            <v>2.7</v>
          </cell>
          <cell r="I124">
            <v>1</v>
          </cell>
          <cell r="J124">
            <v>2.5</v>
          </cell>
          <cell r="K124">
            <v>7.8999999999999915</v>
          </cell>
          <cell r="L124">
            <v>16</v>
          </cell>
          <cell r="M124">
            <v>16</v>
          </cell>
          <cell r="N124">
            <v>9</v>
          </cell>
          <cell r="O124">
            <v>2</v>
          </cell>
          <cell r="P124">
            <v>1</v>
          </cell>
        </row>
        <row r="125">
          <cell r="A125" t="str">
            <v>АНБ-231</v>
          </cell>
          <cell r="B125" t="str">
            <v>АНБ-2</v>
          </cell>
          <cell r="C125">
            <v>3</v>
          </cell>
          <cell r="D125">
            <v>1</v>
          </cell>
          <cell r="E125">
            <v>236130</v>
          </cell>
          <cell r="F125">
            <v>31.5</v>
          </cell>
          <cell r="G125">
            <v>52</v>
          </cell>
          <cell r="H125">
            <v>3.1</v>
          </cell>
          <cell r="I125">
            <v>1.2</v>
          </cell>
          <cell r="J125">
            <v>3.2</v>
          </cell>
          <cell r="K125">
            <v>9</v>
          </cell>
          <cell r="L125">
            <v>11</v>
          </cell>
          <cell r="M125">
            <v>8</v>
          </cell>
          <cell r="N125">
            <v>9</v>
          </cell>
          <cell r="O125">
            <v>2</v>
          </cell>
          <cell r="P125">
            <v>1</v>
          </cell>
        </row>
        <row r="126">
          <cell r="A126" t="str">
            <v>АНБ-232</v>
          </cell>
          <cell r="B126" t="str">
            <v>АНБ-2</v>
          </cell>
          <cell r="C126">
            <v>3</v>
          </cell>
          <cell r="D126">
            <v>2</v>
          </cell>
          <cell r="E126">
            <v>210120</v>
          </cell>
          <cell r="F126">
            <v>30.4</v>
          </cell>
          <cell r="G126">
            <v>51.7</v>
          </cell>
          <cell r="H126">
            <v>3.1</v>
          </cell>
          <cell r="I126">
            <v>1.2</v>
          </cell>
          <cell r="J126">
            <v>3.2</v>
          </cell>
          <cell r="K126">
            <v>10.4</v>
          </cell>
          <cell r="L126">
            <v>15</v>
          </cell>
          <cell r="M126">
            <v>12</v>
          </cell>
          <cell r="N126">
            <v>9</v>
          </cell>
          <cell r="O126">
            <v>2</v>
          </cell>
          <cell r="P126">
            <v>1</v>
          </cell>
        </row>
        <row r="127">
          <cell r="A127" t="str">
            <v>АНБ-233</v>
          </cell>
          <cell r="B127" t="str">
            <v>АНБ-2</v>
          </cell>
          <cell r="C127">
            <v>3</v>
          </cell>
          <cell r="D127">
            <v>3</v>
          </cell>
          <cell r="E127">
            <v>148660</v>
          </cell>
          <cell r="F127">
            <v>29.9</v>
          </cell>
          <cell r="G127">
            <v>51.7</v>
          </cell>
          <cell r="H127">
            <v>3.1</v>
          </cell>
          <cell r="I127">
            <v>1.2</v>
          </cell>
          <cell r="J127">
            <v>3.2</v>
          </cell>
          <cell r="K127">
            <v>10.9</v>
          </cell>
          <cell r="L127">
            <v>18</v>
          </cell>
          <cell r="M127">
            <v>18</v>
          </cell>
          <cell r="N127">
            <v>9</v>
          </cell>
          <cell r="O127">
            <v>2</v>
          </cell>
          <cell r="P127">
            <v>1</v>
          </cell>
        </row>
        <row r="128">
          <cell r="A128" t="str">
            <v>АНБ-241</v>
          </cell>
          <cell r="B128" t="str">
            <v>АНБ-2</v>
          </cell>
          <cell r="C128">
            <v>4</v>
          </cell>
          <cell r="D128">
            <v>1</v>
          </cell>
          <cell r="E128">
            <v>175950</v>
          </cell>
          <cell r="F128">
            <v>29.1</v>
          </cell>
          <cell r="G128">
            <v>50.2</v>
          </cell>
          <cell r="H128">
            <v>4.2</v>
          </cell>
          <cell r="I128">
            <v>1.2</v>
          </cell>
          <cell r="J128">
            <v>3.4</v>
          </cell>
          <cell r="K128">
            <v>11.9</v>
          </cell>
          <cell r="L128">
            <v>13</v>
          </cell>
          <cell r="M128">
            <v>12</v>
          </cell>
          <cell r="N128">
            <v>9</v>
          </cell>
          <cell r="O128">
            <v>2</v>
          </cell>
          <cell r="P128">
            <v>1</v>
          </cell>
        </row>
        <row r="129">
          <cell r="A129" t="str">
            <v>АНБ-242</v>
          </cell>
          <cell r="B129" t="str">
            <v>АНБ-2</v>
          </cell>
          <cell r="C129">
            <v>4</v>
          </cell>
          <cell r="D129">
            <v>2</v>
          </cell>
          <cell r="E129">
            <v>136420</v>
          </cell>
          <cell r="F129">
            <v>28.8</v>
          </cell>
          <cell r="G129">
            <v>49.8</v>
          </cell>
          <cell r="H129">
            <v>4.2</v>
          </cell>
          <cell r="I129">
            <v>1.2</v>
          </cell>
          <cell r="J129">
            <v>3.4</v>
          </cell>
          <cell r="K129">
            <v>12.6</v>
          </cell>
          <cell r="L129">
            <v>17</v>
          </cell>
          <cell r="M129">
            <v>16</v>
          </cell>
          <cell r="N129">
            <v>9</v>
          </cell>
          <cell r="O129">
            <v>2</v>
          </cell>
          <cell r="P129">
            <v>1</v>
          </cell>
        </row>
        <row r="130">
          <cell r="A130" t="str">
            <v>АНБ-243</v>
          </cell>
          <cell r="B130" t="str">
            <v>АНБ-2</v>
          </cell>
          <cell r="C130">
            <v>4</v>
          </cell>
          <cell r="D130">
            <v>3</v>
          </cell>
          <cell r="E130">
            <v>104300</v>
          </cell>
          <cell r="F130">
            <v>28.3</v>
          </cell>
          <cell r="G130">
            <v>49.3</v>
          </cell>
          <cell r="H130">
            <v>4.2</v>
          </cell>
          <cell r="I130">
            <v>1.2</v>
          </cell>
          <cell r="J130">
            <v>3.4</v>
          </cell>
          <cell r="K130">
            <v>13.6</v>
          </cell>
          <cell r="L130">
            <v>20</v>
          </cell>
          <cell r="M130">
            <v>20</v>
          </cell>
          <cell r="N130">
            <v>9</v>
          </cell>
          <cell r="O130">
            <v>2</v>
          </cell>
          <cell r="P130">
            <v>1</v>
          </cell>
        </row>
        <row r="131">
          <cell r="A131" t="str">
            <v>АНБ-253</v>
          </cell>
          <cell r="B131" t="str">
            <v>АНБ-2</v>
          </cell>
          <cell r="C131">
            <v>5</v>
          </cell>
          <cell r="D131">
            <v>3</v>
          </cell>
          <cell r="E131">
            <v>73180</v>
          </cell>
          <cell r="F131">
            <v>27.4</v>
          </cell>
          <cell r="G131">
            <v>48.8</v>
          </cell>
          <cell r="H131">
            <v>4.7</v>
          </cell>
          <cell r="I131">
            <v>1.3</v>
          </cell>
          <cell r="J131">
            <v>3.5</v>
          </cell>
          <cell r="K131">
            <v>14.3</v>
          </cell>
          <cell r="L131">
            <v>22</v>
          </cell>
          <cell r="M131">
            <v>22</v>
          </cell>
          <cell r="N131">
            <v>9</v>
          </cell>
          <cell r="O131">
            <v>2</v>
          </cell>
          <cell r="P131">
            <v>1</v>
          </cell>
        </row>
        <row r="132">
          <cell r="A132" t="str">
            <v>Денов11</v>
          </cell>
          <cell r="B132" t="str">
            <v>Денов</v>
          </cell>
          <cell r="C132">
            <v>1</v>
          </cell>
          <cell r="D132">
            <v>1</v>
          </cell>
          <cell r="E132">
            <v>93120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9</v>
          </cell>
          <cell r="O132">
            <v>2</v>
          </cell>
          <cell r="P132">
            <v>1</v>
          </cell>
        </row>
        <row r="133">
          <cell r="A133" t="str">
            <v>Денов12</v>
          </cell>
          <cell r="B133" t="str">
            <v>Денов</v>
          </cell>
          <cell r="C133">
            <v>1</v>
          </cell>
          <cell r="D133">
            <v>2</v>
          </cell>
          <cell r="E133">
            <v>90740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9</v>
          </cell>
          <cell r="O133">
            <v>2</v>
          </cell>
          <cell r="P133">
            <v>1</v>
          </cell>
        </row>
        <row r="134">
          <cell r="A134" t="str">
            <v>Денов13</v>
          </cell>
          <cell r="B134" t="str">
            <v>Денов</v>
          </cell>
          <cell r="C134">
            <v>1</v>
          </cell>
          <cell r="D134">
            <v>3</v>
          </cell>
          <cell r="E134">
            <v>72590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9</v>
          </cell>
          <cell r="O134">
            <v>2</v>
          </cell>
          <cell r="P134">
            <v>1</v>
          </cell>
        </row>
        <row r="135">
          <cell r="A135" t="str">
            <v>Денов21</v>
          </cell>
          <cell r="B135" t="str">
            <v>Денов</v>
          </cell>
          <cell r="C135">
            <v>2</v>
          </cell>
          <cell r="D135">
            <v>1</v>
          </cell>
          <cell r="E135">
            <v>80510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9</v>
          </cell>
          <cell r="O135">
            <v>2</v>
          </cell>
          <cell r="P135">
            <v>1</v>
          </cell>
        </row>
        <row r="136">
          <cell r="A136" t="str">
            <v>Денов22</v>
          </cell>
          <cell r="B136" t="str">
            <v>Денов</v>
          </cell>
          <cell r="C136">
            <v>2</v>
          </cell>
          <cell r="D136">
            <v>2</v>
          </cell>
          <cell r="E136">
            <v>78120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9</v>
          </cell>
          <cell r="O136">
            <v>2</v>
          </cell>
          <cell r="P136">
            <v>1</v>
          </cell>
        </row>
        <row r="137">
          <cell r="A137" t="str">
            <v>Денов23</v>
          </cell>
          <cell r="B137" t="str">
            <v>Денов</v>
          </cell>
          <cell r="C137">
            <v>2</v>
          </cell>
          <cell r="D137">
            <v>3</v>
          </cell>
          <cell r="E137">
            <v>71820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9</v>
          </cell>
          <cell r="O137">
            <v>2</v>
          </cell>
          <cell r="P137">
            <v>1</v>
          </cell>
        </row>
        <row r="138">
          <cell r="A138" t="str">
            <v>Денов31</v>
          </cell>
          <cell r="B138" t="str">
            <v>Денов</v>
          </cell>
          <cell r="C138">
            <v>3</v>
          </cell>
          <cell r="D138">
            <v>1</v>
          </cell>
          <cell r="E138">
            <v>74550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9</v>
          </cell>
          <cell r="O138">
            <v>2</v>
          </cell>
          <cell r="P138">
            <v>1</v>
          </cell>
        </row>
        <row r="139">
          <cell r="A139" t="str">
            <v>Денов32</v>
          </cell>
          <cell r="B139" t="str">
            <v>Денов</v>
          </cell>
          <cell r="C139">
            <v>3</v>
          </cell>
          <cell r="D139">
            <v>2</v>
          </cell>
          <cell r="E139">
            <v>66340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9</v>
          </cell>
          <cell r="O139">
            <v>2</v>
          </cell>
          <cell r="P139">
            <v>1</v>
          </cell>
        </row>
        <row r="140">
          <cell r="A140" t="str">
            <v>Денов33</v>
          </cell>
          <cell r="B140" t="str">
            <v>Денов</v>
          </cell>
          <cell r="C140">
            <v>3</v>
          </cell>
          <cell r="D140">
            <v>3</v>
          </cell>
          <cell r="E140">
            <v>46970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9</v>
          </cell>
          <cell r="O140">
            <v>2</v>
          </cell>
          <cell r="P140">
            <v>1</v>
          </cell>
        </row>
        <row r="141">
          <cell r="A141" t="str">
            <v>Денов41</v>
          </cell>
          <cell r="B141" t="str">
            <v>Денов</v>
          </cell>
          <cell r="C141">
            <v>4</v>
          </cell>
          <cell r="D141">
            <v>1</v>
          </cell>
          <cell r="E141">
            <v>55570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9</v>
          </cell>
          <cell r="O141">
            <v>2</v>
          </cell>
          <cell r="P141">
            <v>1</v>
          </cell>
        </row>
        <row r="142">
          <cell r="A142" t="str">
            <v>Денов42</v>
          </cell>
          <cell r="B142" t="str">
            <v>Денов</v>
          </cell>
          <cell r="C142">
            <v>4</v>
          </cell>
          <cell r="D142">
            <v>2</v>
          </cell>
          <cell r="E142">
            <v>43060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9</v>
          </cell>
          <cell r="O142">
            <v>2</v>
          </cell>
          <cell r="P142">
            <v>1</v>
          </cell>
        </row>
        <row r="143">
          <cell r="A143" t="str">
            <v>Денов43</v>
          </cell>
          <cell r="B143" t="str">
            <v>Денов</v>
          </cell>
          <cell r="C143">
            <v>4</v>
          </cell>
          <cell r="D143">
            <v>3</v>
          </cell>
          <cell r="E143">
            <v>32890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9</v>
          </cell>
          <cell r="O143">
            <v>2</v>
          </cell>
          <cell r="P143">
            <v>1</v>
          </cell>
        </row>
        <row r="144">
          <cell r="A144" t="str">
            <v>Денов53</v>
          </cell>
          <cell r="B144" t="str">
            <v>Денов</v>
          </cell>
          <cell r="C144">
            <v>5</v>
          </cell>
          <cell r="D144">
            <v>3</v>
          </cell>
          <cell r="E144">
            <v>23080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9</v>
          </cell>
          <cell r="O144">
            <v>2</v>
          </cell>
          <cell r="P144">
            <v>1</v>
          </cell>
        </row>
        <row r="145">
          <cell r="A145" t="str">
            <v>Н-7711</v>
          </cell>
          <cell r="B145" t="str">
            <v>Н-77</v>
          </cell>
          <cell r="C145">
            <v>1</v>
          </cell>
          <cell r="D145">
            <v>1</v>
          </cell>
          <cell r="E145">
            <v>227876</v>
          </cell>
          <cell r="F145">
            <v>34.4</v>
          </cell>
          <cell r="G145">
            <v>56.3</v>
          </cell>
          <cell r="H145">
            <v>1.7</v>
          </cell>
          <cell r="I145">
            <v>1.5</v>
          </cell>
          <cell r="J145">
            <v>1.6</v>
          </cell>
          <cell r="K145">
            <v>4.5</v>
          </cell>
          <cell r="L145">
            <v>0</v>
          </cell>
          <cell r="M145">
            <v>0</v>
          </cell>
          <cell r="N145">
            <v>9</v>
          </cell>
          <cell r="O145">
            <v>2</v>
          </cell>
          <cell r="P145">
            <v>1</v>
          </cell>
        </row>
        <row r="146">
          <cell r="A146" t="str">
            <v>Н-7712</v>
          </cell>
          <cell r="B146" t="str">
            <v>Н-77</v>
          </cell>
          <cell r="C146">
            <v>1</v>
          </cell>
          <cell r="D146">
            <v>2</v>
          </cell>
          <cell r="E146">
            <v>221958</v>
          </cell>
          <cell r="F146">
            <v>33.9</v>
          </cell>
          <cell r="G146">
            <v>55.9</v>
          </cell>
          <cell r="H146">
            <v>1.7</v>
          </cell>
          <cell r="I146">
            <v>1.5</v>
          </cell>
          <cell r="J146">
            <v>1.6</v>
          </cell>
          <cell r="K146">
            <v>5.4</v>
          </cell>
          <cell r="L146">
            <v>0</v>
          </cell>
          <cell r="M146">
            <v>0</v>
          </cell>
          <cell r="N146">
            <v>9</v>
          </cell>
          <cell r="O146">
            <v>2</v>
          </cell>
          <cell r="P146">
            <v>1</v>
          </cell>
        </row>
        <row r="147">
          <cell r="A147" t="str">
            <v>Н-7713</v>
          </cell>
          <cell r="B147" t="str">
            <v>Н-77</v>
          </cell>
          <cell r="C147">
            <v>1</v>
          </cell>
          <cell r="D147">
            <v>3</v>
          </cell>
          <cell r="E147">
            <v>177649</v>
          </cell>
          <cell r="F147">
            <v>33.700000000000003</v>
          </cell>
          <cell r="G147">
            <v>55.8</v>
          </cell>
          <cell r="H147">
            <v>1.7</v>
          </cell>
          <cell r="I147">
            <v>1.5</v>
          </cell>
          <cell r="J147">
            <v>1.6</v>
          </cell>
          <cell r="K147">
            <v>5.7</v>
          </cell>
          <cell r="L147">
            <v>0</v>
          </cell>
          <cell r="M147">
            <v>0</v>
          </cell>
          <cell r="N147">
            <v>9</v>
          </cell>
          <cell r="O147">
            <v>2</v>
          </cell>
          <cell r="P147">
            <v>1</v>
          </cell>
        </row>
        <row r="148">
          <cell r="A148" t="str">
            <v>Н-7721</v>
          </cell>
          <cell r="B148" t="str">
            <v>Н-77</v>
          </cell>
          <cell r="C148">
            <v>2</v>
          </cell>
          <cell r="D148">
            <v>1</v>
          </cell>
          <cell r="E148">
            <v>196950</v>
          </cell>
          <cell r="F148">
            <v>33.5</v>
          </cell>
          <cell r="G148">
            <v>54.6</v>
          </cell>
          <cell r="H148">
            <v>1.9</v>
          </cell>
          <cell r="I148">
            <v>1.7</v>
          </cell>
          <cell r="J148">
            <v>1.8</v>
          </cell>
          <cell r="K148">
            <v>6.5</v>
          </cell>
          <cell r="L148">
            <v>0</v>
          </cell>
          <cell r="M148">
            <v>0</v>
          </cell>
          <cell r="N148">
            <v>9</v>
          </cell>
          <cell r="O148">
            <v>2</v>
          </cell>
          <cell r="P148">
            <v>1</v>
          </cell>
        </row>
        <row r="149">
          <cell r="A149" t="str">
            <v>Н-7722</v>
          </cell>
          <cell r="B149" t="str">
            <v>Н-77</v>
          </cell>
          <cell r="C149">
            <v>2</v>
          </cell>
          <cell r="D149">
            <v>2</v>
          </cell>
          <cell r="E149">
            <v>191042</v>
          </cell>
          <cell r="F149">
            <v>33.1</v>
          </cell>
          <cell r="G149">
            <v>54.3</v>
          </cell>
          <cell r="H149">
            <v>1.9</v>
          </cell>
          <cell r="I149">
            <v>1.7</v>
          </cell>
          <cell r="J149">
            <v>1.8</v>
          </cell>
          <cell r="K149">
            <v>7.2</v>
          </cell>
          <cell r="L149">
            <v>0</v>
          </cell>
          <cell r="M149">
            <v>0</v>
          </cell>
          <cell r="N149">
            <v>9</v>
          </cell>
          <cell r="O149">
            <v>2</v>
          </cell>
          <cell r="P149">
            <v>1</v>
          </cell>
        </row>
        <row r="150">
          <cell r="A150" t="str">
            <v>Н-7723</v>
          </cell>
          <cell r="B150" t="str">
            <v>Н-77</v>
          </cell>
          <cell r="C150">
            <v>2</v>
          </cell>
          <cell r="D150">
            <v>3</v>
          </cell>
          <cell r="E150">
            <v>175679</v>
          </cell>
          <cell r="F150">
            <v>32.6</v>
          </cell>
          <cell r="G150">
            <v>54.3</v>
          </cell>
          <cell r="H150">
            <v>1.9</v>
          </cell>
          <cell r="I150">
            <v>1.7</v>
          </cell>
          <cell r="J150">
            <v>1.8</v>
          </cell>
          <cell r="K150">
            <v>7.7</v>
          </cell>
          <cell r="L150">
            <v>0</v>
          </cell>
          <cell r="M150">
            <v>0</v>
          </cell>
          <cell r="N150">
            <v>9</v>
          </cell>
          <cell r="O150">
            <v>2</v>
          </cell>
          <cell r="P150">
            <v>1</v>
          </cell>
        </row>
        <row r="151">
          <cell r="A151" t="str">
            <v>Н-7731</v>
          </cell>
          <cell r="B151" t="str">
            <v>Н-77</v>
          </cell>
          <cell r="C151">
            <v>3</v>
          </cell>
          <cell r="D151">
            <v>1</v>
          </cell>
          <cell r="E151">
            <v>182376</v>
          </cell>
          <cell r="F151">
            <v>31.9</v>
          </cell>
          <cell r="G151">
            <v>53.1</v>
          </cell>
          <cell r="H151">
            <v>2.2999999999999998</v>
          </cell>
          <cell r="I151">
            <v>2</v>
          </cell>
          <cell r="J151">
            <v>2</v>
          </cell>
          <cell r="K151">
            <v>8.6999999999999993</v>
          </cell>
          <cell r="L151">
            <v>0</v>
          </cell>
          <cell r="M151">
            <v>0</v>
          </cell>
          <cell r="N151">
            <v>9</v>
          </cell>
          <cell r="O151">
            <v>2</v>
          </cell>
          <cell r="P151">
            <v>1</v>
          </cell>
        </row>
        <row r="152">
          <cell r="A152" t="str">
            <v>Н-7732</v>
          </cell>
          <cell r="B152" t="str">
            <v>Н-77</v>
          </cell>
          <cell r="C152">
            <v>3</v>
          </cell>
          <cell r="D152">
            <v>2</v>
          </cell>
          <cell r="E152">
            <v>162287</v>
          </cell>
          <cell r="F152">
            <v>31.2</v>
          </cell>
          <cell r="G152">
            <v>53.1</v>
          </cell>
          <cell r="H152">
            <v>2.2999999999999998</v>
          </cell>
          <cell r="I152">
            <v>2</v>
          </cell>
          <cell r="J152">
            <v>2</v>
          </cell>
          <cell r="K152">
            <v>9.4</v>
          </cell>
          <cell r="L152">
            <v>0</v>
          </cell>
          <cell r="M152">
            <v>0</v>
          </cell>
          <cell r="N152">
            <v>9</v>
          </cell>
          <cell r="O152">
            <v>2</v>
          </cell>
          <cell r="P152">
            <v>1</v>
          </cell>
        </row>
        <row r="153">
          <cell r="A153" t="str">
            <v>Н-7733</v>
          </cell>
          <cell r="B153" t="str">
            <v>Н-77</v>
          </cell>
          <cell r="C153">
            <v>3</v>
          </cell>
          <cell r="D153">
            <v>3</v>
          </cell>
          <cell r="E153">
            <v>114817</v>
          </cell>
          <cell r="F153">
            <v>30.1</v>
          </cell>
          <cell r="G153">
            <v>53.1</v>
          </cell>
          <cell r="H153">
            <v>2.2999999999999998</v>
          </cell>
          <cell r="I153">
            <v>2</v>
          </cell>
          <cell r="J153">
            <v>2</v>
          </cell>
          <cell r="K153">
            <v>10.5</v>
          </cell>
          <cell r="L153">
            <v>0</v>
          </cell>
          <cell r="M153">
            <v>0</v>
          </cell>
          <cell r="N153">
            <v>9</v>
          </cell>
          <cell r="O153">
            <v>2</v>
          </cell>
          <cell r="P153">
            <v>1</v>
          </cell>
        </row>
        <row r="154">
          <cell r="A154" t="str">
            <v>Н-7741</v>
          </cell>
          <cell r="B154" t="str">
            <v>Н-77</v>
          </cell>
          <cell r="C154">
            <v>4</v>
          </cell>
          <cell r="D154">
            <v>1</v>
          </cell>
          <cell r="E154">
            <v>135896</v>
          </cell>
          <cell r="F154">
            <v>28.6</v>
          </cell>
          <cell r="G154">
            <v>52.7</v>
          </cell>
          <cell r="H154">
            <v>2.8</v>
          </cell>
          <cell r="I154">
            <v>2</v>
          </cell>
          <cell r="J154">
            <v>2</v>
          </cell>
          <cell r="K154">
            <v>11.9</v>
          </cell>
          <cell r="L154">
            <v>0</v>
          </cell>
          <cell r="M154">
            <v>0</v>
          </cell>
          <cell r="N154">
            <v>9</v>
          </cell>
          <cell r="O154">
            <v>2</v>
          </cell>
          <cell r="P154">
            <v>1</v>
          </cell>
        </row>
        <row r="155">
          <cell r="A155" t="str">
            <v>Н-7742</v>
          </cell>
          <cell r="B155" t="str">
            <v>Н-77</v>
          </cell>
          <cell r="C155">
            <v>4</v>
          </cell>
          <cell r="D155">
            <v>2</v>
          </cell>
          <cell r="E155">
            <v>105363</v>
          </cell>
          <cell r="F155">
            <v>28.2</v>
          </cell>
          <cell r="G155">
            <v>52.5</v>
          </cell>
          <cell r="H155">
            <v>2.8</v>
          </cell>
          <cell r="I155">
            <v>2</v>
          </cell>
          <cell r="J155">
            <v>2</v>
          </cell>
          <cell r="K155">
            <v>12.5</v>
          </cell>
          <cell r="L155">
            <v>0</v>
          </cell>
          <cell r="M155">
            <v>0</v>
          </cell>
          <cell r="N155">
            <v>9</v>
          </cell>
          <cell r="O155">
            <v>2</v>
          </cell>
          <cell r="P155">
            <v>1</v>
          </cell>
        </row>
        <row r="156">
          <cell r="A156" t="str">
            <v>Н-7743</v>
          </cell>
          <cell r="B156" t="str">
            <v>Н-77</v>
          </cell>
          <cell r="C156">
            <v>4</v>
          </cell>
          <cell r="D156">
            <v>3</v>
          </cell>
          <cell r="E156">
            <v>80558</v>
          </cell>
          <cell r="F156">
            <v>27.7</v>
          </cell>
          <cell r="G156">
            <v>52</v>
          </cell>
          <cell r="H156">
            <v>2.8</v>
          </cell>
          <cell r="I156">
            <v>2</v>
          </cell>
          <cell r="J156">
            <v>2</v>
          </cell>
          <cell r="K156">
            <v>13.5</v>
          </cell>
          <cell r="L156">
            <v>0</v>
          </cell>
          <cell r="M156">
            <v>0</v>
          </cell>
          <cell r="N156">
            <v>9</v>
          </cell>
          <cell r="O156">
            <v>2</v>
          </cell>
          <cell r="P156">
            <v>1</v>
          </cell>
        </row>
        <row r="157">
          <cell r="A157" t="str">
            <v>Н-7753</v>
          </cell>
          <cell r="B157" t="str">
            <v>Н-77</v>
          </cell>
          <cell r="C157">
            <v>5</v>
          </cell>
          <cell r="D157">
            <v>3</v>
          </cell>
          <cell r="E157">
            <v>56520</v>
          </cell>
          <cell r="F157">
            <v>27.2</v>
          </cell>
          <cell r="G157">
            <v>51.5</v>
          </cell>
          <cell r="H157">
            <v>2.8</v>
          </cell>
          <cell r="I157">
            <v>2</v>
          </cell>
          <cell r="J157">
            <v>2</v>
          </cell>
          <cell r="K157">
            <v>14.5</v>
          </cell>
          <cell r="L157">
            <v>0</v>
          </cell>
          <cell r="M157">
            <v>0</v>
          </cell>
          <cell r="N157">
            <v>9</v>
          </cell>
          <cell r="O157">
            <v>2</v>
          </cell>
          <cell r="P157">
            <v>1</v>
          </cell>
        </row>
        <row r="158">
          <cell r="A158" t="str">
            <v>Юл-з11</v>
          </cell>
          <cell r="B158" t="str">
            <v>Юл-з</v>
          </cell>
          <cell r="C158">
            <v>1</v>
          </cell>
          <cell r="D158">
            <v>1</v>
          </cell>
          <cell r="E158">
            <v>93120</v>
          </cell>
          <cell r="F158">
            <v>35.1</v>
          </cell>
          <cell r="G158">
            <v>55.9</v>
          </cell>
          <cell r="H158">
            <v>2.9</v>
          </cell>
          <cell r="I158">
            <v>0.7</v>
          </cell>
          <cell r="J158">
            <v>1.1000000000000001</v>
          </cell>
          <cell r="K158">
            <v>4.3</v>
          </cell>
          <cell r="L158">
            <v>0</v>
          </cell>
          <cell r="M158">
            <v>0</v>
          </cell>
          <cell r="N158">
            <v>9</v>
          </cell>
          <cell r="O158">
            <v>2</v>
          </cell>
          <cell r="P158">
            <v>1</v>
          </cell>
        </row>
        <row r="159">
          <cell r="A159" t="str">
            <v>Юл-з12</v>
          </cell>
          <cell r="B159" t="str">
            <v>Юл-з</v>
          </cell>
          <cell r="C159">
            <v>1</v>
          </cell>
          <cell r="D159">
            <v>2</v>
          </cell>
          <cell r="E159">
            <v>90740</v>
          </cell>
          <cell r="F159">
            <v>34.700000000000003</v>
          </cell>
          <cell r="G159">
            <v>55.6</v>
          </cell>
          <cell r="H159">
            <v>2.9</v>
          </cell>
          <cell r="I159">
            <v>0.7</v>
          </cell>
          <cell r="J159">
            <v>1.1000000000000001</v>
          </cell>
          <cell r="K159">
            <v>5</v>
          </cell>
          <cell r="L159">
            <v>0</v>
          </cell>
          <cell r="M159">
            <v>0</v>
          </cell>
          <cell r="N159">
            <v>9</v>
          </cell>
          <cell r="O159">
            <v>2</v>
          </cell>
          <cell r="P159">
            <v>1</v>
          </cell>
        </row>
        <row r="160">
          <cell r="A160" t="str">
            <v>Юл-з13</v>
          </cell>
          <cell r="B160" t="str">
            <v>Юл-з</v>
          </cell>
          <cell r="C160">
            <v>1</v>
          </cell>
          <cell r="D160">
            <v>3</v>
          </cell>
          <cell r="E160">
            <v>72590</v>
          </cell>
          <cell r="F160">
            <v>34.5</v>
          </cell>
          <cell r="G160">
            <v>55.3</v>
          </cell>
          <cell r="H160">
            <v>2.9</v>
          </cell>
          <cell r="I160">
            <v>0.7</v>
          </cell>
          <cell r="J160">
            <v>1.1000000000000001</v>
          </cell>
          <cell r="K160">
            <v>5.5</v>
          </cell>
          <cell r="L160">
            <v>0</v>
          </cell>
          <cell r="M160">
            <v>0</v>
          </cell>
          <cell r="N160">
            <v>9</v>
          </cell>
          <cell r="O160">
            <v>2</v>
          </cell>
          <cell r="P160">
            <v>1</v>
          </cell>
        </row>
        <row r="161">
          <cell r="A161" t="str">
            <v>Юл-з21</v>
          </cell>
          <cell r="B161" t="str">
            <v>Юл-з</v>
          </cell>
          <cell r="C161">
            <v>2</v>
          </cell>
          <cell r="D161">
            <v>1</v>
          </cell>
          <cell r="E161">
            <v>80510</v>
          </cell>
          <cell r="F161">
            <v>33.799999999999997</v>
          </cell>
          <cell r="G161">
            <v>55</v>
          </cell>
          <cell r="H161">
            <v>2.9</v>
          </cell>
          <cell r="I161">
            <v>0.8</v>
          </cell>
          <cell r="J161">
            <v>1.2</v>
          </cell>
          <cell r="K161">
            <v>6.3</v>
          </cell>
          <cell r="L161">
            <v>0</v>
          </cell>
          <cell r="M161">
            <v>0</v>
          </cell>
          <cell r="N161">
            <v>9</v>
          </cell>
          <cell r="O161">
            <v>2</v>
          </cell>
          <cell r="P161">
            <v>1</v>
          </cell>
        </row>
        <row r="162">
          <cell r="A162" t="str">
            <v>Юл-з22</v>
          </cell>
          <cell r="B162" t="str">
            <v>Юл-з</v>
          </cell>
          <cell r="C162">
            <v>2</v>
          </cell>
          <cell r="D162">
            <v>2</v>
          </cell>
          <cell r="E162">
            <v>78120</v>
          </cell>
          <cell r="F162">
            <v>33.299999999999997</v>
          </cell>
          <cell r="G162">
            <v>54.2</v>
          </cell>
          <cell r="H162">
            <v>2.9</v>
          </cell>
          <cell r="I162">
            <v>0.8</v>
          </cell>
          <cell r="J162">
            <v>1.2</v>
          </cell>
          <cell r="K162">
            <v>7.6</v>
          </cell>
          <cell r="L162">
            <v>0</v>
          </cell>
          <cell r="M162">
            <v>0</v>
          </cell>
          <cell r="N162">
            <v>9</v>
          </cell>
          <cell r="O162">
            <v>2</v>
          </cell>
          <cell r="P162">
            <v>1</v>
          </cell>
        </row>
        <row r="163">
          <cell r="A163" t="str">
            <v>Юл-з23</v>
          </cell>
          <cell r="B163" t="str">
            <v>Юл-з</v>
          </cell>
          <cell r="C163">
            <v>2</v>
          </cell>
          <cell r="D163">
            <v>3</v>
          </cell>
          <cell r="E163">
            <v>71820</v>
          </cell>
          <cell r="F163">
            <v>32.9</v>
          </cell>
          <cell r="G163">
            <v>54.1</v>
          </cell>
          <cell r="H163">
            <v>2.9</v>
          </cell>
          <cell r="I163">
            <v>0.8</v>
          </cell>
          <cell r="J163">
            <v>1.2</v>
          </cell>
          <cell r="K163">
            <v>8.1</v>
          </cell>
          <cell r="L163">
            <v>0</v>
          </cell>
          <cell r="M163">
            <v>0</v>
          </cell>
          <cell r="N163">
            <v>9</v>
          </cell>
          <cell r="O163">
            <v>2</v>
          </cell>
          <cell r="P163">
            <v>1</v>
          </cell>
        </row>
        <row r="164">
          <cell r="A164" t="str">
            <v>Юл-з31</v>
          </cell>
          <cell r="B164" t="str">
            <v>Юл-з</v>
          </cell>
          <cell r="C164">
            <v>3</v>
          </cell>
          <cell r="D164">
            <v>1</v>
          </cell>
          <cell r="E164">
            <v>74550</v>
          </cell>
          <cell r="F164">
            <v>32.6</v>
          </cell>
          <cell r="G164">
            <v>52.4</v>
          </cell>
          <cell r="H164">
            <v>3.6</v>
          </cell>
          <cell r="I164">
            <v>0.9</v>
          </cell>
          <cell r="J164">
            <v>1.3</v>
          </cell>
          <cell r="K164">
            <v>9.1999999999999993</v>
          </cell>
          <cell r="L164">
            <v>0</v>
          </cell>
          <cell r="M164">
            <v>0</v>
          </cell>
          <cell r="N164">
            <v>9</v>
          </cell>
          <cell r="O164">
            <v>2</v>
          </cell>
          <cell r="P164">
            <v>1</v>
          </cell>
        </row>
        <row r="165">
          <cell r="A165" t="str">
            <v>Юл-з32</v>
          </cell>
          <cell r="B165" t="str">
            <v>Юл-з</v>
          </cell>
          <cell r="C165">
            <v>3</v>
          </cell>
          <cell r="D165">
            <v>2</v>
          </cell>
          <cell r="E165">
            <v>66340</v>
          </cell>
          <cell r="F165">
            <v>32.200000000000003</v>
          </cell>
          <cell r="G165">
            <v>51.8</v>
          </cell>
          <cell r="H165">
            <v>3.6</v>
          </cell>
          <cell r="I165">
            <v>0.9</v>
          </cell>
          <cell r="J165">
            <v>1.3</v>
          </cell>
          <cell r="K165">
            <v>10.199999999999999</v>
          </cell>
          <cell r="L165">
            <v>0</v>
          </cell>
          <cell r="M165">
            <v>0</v>
          </cell>
          <cell r="N165">
            <v>9</v>
          </cell>
          <cell r="O165">
            <v>2</v>
          </cell>
          <cell r="P165">
            <v>1</v>
          </cell>
        </row>
        <row r="166">
          <cell r="A166" t="str">
            <v>Юл-з33</v>
          </cell>
          <cell r="B166" t="str">
            <v>Юл-з</v>
          </cell>
          <cell r="C166">
            <v>3</v>
          </cell>
          <cell r="D166">
            <v>3</v>
          </cell>
          <cell r="E166">
            <v>46970</v>
          </cell>
          <cell r="F166">
            <v>31.7</v>
          </cell>
          <cell r="G166">
            <v>51.8</v>
          </cell>
          <cell r="H166">
            <v>3.6</v>
          </cell>
          <cell r="I166">
            <v>0.9</v>
          </cell>
          <cell r="J166">
            <v>1.3</v>
          </cell>
          <cell r="K166">
            <v>10.7</v>
          </cell>
          <cell r="L166">
            <v>0</v>
          </cell>
          <cell r="M166">
            <v>0</v>
          </cell>
          <cell r="N166">
            <v>9</v>
          </cell>
          <cell r="O166">
            <v>2</v>
          </cell>
          <cell r="P166">
            <v>1</v>
          </cell>
        </row>
        <row r="167">
          <cell r="A167" t="str">
            <v>Юл-з41</v>
          </cell>
          <cell r="B167" t="str">
            <v>Юл-з</v>
          </cell>
          <cell r="C167">
            <v>4</v>
          </cell>
          <cell r="D167">
            <v>1</v>
          </cell>
          <cell r="E167">
            <v>55570</v>
          </cell>
          <cell r="F167">
            <v>30.2</v>
          </cell>
          <cell r="G167">
            <v>51.4</v>
          </cell>
          <cell r="H167">
            <v>3.7</v>
          </cell>
          <cell r="I167">
            <v>1</v>
          </cell>
          <cell r="J167">
            <v>1.4</v>
          </cell>
          <cell r="K167">
            <v>12.3</v>
          </cell>
          <cell r="L167">
            <v>0</v>
          </cell>
          <cell r="M167">
            <v>0</v>
          </cell>
          <cell r="N167">
            <v>9</v>
          </cell>
          <cell r="O167">
            <v>2</v>
          </cell>
          <cell r="P167">
            <v>1</v>
          </cell>
        </row>
        <row r="168">
          <cell r="A168" t="str">
            <v>Юл-з42</v>
          </cell>
          <cell r="B168" t="str">
            <v>Юл-з</v>
          </cell>
          <cell r="C168">
            <v>4</v>
          </cell>
          <cell r="D168">
            <v>2</v>
          </cell>
          <cell r="E168">
            <v>43060</v>
          </cell>
          <cell r="F168">
            <v>29.6</v>
          </cell>
          <cell r="G168">
            <v>50.9</v>
          </cell>
          <cell r="H168">
            <v>3.7</v>
          </cell>
          <cell r="I168">
            <v>1</v>
          </cell>
          <cell r="J168">
            <v>1.4</v>
          </cell>
          <cell r="K168">
            <v>13.4</v>
          </cell>
          <cell r="L168">
            <v>0</v>
          </cell>
          <cell r="M168">
            <v>0</v>
          </cell>
          <cell r="N168">
            <v>9</v>
          </cell>
          <cell r="O168">
            <v>2</v>
          </cell>
          <cell r="P168">
            <v>1</v>
          </cell>
        </row>
        <row r="169">
          <cell r="A169" t="str">
            <v>Юл-з43</v>
          </cell>
          <cell r="B169" t="str">
            <v>Юл-з</v>
          </cell>
          <cell r="C169">
            <v>4</v>
          </cell>
          <cell r="D169">
            <v>3</v>
          </cell>
          <cell r="E169">
            <v>32890</v>
          </cell>
          <cell r="F169">
            <v>29.1</v>
          </cell>
          <cell r="G169">
            <v>50.7</v>
          </cell>
          <cell r="H169">
            <v>3.7</v>
          </cell>
          <cell r="I169">
            <v>1</v>
          </cell>
          <cell r="J169">
            <v>1.4</v>
          </cell>
          <cell r="K169">
            <v>14.1</v>
          </cell>
          <cell r="L169">
            <v>0</v>
          </cell>
          <cell r="M169">
            <v>0</v>
          </cell>
          <cell r="N169">
            <v>9</v>
          </cell>
          <cell r="O169">
            <v>2</v>
          </cell>
          <cell r="P169">
            <v>1</v>
          </cell>
        </row>
        <row r="170">
          <cell r="A170" t="str">
            <v>Юл-з53</v>
          </cell>
          <cell r="B170" t="str">
            <v>Юл-з</v>
          </cell>
          <cell r="C170">
            <v>5</v>
          </cell>
          <cell r="D170">
            <v>3</v>
          </cell>
          <cell r="E170">
            <v>23080</v>
          </cell>
          <cell r="F170">
            <v>28.2</v>
          </cell>
          <cell r="G170">
            <v>50.7</v>
          </cell>
          <cell r="H170">
            <v>4</v>
          </cell>
          <cell r="I170">
            <v>1</v>
          </cell>
          <cell r="J170">
            <v>1.4</v>
          </cell>
          <cell r="K170">
            <v>14.7</v>
          </cell>
          <cell r="L170">
            <v>0</v>
          </cell>
          <cell r="M170">
            <v>0</v>
          </cell>
          <cell r="N170">
            <v>9</v>
          </cell>
          <cell r="O170">
            <v>2</v>
          </cell>
          <cell r="P170">
            <v>1</v>
          </cell>
        </row>
        <row r="171">
          <cell r="A171" t="str">
            <v>Т 3111</v>
          </cell>
          <cell r="B171" t="str">
            <v>Т 31</v>
          </cell>
          <cell r="C171">
            <v>1</v>
          </cell>
          <cell r="D171">
            <v>1</v>
          </cell>
          <cell r="E171">
            <v>93120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9</v>
          </cell>
          <cell r="O171">
            <v>2</v>
          </cell>
          <cell r="P171">
            <v>1</v>
          </cell>
        </row>
        <row r="172">
          <cell r="A172" t="str">
            <v>Т 3112</v>
          </cell>
          <cell r="B172" t="str">
            <v>Т 31</v>
          </cell>
          <cell r="C172">
            <v>1</v>
          </cell>
          <cell r="D172">
            <v>2</v>
          </cell>
          <cell r="E172">
            <v>90740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9</v>
          </cell>
          <cell r="O172">
            <v>2</v>
          </cell>
          <cell r="P172">
            <v>1</v>
          </cell>
        </row>
        <row r="173">
          <cell r="A173" t="str">
            <v>Т 3113</v>
          </cell>
          <cell r="B173" t="str">
            <v>Т 31</v>
          </cell>
          <cell r="C173">
            <v>1</v>
          </cell>
          <cell r="D173">
            <v>3</v>
          </cell>
          <cell r="E173">
            <v>72590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9</v>
          </cell>
          <cell r="O173">
            <v>2</v>
          </cell>
          <cell r="P173">
            <v>1</v>
          </cell>
        </row>
        <row r="174">
          <cell r="A174" t="str">
            <v>Т 3121</v>
          </cell>
          <cell r="B174" t="str">
            <v>Т 31</v>
          </cell>
          <cell r="C174">
            <v>2</v>
          </cell>
          <cell r="D174">
            <v>1</v>
          </cell>
          <cell r="E174">
            <v>80510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9</v>
          </cell>
          <cell r="O174">
            <v>2</v>
          </cell>
          <cell r="P174">
            <v>1</v>
          </cell>
        </row>
        <row r="175">
          <cell r="A175" t="str">
            <v>Т 3122</v>
          </cell>
          <cell r="B175" t="str">
            <v>Т 31</v>
          </cell>
          <cell r="C175">
            <v>2</v>
          </cell>
          <cell r="D175">
            <v>2</v>
          </cell>
          <cell r="E175">
            <v>78120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9</v>
          </cell>
          <cell r="O175">
            <v>2</v>
          </cell>
          <cell r="P175">
            <v>1</v>
          </cell>
        </row>
        <row r="176">
          <cell r="A176" t="str">
            <v>Т 3123</v>
          </cell>
          <cell r="B176" t="str">
            <v>Т 31</v>
          </cell>
          <cell r="C176">
            <v>2</v>
          </cell>
          <cell r="D176">
            <v>3</v>
          </cell>
          <cell r="E176">
            <v>71820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9</v>
          </cell>
          <cell r="O176">
            <v>2</v>
          </cell>
          <cell r="P176">
            <v>1</v>
          </cell>
        </row>
        <row r="177">
          <cell r="A177" t="str">
            <v>Т 3131</v>
          </cell>
          <cell r="B177" t="str">
            <v>Т 31</v>
          </cell>
          <cell r="C177">
            <v>3</v>
          </cell>
          <cell r="D177">
            <v>1</v>
          </cell>
          <cell r="E177">
            <v>74550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9</v>
          </cell>
          <cell r="O177">
            <v>2</v>
          </cell>
          <cell r="P177">
            <v>1</v>
          </cell>
        </row>
        <row r="178">
          <cell r="A178" t="str">
            <v>Т 3132</v>
          </cell>
          <cell r="B178" t="str">
            <v>Т 31</v>
          </cell>
          <cell r="C178">
            <v>3</v>
          </cell>
          <cell r="D178">
            <v>2</v>
          </cell>
          <cell r="E178">
            <v>66340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9</v>
          </cell>
          <cell r="O178">
            <v>2</v>
          </cell>
          <cell r="P178">
            <v>1</v>
          </cell>
        </row>
        <row r="179">
          <cell r="A179" t="str">
            <v>Т 3133</v>
          </cell>
          <cell r="B179" t="str">
            <v>Т 31</v>
          </cell>
          <cell r="C179">
            <v>3</v>
          </cell>
          <cell r="D179">
            <v>3</v>
          </cell>
          <cell r="E179">
            <v>46970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9</v>
          </cell>
          <cell r="O179">
            <v>2</v>
          </cell>
          <cell r="P179">
            <v>1</v>
          </cell>
        </row>
        <row r="180">
          <cell r="A180" t="str">
            <v>Т 3141</v>
          </cell>
          <cell r="B180" t="str">
            <v>Т 31</v>
          </cell>
          <cell r="C180">
            <v>4</v>
          </cell>
          <cell r="D180">
            <v>1</v>
          </cell>
          <cell r="E180">
            <v>55570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9</v>
          </cell>
          <cell r="O180">
            <v>2</v>
          </cell>
          <cell r="P180">
            <v>1</v>
          </cell>
        </row>
        <row r="181">
          <cell r="A181" t="str">
            <v>Т 3142</v>
          </cell>
          <cell r="B181" t="str">
            <v>Т 31</v>
          </cell>
          <cell r="C181">
            <v>4</v>
          </cell>
          <cell r="D181">
            <v>2</v>
          </cell>
          <cell r="E181">
            <v>43060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9</v>
          </cell>
          <cell r="O181">
            <v>2</v>
          </cell>
          <cell r="P181">
            <v>1</v>
          </cell>
        </row>
        <row r="182">
          <cell r="A182" t="str">
            <v>Т 3143</v>
          </cell>
          <cell r="B182" t="str">
            <v>Т 31</v>
          </cell>
          <cell r="C182">
            <v>4</v>
          </cell>
          <cell r="D182">
            <v>3</v>
          </cell>
          <cell r="E182">
            <v>32890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9</v>
          </cell>
          <cell r="O182">
            <v>2</v>
          </cell>
          <cell r="P182">
            <v>1</v>
          </cell>
        </row>
        <row r="183">
          <cell r="A183" t="str">
            <v>Т 3153</v>
          </cell>
          <cell r="B183" t="str">
            <v>Т 31</v>
          </cell>
          <cell r="C183">
            <v>5</v>
          </cell>
          <cell r="D183">
            <v>3</v>
          </cell>
          <cell r="E183">
            <v>23080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9</v>
          </cell>
          <cell r="O183">
            <v>2</v>
          </cell>
          <cell r="P183">
            <v>1</v>
          </cell>
        </row>
        <row r="184">
          <cell r="A184" t="str">
            <v>С-211</v>
          </cell>
          <cell r="B184" t="str">
            <v>С-2</v>
          </cell>
          <cell r="C184">
            <v>1</v>
          </cell>
          <cell r="D184">
            <v>1</v>
          </cell>
          <cell r="E184">
            <v>93120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9</v>
          </cell>
          <cell r="O184">
            <v>2</v>
          </cell>
          <cell r="P184">
            <v>1</v>
          </cell>
        </row>
        <row r="185">
          <cell r="A185" t="str">
            <v>С-212</v>
          </cell>
          <cell r="B185" t="str">
            <v>С-2</v>
          </cell>
          <cell r="C185">
            <v>1</v>
          </cell>
          <cell r="D185">
            <v>2</v>
          </cell>
          <cell r="E185">
            <v>90740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9</v>
          </cell>
          <cell r="O185">
            <v>2</v>
          </cell>
          <cell r="P185">
            <v>1</v>
          </cell>
        </row>
        <row r="186">
          <cell r="A186" t="str">
            <v>С-213</v>
          </cell>
          <cell r="B186" t="str">
            <v>С-2</v>
          </cell>
          <cell r="C186">
            <v>1</v>
          </cell>
          <cell r="D186">
            <v>3</v>
          </cell>
          <cell r="E186">
            <v>72590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9</v>
          </cell>
          <cell r="O186">
            <v>2</v>
          </cell>
          <cell r="P186">
            <v>1</v>
          </cell>
        </row>
        <row r="187">
          <cell r="A187" t="str">
            <v>С-221</v>
          </cell>
          <cell r="B187" t="str">
            <v>С-2</v>
          </cell>
          <cell r="C187">
            <v>2</v>
          </cell>
          <cell r="D187">
            <v>1</v>
          </cell>
          <cell r="E187">
            <v>80510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9</v>
          </cell>
          <cell r="O187">
            <v>2</v>
          </cell>
          <cell r="P187">
            <v>1</v>
          </cell>
        </row>
        <row r="188">
          <cell r="A188" t="str">
            <v>С-222</v>
          </cell>
          <cell r="B188" t="str">
            <v>С-2</v>
          </cell>
          <cell r="C188">
            <v>2</v>
          </cell>
          <cell r="D188">
            <v>2</v>
          </cell>
          <cell r="E188">
            <v>78120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9</v>
          </cell>
          <cell r="O188">
            <v>2</v>
          </cell>
          <cell r="P188">
            <v>1</v>
          </cell>
        </row>
        <row r="189">
          <cell r="A189" t="str">
            <v>С-223</v>
          </cell>
          <cell r="B189" t="str">
            <v>С-2</v>
          </cell>
          <cell r="C189">
            <v>2</v>
          </cell>
          <cell r="D189">
            <v>3</v>
          </cell>
          <cell r="E189">
            <v>71820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9</v>
          </cell>
          <cell r="O189">
            <v>2</v>
          </cell>
          <cell r="P189">
            <v>1</v>
          </cell>
        </row>
        <row r="190">
          <cell r="A190" t="str">
            <v>С-231</v>
          </cell>
          <cell r="B190" t="str">
            <v>С-2</v>
          </cell>
          <cell r="C190">
            <v>3</v>
          </cell>
          <cell r="D190">
            <v>1</v>
          </cell>
          <cell r="E190">
            <v>74550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9</v>
          </cell>
          <cell r="O190">
            <v>2</v>
          </cell>
          <cell r="P190">
            <v>1</v>
          </cell>
        </row>
        <row r="191">
          <cell r="A191" t="str">
            <v>С-232</v>
          </cell>
          <cell r="B191" t="str">
            <v>С-2</v>
          </cell>
          <cell r="C191">
            <v>3</v>
          </cell>
          <cell r="D191">
            <v>2</v>
          </cell>
          <cell r="E191">
            <v>66340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</v>
          </cell>
          <cell r="O191">
            <v>2</v>
          </cell>
          <cell r="P191">
            <v>1</v>
          </cell>
        </row>
        <row r="192">
          <cell r="A192" t="str">
            <v>С-233</v>
          </cell>
          <cell r="B192" t="str">
            <v>С-2</v>
          </cell>
          <cell r="C192">
            <v>3</v>
          </cell>
          <cell r="D192">
            <v>3</v>
          </cell>
          <cell r="E192">
            <v>46970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9</v>
          </cell>
          <cell r="O192">
            <v>2</v>
          </cell>
          <cell r="P192">
            <v>1</v>
          </cell>
        </row>
        <row r="193">
          <cell r="A193" t="str">
            <v>С-241</v>
          </cell>
          <cell r="B193" t="str">
            <v>С-2</v>
          </cell>
          <cell r="C193">
            <v>4</v>
          </cell>
          <cell r="D193">
            <v>1</v>
          </cell>
          <cell r="E193">
            <v>55570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9</v>
          </cell>
          <cell r="O193">
            <v>2</v>
          </cell>
          <cell r="P193">
            <v>1</v>
          </cell>
        </row>
        <row r="194">
          <cell r="A194" t="str">
            <v>С-242</v>
          </cell>
          <cell r="B194" t="str">
            <v>С-2</v>
          </cell>
          <cell r="C194">
            <v>4</v>
          </cell>
          <cell r="D194">
            <v>2</v>
          </cell>
          <cell r="E194">
            <v>43060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9</v>
          </cell>
          <cell r="O194">
            <v>2</v>
          </cell>
          <cell r="P194">
            <v>1</v>
          </cell>
        </row>
        <row r="195">
          <cell r="A195" t="str">
            <v>С-243</v>
          </cell>
          <cell r="B195" t="str">
            <v>С-2</v>
          </cell>
          <cell r="C195">
            <v>4</v>
          </cell>
          <cell r="D195">
            <v>3</v>
          </cell>
          <cell r="E195">
            <v>32890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9</v>
          </cell>
          <cell r="O195">
            <v>2</v>
          </cell>
          <cell r="P195">
            <v>1</v>
          </cell>
        </row>
        <row r="196">
          <cell r="A196" t="str">
            <v>С-253</v>
          </cell>
          <cell r="B196" t="str">
            <v>С-2</v>
          </cell>
          <cell r="C196">
            <v>5</v>
          </cell>
          <cell r="D196">
            <v>3</v>
          </cell>
          <cell r="E196">
            <v>23080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9</v>
          </cell>
          <cell r="O196">
            <v>2</v>
          </cell>
          <cell r="P196">
            <v>1</v>
          </cell>
        </row>
        <row r="197">
          <cell r="A197" t="str">
            <v>НБ11</v>
          </cell>
          <cell r="B197" t="str">
            <v>НБ</v>
          </cell>
          <cell r="C197">
            <v>1</v>
          </cell>
          <cell r="D197">
            <v>1</v>
          </cell>
          <cell r="E197">
            <v>93120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9</v>
          </cell>
          <cell r="O197">
            <v>2</v>
          </cell>
          <cell r="P197">
            <v>1</v>
          </cell>
        </row>
        <row r="198">
          <cell r="A198" t="str">
            <v>НБ12</v>
          </cell>
          <cell r="B198" t="str">
            <v>НБ</v>
          </cell>
          <cell r="C198">
            <v>1</v>
          </cell>
          <cell r="D198">
            <v>2</v>
          </cell>
          <cell r="E198">
            <v>90740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9</v>
          </cell>
          <cell r="O198">
            <v>2</v>
          </cell>
          <cell r="P198">
            <v>1</v>
          </cell>
        </row>
        <row r="199">
          <cell r="A199" t="str">
            <v>НБ13</v>
          </cell>
          <cell r="B199" t="str">
            <v>НБ</v>
          </cell>
          <cell r="C199">
            <v>1</v>
          </cell>
          <cell r="D199">
            <v>3</v>
          </cell>
          <cell r="E199">
            <v>72590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9</v>
          </cell>
          <cell r="O199">
            <v>2</v>
          </cell>
          <cell r="P199">
            <v>1</v>
          </cell>
        </row>
        <row r="200">
          <cell r="A200" t="str">
            <v>НБ21</v>
          </cell>
          <cell r="B200" t="str">
            <v>НБ</v>
          </cell>
          <cell r="C200">
            <v>2</v>
          </cell>
          <cell r="D200">
            <v>1</v>
          </cell>
          <cell r="E200">
            <v>80510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9</v>
          </cell>
          <cell r="O200">
            <v>2</v>
          </cell>
          <cell r="P200">
            <v>1</v>
          </cell>
        </row>
        <row r="201">
          <cell r="A201" t="str">
            <v>НБ22</v>
          </cell>
          <cell r="B201" t="str">
            <v>НБ</v>
          </cell>
          <cell r="C201">
            <v>2</v>
          </cell>
          <cell r="D201">
            <v>2</v>
          </cell>
          <cell r="E201">
            <v>78120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9</v>
          </cell>
          <cell r="O201">
            <v>2</v>
          </cell>
          <cell r="P201">
            <v>1</v>
          </cell>
        </row>
        <row r="202">
          <cell r="A202" t="str">
            <v>НБ23</v>
          </cell>
          <cell r="B202" t="str">
            <v>НБ</v>
          </cell>
          <cell r="C202">
            <v>2</v>
          </cell>
          <cell r="D202">
            <v>3</v>
          </cell>
          <cell r="E202">
            <v>71820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9</v>
          </cell>
          <cell r="O202">
            <v>2</v>
          </cell>
          <cell r="P202">
            <v>1</v>
          </cell>
        </row>
        <row r="203">
          <cell r="A203" t="str">
            <v>НБ31</v>
          </cell>
          <cell r="B203" t="str">
            <v>НБ</v>
          </cell>
          <cell r="C203">
            <v>3</v>
          </cell>
          <cell r="D203">
            <v>1</v>
          </cell>
          <cell r="E203">
            <v>74550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9</v>
          </cell>
          <cell r="O203">
            <v>2</v>
          </cell>
          <cell r="P203">
            <v>1</v>
          </cell>
        </row>
        <row r="204">
          <cell r="A204" t="str">
            <v>НБ32</v>
          </cell>
          <cell r="B204" t="str">
            <v>НБ</v>
          </cell>
          <cell r="C204">
            <v>3</v>
          </cell>
          <cell r="D204">
            <v>2</v>
          </cell>
          <cell r="E204">
            <v>66340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9</v>
          </cell>
          <cell r="O204">
            <v>2</v>
          </cell>
          <cell r="P204">
            <v>1</v>
          </cell>
        </row>
        <row r="205">
          <cell r="A205" t="str">
            <v>НБ33</v>
          </cell>
          <cell r="B205" t="str">
            <v>НБ</v>
          </cell>
          <cell r="C205">
            <v>3</v>
          </cell>
          <cell r="D205">
            <v>3</v>
          </cell>
          <cell r="E205">
            <v>46970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9</v>
          </cell>
          <cell r="O205">
            <v>2</v>
          </cell>
          <cell r="P205">
            <v>1</v>
          </cell>
        </row>
        <row r="206">
          <cell r="A206" t="str">
            <v>НБ41</v>
          </cell>
          <cell r="B206" t="str">
            <v>НБ</v>
          </cell>
          <cell r="C206">
            <v>4</v>
          </cell>
          <cell r="D206">
            <v>1</v>
          </cell>
          <cell r="E206">
            <v>55570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9</v>
          </cell>
          <cell r="O206">
            <v>2</v>
          </cell>
          <cell r="P206">
            <v>1</v>
          </cell>
        </row>
        <row r="207">
          <cell r="A207" t="str">
            <v>НБ42</v>
          </cell>
          <cell r="B207" t="str">
            <v>НБ</v>
          </cell>
          <cell r="C207">
            <v>4</v>
          </cell>
          <cell r="D207">
            <v>2</v>
          </cell>
          <cell r="E207">
            <v>43060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9</v>
          </cell>
          <cell r="O207">
            <v>2</v>
          </cell>
          <cell r="P207">
            <v>1</v>
          </cell>
        </row>
        <row r="208">
          <cell r="A208" t="str">
            <v>НБ43</v>
          </cell>
          <cell r="B208" t="str">
            <v>НБ</v>
          </cell>
          <cell r="C208">
            <v>4</v>
          </cell>
          <cell r="D208">
            <v>3</v>
          </cell>
          <cell r="E208">
            <v>32890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9</v>
          </cell>
          <cell r="O208">
            <v>2</v>
          </cell>
          <cell r="P208">
            <v>1</v>
          </cell>
        </row>
        <row r="209">
          <cell r="A209" t="str">
            <v>НБ53</v>
          </cell>
          <cell r="B209" t="str">
            <v>НБ</v>
          </cell>
          <cell r="C209">
            <v>5</v>
          </cell>
          <cell r="D209">
            <v>3</v>
          </cell>
          <cell r="E209">
            <v>23080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9</v>
          </cell>
          <cell r="O209">
            <v>2</v>
          </cell>
          <cell r="P209">
            <v>1</v>
          </cell>
        </row>
        <row r="210">
          <cell r="A210" t="str">
            <v>ДГ11</v>
          </cell>
          <cell r="B210" t="str">
            <v>ДГ</v>
          </cell>
          <cell r="C210">
            <v>1</v>
          </cell>
          <cell r="D210">
            <v>1</v>
          </cell>
          <cell r="E210">
            <v>93120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9</v>
          </cell>
          <cell r="O210">
            <v>2</v>
          </cell>
          <cell r="P210">
            <v>1</v>
          </cell>
        </row>
        <row r="211">
          <cell r="A211" t="str">
            <v>ДГ12</v>
          </cell>
          <cell r="B211" t="str">
            <v>ДГ</v>
          </cell>
          <cell r="C211">
            <v>1</v>
          </cell>
          <cell r="D211">
            <v>2</v>
          </cell>
          <cell r="E211">
            <v>90740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9</v>
          </cell>
          <cell r="O211">
            <v>2</v>
          </cell>
          <cell r="P211">
            <v>1</v>
          </cell>
        </row>
        <row r="212">
          <cell r="A212" t="str">
            <v>ДГ13</v>
          </cell>
          <cell r="B212" t="str">
            <v>ДГ</v>
          </cell>
          <cell r="C212">
            <v>1</v>
          </cell>
          <cell r="D212">
            <v>3</v>
          </cell>
          <cell r="E212">
            <v>72590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9</v>
          </cell>
          <cell r="O212">
            <v>2</v>
          </cell>
          <cell r="P212">
            <v>1</v>
          </cell>
        </row>
        <row r="213">
          <cell r="A213" t="str">
            <v>ДГ21</v>
          </cell>
          <cell r="B213" t="str">
            <v>ДГ</v>
          </cell>
          <cell r="C213">
            <v>2</v>
          </cell>
          <cell r="D213">
            <v>1</v>
          </cell>
          <cell r="E213">
            <v>80510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9</v>
          </cell>
          <cell r="O213">
            <v>2</v>
          </cell>
          <cell r="P213">
            <v>1</v>
          </cell>
        </row>
        <row r="214">
          <cell r="A214" t="str">
            <v>ДГ22</v>
          </cell>
          <cell r="B214" t="str">
            <v>ДГ</v>
          </cell>
          <cell r="C214">
            <v>2</v>
          </cell>
          <cell r="D214">
            <v>2</v>
          </cell>
          <cell r="E214">
            <v>78120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9</v>
          </cell>
          <cell r="O214">
            <v>2</v>
          </cell>
          <cell r="P214">
            <v>1</v>
          </cell>
        </row>
        <row r="215">
          <cell r="A215" t="str">
            <v>ДГ23</v>
          </cell>
          <cell r="B215" t="str">
            <v>ДГ</v>
          </cell>
          <cell r="C215">
            <v>2</v>
          </cell>
          <cell r="D215">
            <v>3</v>
          </cell>
          <cell r="E215">
            <v>71820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9</v>
          </cell>
          <cell r="O215">
            <v>2</v>
          </cell>
          <cell r="P215">
            <v>1</v>
          </cell>
        </row>
        <row r="216">
          <cell r="A216" t="str">
            <v>ДГ31</v>
          </cell>
          <cell r="B216" t="str">
            <v>ДГ</v>
          </cell>
          <cell r="C216">
            <v>3</v>
          </cell>
          <cell r="D216">
            <v>1</v>
          </cell>
          <cell r="E216">
            <v>74550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9</v>
          </cell>
          <cell r="O216">
            <v>2</v>
          </cell>
          <cell r="P216">
            <v>1</v>
          </cell>
        </row>
        <row r="217">
          <cell r="A217" t="str">
            <v>ДГ32</v>
          </cell>
          <cell r="B217" t="str">
            <v>ДГ</v>
          </cell>
          <cell r="C217">
            <v>3</v>
          </cell>
          <cell r="D217">
            <v>2</v>
          </cell>
          <cell r="E217">
            <v>66340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9</v>
          </cell>
          <cell r="O217">
            <v>2</v>
          </cell>
          <cell r="P217">
            <v>1</v>
          </cell>
        </row>
        <row r="218">
          <cell r="A218" t="str">
            <v>ДГ33</v>
          </cell>
          <cell r="B218" t="str">
            <v>ДГ</v>
          </cell>
          <cell r="C218">
            <v>3</v>
          </cell>
          <cell r="D218">
            <v>3</v>
          </cell>
          <cell r="E218">
            <v>46970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9</v>
          </cell>
          <cell r="O218">
            <v>2</v>
          </cell>
          <cell r="P218">
            <v>1</v>
          </cell>
        </row>
        <row r="219">
          <cell r="A219" t="str">
            <v>ДГ41</v>
          </cell>
          <cell r="B219" t="str">
            <v>ДГ</v>
          </cell>
          <cell r="C219">
            <v>4</v>
          </cell>
          <cell r="D219">
            <v>1</v>
          </cell>
          <cell r="E219">
            <v>55570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9</v>
          </cell>
          <cell r="O219">
            <v>2</v>
          </cell>
          <cell r="P219">
            <v>1</v>
          </cell>
        </row>
        <row r="220">
          <cell r="A220" t="str">
            <v>ДГ42</v>
          </cell>
          <cell r="B220" t="str">
            <v>ДГ</v>
          </cell>
          <cell r="C220">
            <v>4</v>
          </cell>
          <cell r="D220">
            <v>2</v>
          </cell>
          <cell r="E220">
            <v>43060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9</v>
          </cell>
          <cell r="O220">
            <v>2</v>
          </cell>
          <cell r="P220">
            <v>1</v>
          </cell>
        </row>
        <row r="221">
          <cell r="A221" t="str">
            <v>ДГ43</v>
          </cell>
          <cell r="B221" t="str">
            <v>ДГ</v>
          </cell>
          <cell r="C221">
            <v>4</v>
          </cell>
          <cell r="D221">
            <v>3</v>
          </cell>
          <cell r="E221">
            <v>32890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9</v>
          </cell>
          <cell r="O221">
            <v>2</v>
          </cell>
          <cell r="P221">
            <v>1</v>
          </cell>
        </row>
        <row r="222">
          <cell r="A222" t="str">
            <v>ДГ53</v>
          </cell>
          <cell r="B222" t="str">
            <v>ДГ</v>
          </cell>
          <cell r="C222">
            <v>5</v>
          </cell>
          <cell r="D222">
            <v>3</v>
          </cell>
          <cell r="E222">
            <v>23080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9</v>
          </cell>
          <cell r="O222">
            <v>2</v>
          </cell>
          <cell r="P222">
            <v>1</v>
          </cell>
        </row>
        <row r="223">
          <cell r="A223" t="str">
            <v>АТТ11</v>
          </cell>
          <cell r="B223" t="str">
            <v>АТТ</v>
          </cell>
          <cell r="C223">
            <v>1</v>
          </cell>
          <cell r="D223">
            <v>1</v>
          </cell>
          <cell r="E223">
            <v>93120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9</v>
          </cell>
          <cell r="O223">
            <v>2</v>
          </cell>
          <cell r="P223">
            <v>1</v>
          </cell>
        </row>
        <row r="224">
          <cell r="A224" t="str">
            <v>АТТ12</v>
          </cell>
          <cell r="B224" t="str">
            <v>АТТ</v>
          </cell>
          <cell r="C224">
            <v>1</v>
          </cell>
          <cell r="D224">
            <v>2</v>
          </cell>
          <cell r="E224">
            <v>90740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9</v>
          </cell>
          <cell r="O224">
            <v>2</v>
          </cell>
          <cell r="P224">
            <v>1</v>
          </cell>
        </row>
        <row r="225">
          <cell r="A225" t="str">
            <v>АТТ13</v>
          </cell>
          <cell r="B225" t="str">
            <v>АТТ</v>
          </cell>
          <cell r="C225">
            <v>1</v>
          </cell>
          <cell r="D225">
            <v>3</v>
          </cell>
          <cell r="E225">
            <v>72590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9</v>
          </cell>
          <cell r="O225">
            <v>2</v>
          </cell>
          <cell r="P225">
            <v>1</v>
          </cell>
        </row>
        <row r="226">
          <cell r="A226" t="str">
            <v>АТТ21</v>
          </cell>
          <cell r="B226" t="str">
            <v>АТТ</v>
          </cell>
          <cell r="C226">
            <v>2</v>
          </cell>
          <cell r="D226">
            <v>1</v>
          </cell>
          <cell r="E226">
            <v>80510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9</v>
          </cell>
          <cell r="O226">
            <v>2</v>
          </cell>
          <cell r="P226">
            <v>1</v>
          </cell>
        </row>
        <row r="227">
          <cell r="A227" t="str">
            <v>АТТ22</v>
          </cell>
          <cell r="B227" t="str">
            <v>АТТ</v>
          </cell>
          <cell r="C227">
            <v>2</v>
          </cell>
          <cell r="D227">
            <v>2</v>
          </cell>
          <cell r="E227">
            <v>78120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9</v>
          </cell>
          <cell r="O227">
            <v>2</v>
          </cell>
          <cell r="P227">
            <v>1</v>
          </cell>
        </row>
        <row r="228">
          <cell r="A228" t="str">
            <v>АТТ23</v>
          </cell>
          <cell r="B228" t="str">
            <v>АТТ</v>
          </cell>
          <cell r="C228">
            <v>2</v>
          </cell>
          <cell r="D228">
            <v>3</v>
          </cell>
          <cell r="E228">
            <v>71820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9</v>
          </cell>
          <cell r="O228">
            <v>2</v>
          </cell>
          <cell r="P228">
            <v>1</v>
          </cell>
        </row>
        <row r="229">
          <cell r="A229" t="str">
            <v>АТТ31</v>
          </cell>
          <cell r="B229" t="str">
            <v>АТТ</v>
          </cell>
          <cell r="C229">
            <v>3</v>
          </cell>
          <cell r="D229">
            <v>1</v>
          </cell>
          <cell r="E229">
            <v>74550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9</v>
          </cell>
          <cell r="O229">
            <v>2</v>
          </cell>
          <cell r="P229">
            <v>1</v>
          </cell>
        </row>
        <row r="230">
          <cell r="A230" t="str">
            <v>АТТ32</v>
          </cell>
          <cell r="B230" t="str">
            <v>АТТ</v>
          </cell>
          <cell r="C230">
            <v>3</v>
          </cell>
          <cell r="D230">
            <v>2</v>
          </cell>
          <cell r="E230">
            <v>66340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9</v>
          </cell>
          <cell r="O230">
            <v>2</v>
          </cell>
          <cell r="P230">
            <v>1</v>
          </cell>
        </row>
        <row r="231">
          <cell r="A231" t="str">
            <v>АТТ33</v>
          </cell>
          <cell r="B231" t="str">
            <v>АТТ</v>
          </cell>
          <cell r="C231">
            <v>3</v>
          </cell>
          <cell r="D231">
            <v>3</v>
          </cell>
          <cell r="E231">
            <v>46970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9</v>
          </cell>
          <cell r="O231">
            <v>2</v>
          </cell>
          <cell r="P231">
            <v>1</v>
          </cell>
        </row>
        <row r="232">
          <cell r="A232" t="str">
            <v>АТТ41</v>
          </cell>
          <cell r="B232" t="str">
            <v>АТТ</v>
          </cell>
          <cell r="C232">
            <v>4</v>
          </cell>
          <cell r="D232">
            <v>1</v>
          </cell>
          <cell r="E232">
            <v>55570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9</v>
          </cell>
          <cell r="O232">
            <v>2</v>
          </cell>
          <cell r="P232">
            <v>1</v>
          </cell>
        </row>
        <row r="233">
          <cell r="A233" t="str">
            <v>АТТ42</v>
          </cell>
          <cell r="B233" t="str">
            <v>АТТ</v>
          </cell>
          <cell r="C233">
            <v>4</v>
          </cell>
          <cell r="D233">
            <v>2</v>
          </cell>
          <cell r="E233">
            <v>43060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9</v>
          </cell>
          <cell r="O233">
            <v>2</v>
          </cell>
          <cell r="P233">
            <v>1</v>
          </cell>
        </row>
        <row r="234">
          <cell r="A234" t="str">
            <v>АТТ43</v>
          </cell>
          <cell r="B234" t="str">
            <v>АТТ</v>
          </cell>
          <cell r="C234">
            <v>4</v>
          </cell>
          <cell r="D234">
            <v>3</v>
          </cell>
          <cell r="E234">
            <v>32890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9</v>
          </cell>
          <cell r="O234">
            <v>2</v>
          </cell>
          <cell r="P234">
            <v>1</v>
          </cell>
        </row>
        <row r="235">
          <cell r="A235" t="str">
            <v>АТТ53</v>
          </cell>
          <cell r="B235" t="str">
            <v>АТТ</v>
          </cell>
          <cell r="C235">
            <v>5</v>
          </cell>
          <cell r="D235">
            <v>3</v>
          </cell>
          <cell r="E235">
            <v>23080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9</v>
          </cell>
          <cell r="O235">
            <v>2</v>
          </cell>
          <cell r="P235">
            <v>1</v>
          </cell>
        </row>
        <row r="236">
          <cell r="A236" t="str">
            <v>Мехнат11</v>
          </cell>
          <cell r="B236" t="str">
            <v>Мехнат</v>
          </cell>
          <cell r="C236">
            <v>1</v>
          </cell>
          <cell r="D236">
            <v>1</v>
          </cell>
          <cell r="E236">
            <v>93120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9</v>
          </cell>
          <cell r="O236">
            <v>2</v>
          </cell>
          <cell r="P236">
            <v>1</v>
          </cell>
        </row>
        <row r="237">
          <cell r="A237" t="str">
            <v>Мехнат12</v>
          </cell>
          <cell r="B237" t="str">
            <v>Мехнат</v>
          </cell>
          <cell r="C237">
            <v>1</v>
          </cell>
          <cell r="D237">
            <v>2</v>
          </cell>
          <cell r="E237">
            <v>90740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9</v>
          </cell>
          <cell r="O237">
            <v>2</v>
          </cell>
          <cell r="P237">
            <v>1</v>
          </cell>
        </row>
        <row r="238">
          <cell r="A238" t="str">
            <v>Мехнат13</v>
          </cell>
          <cell r="B238" t="str">
            <v>Мехнат</v>
          </cell>
          <cell r="C238">
            <v>1</v>
          </cell>
          <cell r="D238">
            <v>3</v>
          </cell>
          <cell r="E238">
            <v>72590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9</v>
          </cell>
          <cell r="O238">
            <v>2</v>
          </cell>
          <cell r="P238">
            <v>1</v>
          </cell>
        </row>
        <row r="239">
          <cell r="A239" t="str">
            <v>Мехнат21</v>
          </cell>
          <cell r="B239" t="str">
            <v>Мехнат</v>
          </cell>
          <cell r="C239">
            <v>2</v>
          </cell>
          <cell r="D239">
            <v>1</v>
          </cell>
          <cell r="E239">
            <v>80510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9</v>
          </cell>
          <cell r="O239">
            <v>2</v>
          </cell>
          <cell r="P239">
            <v>1</v>
          </cell>
        </row>
        <row r="240">
          <cell r="A240" t="str">
            <v>Мехнат22</v>
          </cell>
          <cell r="B240" t="str">
            <v>Мехнат</v>
          </cell>
          <cell r="C240">
            <v>2</v>
          </cell>
          <cell r="D240">
            <v>2</v>
          </cell>
          <cell r="E240">
            <v>78120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9</v>
          </cell>
          <cell r="O240">
            <v>2</v>
          </cell>
          <cell r="P240">
            <v>1</v>
          </cell>
        </row>
        <row r="241">
          <cell r="A241" t="str">
            <v>Мехнат23</v>
          </cell>
          <cell r="B241" t="str">
            <v>Мехнат</v>
          </cell>
          <cell r="C241">
            <v>2</v>
          </cell>
          <cell r="D241">
            <v>3</v>
          </cell>
          <cell r="E241">
            <v>71820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9</v>
          </cell>
          <cell r="O241">
            <v>2</v>
          </cell>
          <cell r="P241">
            <v>1</v>
          </cell>
        </row>
        <row r="242">
          <cell r="A242" t="str">
            <v>Мехнат31</v>
          </cell>
          <cell r="B242" t="str">
            <v>Мехнат</v>
          </cell>
          <cell r="C242">
            <v>3</v>
          </cell>
          <cell r="D242">
            <v>1</v>
          </cell>
          <cell r="E242">
            <v>74550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9</v>
          </cell>
          <cell r="O242">
            <v>2</v>
          </cell>
          <cell r="P242">
            <v>1</v>
          </cell>
        </row>
        <row r="243">
          <cell r="A243" t="str">
            <v>Мехнат32</v>
          </cell>
          <cell r="B243" t="str">
            <v>Мехнат</v>
          </cell>
          <cell r="C243">
            <v>3</v>
          </cell>
          <cell r="D243">
            <v>2</v>
          </cell>
          <cell r="E243">
            <v>66340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9</v>
          </cell>
          <cell r="O243">
            <v>2</v>
          </cell>
          <cell r="P243">
            <v>1</v>
          </cell>
        </row>
        <row r="244">
          <cell r="A244" t="str">
            <v>Мехнат33</v>
          </cell>
          <cell r="B244" t="str">
            <v>Мехнат</v>
          </cell>
          <cell r="C244">
            <v>3</v>
          </cell>
          <cell r="D244">
            <v>3</v>
          </cell>
          <cell r="E244">
            <v>46970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9</v>
          </cell>
          <cell r="O244">
            <v>2</v>
          </cell>
          <cell r="P244">
            <v>1</v>
          </cell>
        </row>
        <row r="245">
          <cell r="A245" t="str">
            <v>Мехнат41</v>
          </cell>
          <cell r="B245" t="str">
            <v>Мехнат</v>
          </cell>
          <cell r="C245">
            <v>4</v>
          </cell>
          <cell r="D245">
            <v>1</v>
          </cell>
          <cell r="E245">
            <v>55570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9</v>
          </cell>
          <cell r="O245">
            <v>2</v>
          </cell>
          <cell r="P245">
            <v>1</v>
          </cell>
        </row>
        <row r="246">
          <cell r="A246" t="str">
            <v>Мехнат42</v>
          </cell>
          <cell r="B246" t="str">
            <v>Мехнат</v>
          </cell>
          <cell r="C246">
            <v>4</v>
          </cell>
          <cell r="D246">
            <v>2</v>
          </cell>
          <cell r="E246">
            <v>43060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9</v>
          </cell>
          <cell r="O246">
            <v>2</v>
          </cell>
          <cell r="P246">
            <v>1</v>
          </cell>
        </row>
        <row r="247">
          <cell r="A247" t="str">
            <v>Мехнат43</v>
          </cell>
          <cell r="B247" t="str">
            <v>Мехнат</v>
          </cell>
          <cell r="C247">
            <v>4</v>
          </cell>
          <cell r="D247">
            <v>3</v>
          </cell>
          <cell r="E247">
            <v>32890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9</v>
          </cell>
          <cell r="O247">
            <v>2</v>
          </cell>
          <cell r="P247">
            <v>1</v>
          </cell>
        </row>
        <row r="248">
          <cell r="A248" t="str">
            <v>Мехнат53</v>
          </cell>
          <cell r="B248" t="str">
            <v>Мехнат</v>
          </cell>
          <cell r="C248">
            <v>5</v>
          </cell>
          <cell r="D248">
            <v>3</v>
          </cell>
          <cell r="E248">
            <v>23080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9</v>
          </cell>
          <cell r="O248">
            <v>2</v>
          </cell>
          <cell r="P248">
            <v>1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>
        <row r="1">
          <cell r="A1" t="str">
            <v>Ракам</v>
          </cell>
        </row>
      </sheetData>
      <sheetData sheetId="8" refreshError="1">
        <row r="1">
          <cell r="A1" t="str">
            <v>Ракам</v>
          </cell>
          <cell r="B1" t="str">
            <v>Пункт</v>
          </cell>
        </row>
        <row r="2">
          <cell r="A2">
            <v>1</v>
          </cell>
          <cell r="B2" t="str">
            <v>Завод</v>
          </cell>
        </row>
        <row r="3">
          <cell r="A3">
            <v>2</v>
          </cell>
          <cell r="B3" t="str">
            <v>М. Дадажонов</v>
          </cell>
        </row>
        <row r="4">
          <cell r="A4">
            <v>3</v>
          </cell>
          <cell r="B4" t="str">
            <v>Дустлик</v>
          </cell>
        </row>
        <row r="5">
          <cell r="A5">
            <v>4</v>
          </cell>
          <cell r="B5" t="str">
            <v>Манас</v>
          </cell>
        </row>
        <row r="6">
          <cell r="A6">
            <v>5</v>
          </cell>
          <cell r="B6" t="str">
            <v>Иржар приз</v>
          </cell>
        </row>
        <row r="7">
          <cell r="A7">
            <v>6</v>
          </cell>
          <cell r="B7" t="str">
            <v>Пахтазор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A1" t="str">
            <v>ключ</v>
          </cell>
        </row>
      </sheetData>
      <sheetData sheetId="26">
        <row r="1">
          <cell r="A1" t="str">
            <v>ключ</v>
          </cell>
        </row>
      </sheetData>
      <sheetData sheetId="27">
        <row r="1">
          <cell r="A1" t="str">
            <v>ключ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>
        <row r="1">
          <cell r="A1" t="str">
            <v>ключ</v>
          </cell>
        </row>
      </sheetData>
      <sheetData sheetId="33">
        <row r="1">
          <cell r="A1" t="str">
            <v>ключ</v>
          </cell>
        </row>
      </sheetData>
      <sheetData sheetId="34">
        <row r="1">
          <cell r="A1" t="str">
            <v>ключ</v>
          </cell>
        </row>
      </sheetData>
      <sheetData sheetId="35">
        <row r="1">
          <cell r="A1" t="str">
            <v>ключ</v>
          </cell>
        </row>
      </sheetData>
      <sheetData sheetId="36">
        <row r="1">
          <cell r="A1" t="str">
            <v>ключ</v>
          </cell>
        </row>
      </sheetData>
      <sheetData sheetId="37">
        <row r="1">
          <cell r="A1" t="str">
            <v>ключ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">
          <cell r="A1" t="str">
            <v>ключ</v>
          </cell>
        </row>
      </sheetData>
      <sheetData sheetId="62">
        <row r="1">
          <cell r="A1" t="str">
            <v>ключ</v>
          </cell>
        </row>
      </sheetData>
      <sheetData sheetId="63">
        <row r="1">
          <cell r="A1" t="str">
            <v>ключ</v>
          </cell>
        </row>
      </sheetData>
      <sheetData sheetId="64">
        <row r="1">
          <cell r="A1" t="str">
            <v>ключ</v>
          </cell>
        </row>
      </sheetData>
      <sheetData sheetId="65">
        <row r="1">
          <cell r="A1" t="str">
            <v>ключ</v>
          </cell>
        </row>
      </sheetData>
      <sheetData sheetId="66">
        <row r="1">
          <cell r="A1" t="str">
            <v>ключ</v>
          </cell>
        </row>
      </sheetData>
      <sheetData sheetId="67">
        <row r="1">
          <cell r="A1" t="str">
            <v>ключ</v>
          </cell>
        </row>
      </sheetData>
      <sheetData sheetId="68">
        <row r="1">
          <cell r="A1" t="str">
            <v>ключ</v>
          </cell>
        </row>
      </sheetData>
      <sheetData sheetId="69">
        <row r="1">
          <cell r="A1" t="str">
            <v>ключ</v>
          </cell>
        </row>
      </sheetData>
      <sheetData sheetId="70">
        <row r="1">
          <cell r="A1" t="str">
            <v>ключ</v>
          </cell>
        </row>
      </sheetData>
      <sheetData sheetId="71">
        <row r="1">
          <cell r="A1" t="str">
            <v>ключ</v>
          </cell>
        </row>
      </sheetData>
      <sheetData sheetId="72">
        <row r="1">
          <cell r="A1" t="str">
            <v>ключ</v>
          </cell>
        </row>
      </sheetData>
      <sheetData sheetId="73">
        <row r="1">
          <cell r="A1" t="str">
            <v>ключ</v>
          </cell>
        </row>
      </sheetData>
      <sheetData sheetId="74">
        <row r="1">
          <cell r="A1" t="str">
            <v>ключ</v>
          </cell>
        </row>
      </sheetData>
      <sheetData sheetId="75" refreshError="1"/>
      <sheetData sheetId="76">
        <row r="1">
          <cell r="A1" t="str">
            <v>ключ</v>
          </cell>
        </row>
      </sheetData>
      <sheetData sheetId="77">
        <row r="1">
          <cell r="A1" t="str">
            <v>ключ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>
        <row r="1">
          <cell r="A1" t="str">
            <v>ключ</v>
          </cell>
        </row>
      </sheetData>
      <sheetData sheetId="110">
        <row r="1">
          <cell r="A1" t="str">
            <v>ключ</v>
          </cell>
        </row>
      </sheetData>
      <sheetData sheetId="111">
        <row r="1">
          <cell r="A1" t="str">
            <v>ключ</v>
          </cell>
        </row>
      </sheetData>
      <sheetData sheetId="112">
        <row r="1">
          <cell r="A1" t="str">
            <v>ключ</v>
          </cell>
        </row>
      </sheetData>
      <sheetData sheetId="113">
        <row r="1">
          <cell r="A1" t="str">
            <v>ключ</v>
          </cell>
        </row>
      </sheetData>
      <sheetData sheetId="114">
        <row r="1">
          <cell r="A1" t="str">
            <v>ключ</v>
          </cell>
        </row>
      </sheetData>
      <sheetData sheetId="115">
        <row r="1">
          <cell r="A1" t="str">
            <v>ключ</v>
          </cell>
        </row>
      </sheetData>
      <sheetData sheetId="116">
        <row r="1">
          <cell r="A1" t="str">
            <v>ключ</v>
          </cell>
        </row>
      </sheetData>
      <sheetData sheetId="117">
        <row r="1">
          <cell r="A1" t="str">
            <v>ключ</v>
          </cell>
        </row>
      </sheetData>
      <sheetData sheetId="118">
        <row r="1">
          <cell r="A1" t="str">
            <v>ключ</v>
          </cell>
        </row>
      </sheetData>
      <sheetData sheetId="119">
        <row r="1">
          <cell r="A1" t="str">
            <v>ключ</v>
          </cell>
        </row>
      </sheetData>
      <sheetData sheetId="120">
        <row r="1">
          <cell r="A1" t="str">
            <v>ключ</v>
          </cell>
        </row>
      </sheetData>
      <sheetData sheetId="121">
        <row r="1">
          <cell r="A1" t="str">
            <v>ключ</v>
          </cell>
        </row>
      </sheetData>
      <sheetData sheetId="122">
        <row r="1">
          <cell r="A1" t="str">
            <v>ключ</v>
          </cell>
        </row>
      </sheetData>
      <sheetData sheetId="123">
        <row r="1">
          <cell r="A1" t="str">
            <v>ключ</v>
          </cell>
        </row>
      </sheetData>
      <sheetData sheetId="124">
        <row r="1">
          <cell r="A1" t="str">
            <v>ключ</v>
          </cell>
        </row>
      </sheetData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>
        <row r="1">
          <cell r="A1" t="str">
            <v>ключ</v>
          </cell>
        </row>
      </sheetData>
      <sheetData sheetId="137">
        <row r="1">
          <cell r="A1" t="str">
            <v>ключ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,05,06йилга жами"/>
      <sheetName val="апрель кре.жами"/>
      <sheetName val="Гай пахта"/>
      <sheetName val="Массив"/>
      <sheetName val="Фориш 2003"/>
      <sheetName val="Нарх"/>
      <sheetName val="Пункт"/>
      <sheetName val="Зар"/>
      <sheetName val="Заф"/>
      <sheetName val="Мир"/>
      <sheetName val="Зом"/>
      <sheetName val="Макрос1"/>
      <sheetName val="c"/>
      <sheetName val="Лист2"/>
      <sheetName val="15,05,06йилга_жами"/>
      <sheetName val="апрель_кре_жами"/>
      <sheetName val="Гай_пахта"/>
      <sheetName val="Фориш_2003"/>
      <sheetName val="15,05,06йилга_жами1"/>
      <sheetName val="апрель_кре_жами1"/>
      <sheetName val="Гай_пахта1"/>
      <sheetName val="Фориш_20031"/>
      <sheetName val="калий"/>
      <sheetName val="фев"/>
      <sheetName val="15,05,06йилга_жами2"/>
      <sheetName val="апрель_кре_жами2"/>
      <sheetName val="Гай_пахта2"/>
      <sheetName val="Фориш_20032"/>
      <sheetName val="Prog. rost tarifov"/>
      <sheetName val="15,05,06йилга_жами3"/>
      <sheetName val="апрель_кре_жами3"/>
      <sheetName val="Гай_пахта3"/>
      <sheetName val="Фориш_20033"/>
      <sheetName val="s"/>
      <sheetName val="режа"/>
      <sheetName val="15,05,06йилга_жами4"/>
      <sheetName val="апрель_кре_жами4"/>
      <sheetName val="Гай_пахта4"/>
      <sheetName val="Фориш_20034"/>
      <sheetName val="Prog__rost_tarifov"/>
      <sheetName val="Ер Ресурс"/>
      <sheetName val="Results"/>
      <sheetName val="DNET"/>
      <sheetName val="15,05,06йилга_жами5"/>
      <sheetName val="апрель_кре_жами5"/>
      <sheetName val="Гай_пахта5"/>
      <sheetName val="Фориш_20035"/>
      <sheetName val="Prog__rost_tarifov1"/>
      <sheetName val="Ер_Ресурс"/>
      <sheetName val="Прогноз"/>
      <sheetName val="МФО руйхат"/>
      <sheetName val="для ГАКа"/>
      <sheetName val="Мароканд"/>
      <sheetName val="оборо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f007502_18X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 refreshError="1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ГО"/>
      <sheetName val="ОПЕРУ"/>
      <sheetName val="ТГФ"/>
      <sheetName val="МУФ"/>
      <sheetName val="Чорсу"/>
      <sheetName val="Сергели"/>
      <sheetName val="Яшнабад"/>
      <sheetName val="Капитал24"/>
      <sheetName val="Термез"/>
      <sheetName val="Нукус"/>
      <sheetName val="Фергана"/>
      <sheetName val="Самарканд"/>
      <sheetName val="Бухара"/>
      <sheetName val="Наманган"/>
      <sheetName val="Коканд"/>
      <sheetName val="За день"/>
      <sheetName val="За месяц"/>
      <sheetName val="За год"/>
      <sheetName val="любой месяц"/>
      <sheetName val="31.01.18"/>
      <sheetName val="28.02.18"/>
      <sheetName val="31.03.18"/>
      <sheetName val="30.04.18"/>
      <sheetName val="31.05.18"/>
      <sheetName val="30.06.18"/>
      <sheetName val="31.07.18"/>
      <sheetName val="31.08.18"/>
      <sheetName val="30.09.18"/>
      <sheetName val="с нараст_прогн"/>
      <sheetName val="За месяц_прогн"/>
      <sheetName val="переоценка"/>
      <sheetName val="17%(&lt;1 нед)"/>
      <sheetName val="17%(&lt;2 нед)"/>
      <sheetName val="17%(&lt;3 нед)"/>
      <sheetName val="17%(&lt;4 нед)"/>
      <sheetName val="17%(&lt;5 нед)"/>
      <sheetName val="др_парам_для_прог"/>
      <sheetName val="станд резерв"/>
      <sheetName val="проч акт"/>
      <sheetName val="Visa расх"/>
      <sheetName val="SWAP"/>
      <sheetName val="Абон плата"/>
      <sheetName val="лизинг"/>
      <sheetName val="ЧПД"/>
      <sheetName val="до кон мес_прогн"/>
      <sheetName val="реал. приб"/>
      <sheetName val="реал. приб (2)"/>
      <sheetName val="реал_дох"/>
      <sheetName val="план_рез"/>
      <sheetName val="план_рез кред"/>
      <sheetName val="Гай пахта"/>
      <sheetName val="За_день"/>
      <sheetName val="За_месяц"/>
      <sheetName val="За_год"/>
      <sheetName val="любой_месяц"/>
      <sheetName val="31_01_18"/>
      <sheetName val="28_02_18"/>
      <sheetName val="31_03_18"/>
      <sheetName val="30_04_18"/>
      <sheetName val="31_05_18"/>
      <sheetName val="30_06_18"/>
      <sheetName val="31_07_18"/>
      <sheetName val="31_08_18"/>
      <sheetName val="30_09_18"/>
      <sheetName val="с_нараст_прогн"/>
      <sheetName val="За_месяц_прогн"/>
      <sheetName val="17%(&lt;1_нед)"/>
      <sheetName val="17%(&lt;2_нед)"/>
      <sheetName val="17%(&lt;3_нед)"/>
      <sheetName val="17%(&lt;4_нед)"/>
      <sheetName val="17%(&lt;5_нед)"/>
      <sheetName val="станд_резерв"/>
      <sheetName val="проч_акт"/>
      <sheetName val="Visa_расх"/>
      <sheetName val="Абон_плата"/>
      <sheetName val="до_кон_мес_прогн"/>
      <sheetName val="реал__приб"/>
      <sheetName val="реал__приб_(2)"/>
      <sheetName val="план_рез_кред"/>
      <sheetName val="Гай_пахта"/>
      <sheetName val="За_день1"/>
      <sheetName val="За_месяц1"/>
      <sheetName val="За_год1"/>
      <sheetName val="любой_месяц1"/>
      <sheetName val="31_01_181"/>
      <sheetName val="28_02_181"/>
      <sheetName val="31_03_181"/>
      <sheetName val="30_04_181"/>
      <sheetName val="31_05_181"/>
      <sheetName val="30_06_181"/>
      <sheetName val="31_07_181"/>
      <sheetName val="31_08_181"/>
      <sheetName val="30_09_181"/>
      <sheetName val="с_нараст_прогн1"/>
      <sheetName val="За_месяц_прогн1"/>
      <sheetName val="17%(&lt;1_нед)1"/>
      <sheetName val="17%(&lt;2_нед)1"/>
      <sheetName val="17%(&lt;3_нед)1"/>
      <sheetName val="17%(&lt;4_нед)1"/>
      <sheetName val="17%(&lt;5_нед)1"/>
      <sheetName val="станд_резерв1"/>
      <sheetName val="проч_акт1"/>
      <sheetName val="Visa_расх1"/>
      <sheetName val="Абон_плата1"/>
      <sheetName val="до_кон_мес_прогн1"/>
      <sheetName val="реал__приб1"/>
      <sheetName val="реал__приб_(2)1"/>
      <sheetName val="план_рез_кред1"/>
      <sheetName val="Гай_пахта1"/>
      <sheetName val="для ГАКа"/>
      <sheetName val="Олт"/>
      <sheetName val="Нарх"/>
      <sheetName val="Пункт"/>
    </sheetNames>
    <sheetDataSet>
      <sheetData sheetId="0"/>
      <sheetData sheetId="1">
        <row r="2">
          <cell r="GH2" t="str">
            <v>Откл день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№3 (ввод-пром)"/>
      <sheetName val="4. Приложение 3"/>
    </sheetNames>
    <definedNames>
      <definedName name="_a1Z"/>
      <definedName name="_a2Z"/>
    </definedNames>
    <sheetDataSet>
      <sheetData sheetId="0"/>
      <sheetData sheetId="1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бсидия 2020-2022"/>
      <sheetName val="фоизда"/>
      <sheetName val="2-жадвал 2021 й субсидия"/>
      <sheetName val="8-жадвал 2022 й субсидия "/>
      <sheetName val="9-жадвал ипотека кредити"/>
      <sheetName val="10-жадвал пудрат"/>
      <sheetName val="Субсидия_жадваллари_Вилоятлар_0"/>
    </sheetNames>
    <definedNames>
      <definedName name="BlankMacro1"/>
      <definedName name="прилож3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T2344 (2)"/>
      <sheetName val="Лист5"/>
      <sheetName val="сэс"/>
      <sheetName val="Лист6"/>
      <sheetName val="Лист2"/>
      <sheetName val="Лист1"/>
      <sheetName val="Лист4"/>
      <sheetName val="Лист3"/>
      <sheetName val="мал.б(293)из. коп."/>
      <sheetName val="Лист9"/>
      <sheetName val="Лист7 (2)"/>
      <sheetName val="Лист7"/>
      <sheetName val="фермерлар(48- 68)гачаруйихати"/>
      <sheetName val="Лист8"/>
      <sheetName val="KAT2344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CRSRUS~07.20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6">
          <cell r="C26">
            <v>4860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 "/>
      <sheetName val="Ер ресурс Свод"/>
      <sheetName val="Ер Ресурс"/>
      <sheetName val="Технадзор-свод"/>
      <sheetName val="шартли мол"/>
      <sheetName val="Бог-ток"/>
      <sheetName val="11-жадвал"/>
      <sheetName val="12-жадвал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100-110-расчет"/>
      <sheetName val="100-110-аванс"/>
      <sheetName val="100-110-IV"/>
      <sheetName val="100-082-расчет"/>
      <sheetName val="100-082-аванс"/>
      <sheetName val="100-82-IV"/>
      <sheetName val="100-110-79"/>
      <sheetName val="№5"/>
      <sheetName val="ГО"/>
    </sheetNames>
    <sheetDataSet>
      <sheetData sheetId="0" refreshError="1"/>
      <sheetData sheetId="1" refreshError="1"/>
      <sheetData sheetId="2" refreshError="1">
        <row r="61">
          <cell r="A61" t="str">
            <v xml:space="preserve">Бир минг сум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3- протокол (5)"/>
      <sheetName val="63- протокол (4)"/>
      <sheetName val="ПАСТДАРГОМ (5)"/>
      <sheetName val="ёпилган"/>
      <sheetName val="йирик"/>
      <sheetName val="Лист5"/>
      <sheetName val="Гай пахта"/>
      <sheetName val="Лист2"/>
      <sheetName val="уюшмага10,09 холатига"/>
      <sheetName val="нефть  акт сверка"/>
      <sheetName val="ГО"/>
      <sheetName val="1-жадвал молиялаштириш"/>
      <sheetName val="ПРОПИСЬ"/>
      <sheetName val="Лист1"/>
      <sheetName val="Зан-ть(р-ны)"/>
      <sheetName val="Массив"/>
      <sheetName val="MIN-MAX"/>
      <sheetName val="ЯнварБюджет"/>
      <sheetName val="Нарх"/>
      <sheetName val="Пункт"/>
      <sheetName val="2-жадвал свод"/>
      <sheetName val="진행 data (2)"/>
      <sheetName val="калий"/>
      <sheetName val="red"/>
      <sheetName val="GDPSEC"/>
      <sheetName val="sum1"/>
      <sheetName val="Control"/>
      <sheetName val="projections"/>
      <sheetName val="Содержание"/>
      <sheetName val="s"/>
    </sheetNames>
    <sheetDataSet>
      <sheetData sheetId="0"/>
      <sheetData sheetId="1">
        <row r="1">
          <cell r="C1" t="str">
            <v>"Пастдаргом" туманида 3077-сонли қарорга асосан тугатилаётган фермер хўжаликларининг 2009 йил 1 ноябр ҳолатига мавжуд қарздорликларини тўлов муддатини узайтирилиши ҳақида</v>
          </cell>
        </row>
        <row r="2">
          <cell r="C2" t="str">
            <v>МАЪЛУМОТ</v>
          </cell>
        </row>
        <row r="3">
          <cell r="I3" t="str">
            <v>минг сўмда</v>
          </cell>
        </row>
        <row r="4">
          <cell r="C4" t="str">
            <v>№</v>
          </cell>
          <cell r="D4" t="str">
            <v>3077- сонли қарорга асосан тугатилган фермер хўжалиги номи</v>
          </cell>
          <cell r="E4" t="str">
            <v>2009 йил 1 ноябр ҳолатига қарздорлик суммаси</v>
          </cell>
          <cell r="F4" t="str">
            <v>3077- сонли қарорга асосан мақбуллаштирилган фермер хўжалиги номи</v>
          </cell>
          <cell r="G4" t="str">
            <v>2009 йил 1 ноябр ҳолатига жами қарздорлик суммаси</v>
          </cell>
          <cell r="H4" t="str">
            <v>Шу жумладан тугатилган ф/х ўтган қарздорлик суммаси</v>
          </cell>
          <cell r="I4" t="str">
            <v>63-сонли баённомага асосан муддати узайтирилган қарздорлик суммаси</v>
          </cell>
        </row>
        <row r="10">
          <cell r="C10" t="str">
            <v>№</v>
          </cell>
          <cell r="D10" t="str">
            <v>3077- сонли қарорга асосан тугатилган фермер хўжалиги номи</v>
          </cell>
          <cell r="E10" t="str">
            <v>2009 йил 1 ноябр ҳолатига қарздорлик суммаси</v>
          </cell>
          <cell r="F10" t="str">
            <v>3077- сонли қарорга асосан мақбуллаштирилган фермер хўжалиги номи</v>
          </cell>
          <cell r="G10" t="str">
            <v>2009 йил 1 ноябр ҳолатига жами қарздорлик суммаси</v>
          </cell>
          <cell r="H10" t="str">
            <v>Шу жумладан тугатилган ф/х ўтган қарздорлик суммаси</v>
          </cell>
          <cell r="I10" t="str">
            <v>63-сонли баённомага асосан муддати узайтирилган қарздорлик суммаси</v>
          </cell>
        </row>
        <row r="11">
          <cell r="B11" t="str">
            <v>Ш.Рашидов-1</v>
          </cell>
        </row>
        <row r="12">
          <cell r="A12">
            <v>203895288</v>
          </cell>
          <cell r="B12" t="str">
            <v>Каюм бобо</v>
          </cell>
          <cell r="C12">
            <v>0</v>
          </cell>
          <cell r="D12">
            <v>0</v>
          </cell>
          <cell r="E12">
            <v>0</v>
          </cell>
          <cell r="F12" t="str">
            <v>Каюм бобо</v>
          </cell>
          <cell r="G12">
            <v>6369.8</v>
          </cell>
          <cell r="H12">
            <v>2307.6</v>
          </cell>
          <cell r="I12">
            <v>1811.6</v>
          </cell>
        </row>
        <row r="13">
          <cell r="A13">
            <v>300758733</v>
          </cell>
          <cell r="B13" t="str">
            <v>Абдукобул угитлар дури</v>
          </cell>
          <cell r="C13">
            <v>0</v>
          </cell>
          <cell r="D13" t="str">
            <v>Абдукобул угитлар дури</v>
          </cell>
          <cell r="E13">
            <v>2307.6</v>
          </cell>
        </row>
        <row r="14">
          <cell r="B14" t="str">
            <v>Шахзод</v>
          </cell>
          <cell r="C14">
            <v>0</v>
          </cell>
          <cell r="D14" t="str">
            <v>Шахзод</v>
          </cell>
        </row>
        <row r="15">
          <cell r="B15" t="str">
            <v>Олтин бошок</v>
          </cell>
          <cell r="C15">
            <v>0</v>
          </cell>
          <cell r="D15" t="str">
            <v>Олтин бошок</v>
          </cell>
        </row>
        <row r="16">
          <cell r="B16" t="str">
            <v>жами</v>
          </cell>
          <cell r="C16">
            <v>0</v>
          </cell>
          <cell r="D16" t="str">
            <v>жами</v>
          </cell>
        </row>
        <row r="17">
          <cell r="A17">
            <v>204184436</v>
          </cell>
          <cell r="B17" t="str">
            <v>Тухтамурод бобо</v>
          </cell>
          <cell r="C17">
            <v>0</v>
          </cell>
          <cell r="D17">
            <v>0</v>
          </cell>
          <cell r="E17">
            <v>0</v>
          </cell>
          <cell r="F17" t="str">
            <v>Тухтамурод бобо</v>
          </cell>
          <cell r="G17">
            <v>5599</v>
          </cell>
        </row>
        <row r="18">
          <cell r="B18" t="str">
            <v>Карши бобо</v>
          </cell>
          <cell r="C18">
            <v>0</v>
          </cell>
          <cell r="D18" t="str">
            <v>Карши бобо</v>
          </cell>
        </row>
        <row r="19">
          <cell r="B19" t="str">
            <v>Омад-3</v>
          </cell>
          <cell r="C19">
            <v>0</v>
          </cell>
          <cell r="D19" t="str">
            <v>Омад-3</v>
          </cell>
        </row>
        <row r="20">
          <cell r="B20" t="str">
            <v>жами</v>
          </cell>
          <cell r="C20">
            <v>0</v>
          </cell>
          <cell r="D20" t="str">
            <v>жами</v>
          </cell>
        </row>
        <row r="21">
          <cell r="A21">
            <v>204517748</v>
          </cell>
          <cell r="B21" t="str">
            <v>Н.Т. Байит бобо</v>
          </cell>
          <cell r="C21">
            <v>0</v>
          </cell>
          <cell r="D21">
            <v>0</v>
          </cell>
          <cell r="E21">
            <v>0</v>
          </cell>
          <cell r="F21" t="str">
            <v>Н.Т. Байит бобо</v>
          </cell>
          <cell r="G21">
            <v>3076.8</v>
          </cell>
          <cell r="H21">
            <v>264.39999999999998</v>
          </cell>
        </row>
        <row r="22">
          <cell r="B22" t="str">
            <v>Кум тепа</v>
          </cell>
          <cell r="C22">
            <v>0</v>
          </cell>
          <cell r="D22" t="str">
            <v>Кум тепа (Кисман кайтариш)</v>
          </cell>
        </row>
        <row r="23">
          <cell r="A23">
            <v>203387714</v>
          </cell>
          <cell r="B23" t="str">
            <v>Фаррух</v>
          </cell>
          <cell r="C23">
            <v>0</v>
          </cell>
          <cell r="D23" t="str">
            <v>Фаррух</v>
          </cell>
          <cell r="E23">
            <v>190.3</v>
          </cell>
        </row>
        <row r="24">
          <cell r="A24">
            <v>202280209</v>
          </cell>
          <cell r="B24" t="str">
            <v>Янги Ер</v>
          </cell>
          <cell r="C24">
            <v>0</v>
          </cell>
          <cell r="D24" t="str">
            <v>Янги Ер</v>
          </cell>
          <cell r="E24" t="str">
            <v/>
          </cell>
        </row>
        <row r="25">
          <cell r="A25">
            <v>202449256</v>
          </cell>
          <cell r="B25" t="str">
            <v>Бахорикор</v>
          </cell>
          <cell r="C25">
            <v>0</v>
          </cell>
          <cell r="D25" t="str">
            <v>Бахорикор</v>
          </cell>
          <cell r="E25">
            <v>74.099999999999994</v>
          </cell>
        </row>
        <row r="26">
          <cell r="A26">
            <v>204538057</v>
          </cell>
          <cell r="B26" t="str">
            <v>Фидокар</v>
          </cell>
          <cell r="C26">
            <v>0</v>
          </cell>
          <cell r="D26" t="str">
            <v>Фидокар</v>
          </cell>
        </row>
        <row r="27">
          <cell r="A27">
            <v>204573498</v>
          </cell>
          <cell r="B27" t="str">
            <v>Ойдин момо</v>
          </cell>
          <cell r="C27">
            <v>0</v>
          </cell>
          <cell r="D27" t="str">
            <v>Ойдин момо</v>
          </cell>
        </row>
        <row r="28">
          <cell r="B28" t="str">
            <v>Жами</v>
          </cell>
          <cell r="C28">
            <v>0</v>
          </cell>
          <cell r="D28" t="str">
            <v>Жами</v>
          </cell>
        </row>
        <row r="29">
          <cell r="A29">
            <v>204526000</v>
          </cell>
          <cell r="B29" t="str">
            <v>Имсин ммо</v>
          </cell>
          <cell r="C29">
            <v>0</v>
          </cell>
          <cell r="D29">
            <v>0</v>
          </cell>
          <cell r="E29">
            <v>0</v>
          </cell>
          <cell r="F29" t="str">
            <v>Имсин ммо</v>
          </cell>
          <cell r="G29">
            <v>13935.9</v>
          </cell>
          <cell r="H29">
            <v>388.5</v>
          </cell>
          <cell r="I29">
            <v>165.3</v>
          </cell>
        </row>
        <row r="30">
          <cell r="A30">
            <v>203375182</v>
          </cell>
          <cell r="B30" t="str">
            <v>Мели бобо</v>
          </cell>
          <cell r="C30">
            <v>0</v>
          </cell>
          <cell r="D30" t="str">
            <v>Мели бобо</v>
          </cell>
          <cell r="E30">
            <v>7.3</v>
          </cell>
        </row>
        <row r="31">
          <cell r="A31">
            <v>203645606</v>
          </cell>
          <cell r="B31" t="str">
            <v>Нурман бобо</v>
          </cell>
          <cell r="C31">
            <v>0</v>
          </cell>
          <cell r="D31" t="str">
            <v>Нурман бобо</v>
          </cell>
          <cell r="E31">
            <v>381.2</v>
          </cell>
        </row>
        <row r="32">
          <cell r="B32" t="str">
            <v>Жами</v>
          </cell>
          <cell r="C32">
            <v>0</v>
          </cell>
          <cell r="D32" t="str">
            <v>Жами</v>
          </cell>
        </row>
        <row r="33">
          <cell r="A33">
            <v>200766924</v>
          </cell>
          <cell r="B33" t="str">
            <v>Кумтепа</v>
          </cell>
          <cell r="C33">
            <v>0</v>
          </cell>
          <cell r="D33">
            <v>0</v>
          </cell>
          <cell r="E33">
            <v>0</v>
          </cell>
          <cell r="F33" t="str">
            <v>Кумтепа</v>
          </cell>
          <cell r="G33">
            <v>1129.7</v>
          </cell>
          <cell r="H33">
            <v>58</v>
          </cell>
        </row>
        <row r="34">
          <cell r="A34">
            <v>203367604</v>
          </cell>
          <cell r="B34" t="str">
            <v>Нормурод бобо</v>
          </cell>
          <cell r="C34">
            <v>0</v>
          </cell>
          <cell r="D34" t="str">
            <v>Нормурод бобо</v>
          </cell>
          <cell r="E34">
            <v>58</v>
          </cell>
        </row>
        <row r="35">
          <cell r="A35">
            <v>202692652</v>
          </cell>
          <cell r="B35" t="str">
            <v>Азиз</v>
          </cell>
          <cell r="C35">
            <v>0</v>
          </cell>
          <cell r="D35" t="str">
            <v>Азиз</v>
          </cell>
          <cell r="E35" t="str">
            <v/>
          </cell>
        </row>
        <row r="36">
          <cell r="B36" t="str">
            <v>Фидокор</v>
          </cell>
          <cell r="C36">
            <v>0</v>
          </cell>
          <cell r="D36" t="str">
            <v>Фидокор</v>
          </cell>
        </row>
        <row r="37">
          <cell r="B37" t="str">
            <v>Жами</v>
          </cell>
          <cell r="C37">
            <v>0</v>
          </cell>
          <cell r="D37" t="str">
            <v>Жами</v>
          </cell>
        </row>
        <row r="38">
          <cell r="A38">
            <v>204526024</v>
          </cell>
          <cell r="B38" t="str">
            <v>Чархпалакобод</v>
          </cell>
          <cell r="C38">
            <v>0</v>
          </cell>
          <cell r="D38">
            <v>0</v>
          </cell>
          <cell r="E38">
            <v>0</v>
          </cell>
          <cell r="F38" t="str">
            <v>Чархпалакобод</v>
          </cell>
          <cell r="G38">
            <v>3637.5</v>
          </cell>
          <cell r="H38">
            <v>832.4</v>
          </cell>
        </row>
        <row r="39">
          <cell r="A39">
            <v>204526017</v>
          </cell>
          <cell r="B39" t="str">
            <v>Ойсихат момо</v>
          </cell>
          <cell r="C39">
            <v>0</v>
          </cell>
          <cell r="D39" t="str">
            <v>Ойсихат момо</v>
          </cell>
          <cell r="E39">
            <v>832.4</v>
          </cell>
        </row>
        <row r="40">
          <cell r="B40" t="str">
            <v>Жами</v>
          </cell>
          <cell r="C40">
            <v>0</v>
          </cell>
          <cell r="D40" t="str">
            <v>Жами</v>
          </cell>
        </row>
        <row r="41">
          <cell r="A41">
            <v>203367611</v>
          </cell>
          <cell r="B41" t="str">
            <v>Ботир бобо</v>
          </cell>
          <cell r="C41">
            <v>0</v>
          </cell>
          <cell r="D41">
            <v>0</v>
          </cell>
          <cell r="E41">
            <v>0</v>
          </cell>
          <cell r="F41" t="str">
            <v>Ботир бобо</v>
          </cell>
          <cell r="G41">
            <v>2573.1999999999998</v>
          </cell>
          <cell r="H41">
            <v>432.8</v>
          </cell>
          <cell r="I41">
            <v>339.8</v>
          </cell>
        </row>
        <row r="42">
          <cell r="A42">
            <v>203190098</v>
          </cell>
          <cell r="B42" t="str">
            <v>Махмараим бобо</v>
          </cell>
          <cell r="C42">
            <v>0</v>
          </cell>
          <cell r="D42" t="str">
            <v>Махмараим бобо</v>
          </cell>
          <cell r="E42" t="str">
            <v/>
          </cell>
        </row>
        <row r="43">
          <cell r="A43">
            <v>204517731</v>
          </cell>
          <cell r="B43" t="str">
            <v>Исмоил бобо</v>
          </cell>
          <cell r="C43">
            <v>0</v>
          </cell>
          <cell r="D43" t="str">
            <v>Исмоил бобо</v>
          </cell>
          <cell r="E43">
            <v>432.8</v>
          </cell>
        </row>
        <row r="44">
          <cell r="B44" t="str">
            <v>Жами</v>
          </cell>
          <cell r="C44">
            <v>0</v>
          </cell>
          <cell r="D44" t="str">
            <v>Жами</v>
          </cell>
        </row>
        <row r="45">
          <cell r="A45">
            <v>203530615</v>
          </cell>
          <cell r="B45" t="str">
            <v>Жалил бобо</v>
          </cell>
          <cell r="C45">
            <v>0</v>
          </cell>
          <cell r="D45">
            <v>0</v>
          </cell>
          <cell r="E45">
            <v>0</v>
          </cell>
          <cell r="F45" t="str">
            <v>Жалил бобо</v>
          </cell>
          <cell r="G45">
            <v>1071</v>
          </cell>
        </row>
        <row r="46">
          <cell r="B46" t="str">
            <v>Жами</v>
          </cell>
          <cell r="C46">
            <v>0</v>
          </cell>
          <cell r="D46" t="str">
            <v>Жами</v>
          </cell>
        </row>
        <row r="47">
          <cell r="A47">
            <v>203520065</v>
          </cell>
          <cell r="B47" t="str">
            <v>Кенжа ая</v>
          </cell>
          <cell r="C47">
            <v>0</v>
          </cell>
          <cell r="D47" t="str">
            <v>Кенжа ая</v>
          </cell>
          <cell r="E47">
            <v>517.9</v>
          </cell>
          <cell r="F47">
            <v>0</v>
          </cell>
          <cell r="G47">
            <v>7747.9</v>
          </cell>
          <cell r="H47">
            <v>4817.8999999999996</v>
          </cell>
          <cell r="I47">
            <v>3688.7</v>
          </cell>
        </row>
        <row r="48">
          <cell r="A48">
            <v>203329412</v>
          </cell>
          <cell r="B48" t="str">
            <v>Эркин</v>
          </cell>
          <cell r="C48">
            <v>0</v>
          </cell>
          <cell r="D48">
            <v>0</v>
          </cell>
          <cell r="E48">
            <v>0</v>
          </cell>
          <cell r="F48" t="str">
            <v>Эркин</v>
          </cell>
        </row>
        <row r="49">
          <cell r="B49" t="str">
            <v>Эркин (зарафшон массиви)</v>
          </cell>
          <cell r="C49">
            <v>0</v>
          </cell>
          <cell r="D49" t="str">
            <v>Эркин (зарафшон массиви)</v>
          </cell>
        </row>
        <row r="50">
          <cell r="A50">
            <v>205482888</v>
          </cell>
          <cell r="B50" t="str">
            <v>Давлатбек</v>
          </cell>
          <cell r="C50">
            <v>0</v>
          </cell>
          <cell r="D50" t="str">
            <v>Давлатбек</v>
          </cell>
          <cell r="E50">
            <v>643.70000000000005</v>
          </cell>
        </row>
        <row r="51">
          <cell r="A51">
            <v>203708099</v>
          </cell>
          <cell r="B51" t="str">
            <v>Довут (А.худойкулов)</v>
          </cell>
          <cell r="C51">
            <v>0</v>
          </cell>
          <cell r="D51" t="str">
            <v>Довут (А.худойкулов)</v>
          </cell>
          <cell r="E51">
            <v>3656.3</v>
          </cell>
        </row>
        <row r="52">
          <cell r="B52" t="str">
            <v>Жами</v>
          </cell>
          <cell r="C52">
            <v>0</v>
          </cell>
          <cell r="D52" t="str">
            <v>Жами</v>
          </cell>
        </row>
        <row r="53">
          <cell r="A53">
            <v>202079321</v>
          </cell>
          <cell r="B53" t="str">
            <v>Авгон-89</v>
          </cell>
          <cell r="C53">
            <v>0</v>
          </cell>
          <cell r="D53">
            <v>0</v>
          </cell>
          <cell r="E53">
            <v>0</v>
          </cell>
          <cell r="F53" t="str">
            <v>Авгон-89</v>
          </cell>
          <cell r="G53">
            <v>2272.1</v>
          </cell>
        </row>
        <row r="54">
          <cell r="B54" t="str">
            <v>Жами</v>
          </cell>
          <cell r="C54">
            <v>0</v>
          </cell>
          <cell r="D54" t="str">
            <v>Жами</v>
          </cell>
        </row>
        <row r="55">
          <cell r="A55">
            <v>204493463</v>
          </cell>
          <cell r="B55" t="str">
            <v>Сарбон Н.Э</v>
          </cell>
          <cell r="C55">
            <v>0</v>
          </cell>
          <cell r="D55">
            <v>0</v>
          </cell>
          <cell r="E55">
            <v>0</v>
          </cell>
          <cell r="F55" t="str">
            <v>Сарбон Н.Э</v>
          </cell>
          <cell r="G55">
            <v>3566.7</v>
          </cell>
          <cell r="H55">
            <v>120</v>
          </cell>
        </row>
        <row r="56">
          <cell r="A56">
            <v>203049888</v>
          </cell>
          <cell r="B56" t="str">
            <v>Анхор</v>
          </cell>
          <cell r="C56">
            <v>0</v>
          </cell>
          <cell r="D56" t="str">
            <v>Анхор</v>
          </cell>
          <cell r="E56">
            <v>120</v>
          </cell>
        </row>
        <row r="57">
          <cell r="B57" t="str">
            <v>Жами</v>
          </cell>
          <cell r="C57">
            <v>0</v>
          </cell>
          <cell r="D57" t="str">
            <v>Жами</v>
          </cell>
        </row>
        <row r="58">
          <cell r="A58">
            <v>203723564</v>
          </cell>
          <cell r="B58" t="str">
            <v>Сари бобо</v>
          </cell>
          <cell r="C58">
            <v>0</v>
          </cell>
          <cell r="D58" t="str">
            <v>Сари бобо</v>
          </cell>
          <cell r="E58" t="str">
            <v/>
          </cell>
          <cell r="F58">
            <v>0</v>
          </cell>
          <cell r="G58">
            <v>14112.7</v>
          </cell>
          <cell r="H58">
            <v>6494.8</v>
          </cell>
          <cell r="I58">
            <v>4803.8999999999996</v>
          </cell>
        </row>
        <row r="59">
          <cell r="A59">
            <v>203004714</v>
          </cell>
          <cell r="B59" t="str">
            <v>Бустон</v>
          </cell>
          <cell r="C59">
            <v>0</v>
          </cell>
          <cell r="D59" t="str">
            <v>Бустон</v>
          </cell>
          <cell r="E59">
            <v>1342</v>
          </cell>
        </row>
        <row r="60">
          <cell r="A60">
            <v>204517787</v>
          </cell>
          <cell r="B60" t="str">
            <v>Жабборкул бобо</v>
          </cell>
          <cell r="C60">
            <v>0</v>
          </cell>
          <cell r="D60" t="str">
            <v>Жабборкул бобо</v>
          </cell>
          <cell r="E60">
            <v>3947.3</v>
          </cell>
        </row>
        <row r="61">
          <cell r="A61">
            <v>202390388</v>
          </cell>
          <cell r="B61" t="str">
            <v>Саттор бобо</v>
          </cell>
          <cell r="C61">
            <v>0</v>
          </cell>
          <cell r="D61">
            <v>0</v>
          </cell>
          <cell r="E61">
            <v>0</v>
          </cell>
          <cell r="F61" t="str">
            <v>Саттор бобо</v>
          </cell>
        </row>
        <row r="62">
          <cell r="A62">
            <v>200767528</v>
          </cell>
          <cell r="B62" t="str">
            <v>Махтум кули</v>
          </cell>
          <cell r="C62">
            <v>0</v>
          </cell>
          <cell r="D62" t="str">
            <v>Мухаммадкул</v>
          </cell>
          <cell r="E62">
            <v>999.4</v>
          </cell>
        </row>
        <row r="63">
          <cell r="A63">
            <v>202390404</v>
          </cell>
          <cell r="B63" t="str">
            <v xml:space="preserve">Отамурод </v>
          </cell>
          <cell r="C63">
            <v>0</v>
          </cell>
          <cell r="D63" t="str">
            <v>Отамурод</v>
          </cell>
          <cell r="E63">
            <v>6</v>
          </cell>
        </row>
        <row r="64">
          <cell r="A64">
            <v>202607067</v>
          </cell>
          <cell r="B64" t="str">
            <v>Камбар момо</v>
          </cell>
          <cell r="C64">
            <v>0</v>
          </cell>
          <cell r="D64" t="str">
            <v>Камбар момо(кисман кайт)</v>
          </cell>
          <cell r="E64">
            <v>200.1</v>
          </cell>
        </row>
        <row r="65">
          <cell r="B65" t="str">
            <v>Жами</v>
          </cell>
          <cell r="C65">
            <v>0</v>
          </cell>
          <cell r="D65" t="str">
            <v>Жами</v>
          </cell>
        </row>
        <row r="66">
          <cell r="A66">
            <v>203712332</v>
          </cell>
          <cell r="B66" t="str">
            <v>Журакул бобо</v>
          </cell>
          <cell r="C66">
            <v>0</v>
          </cell>
          <cell r="D66" t="str">
            <v>Журакул бобо</v>
          </cell>
          <cell r="E66">
            <v>616.9</v>
          </cell>
          <cell r="F66">
            <v>0</v>
          </cell>
          <cell r="G66">
            <v>7630.4</v>
          </cell>
          <cell r="H66">
            <v>616.9</v>
          </cell>
          <cell r="I66">
            <v>484.3</v>
          </cell>
        </row>
        <row r="67">
          <cell r="A67">
            <v>204548044</v>
          </cell>
          <cell r="B67" t="str">
            <v>Отамурод Чупон</v>
          </cell>
          <cell r="C67">
            <v>0</v>
          </cell>
          <cell r="D67">
            <v>0</v>
          </cell>
          <cell r="E67">
            <v>0</v>
          </cell>
          <cell r="F67" t="str">
            <v>Отамурод Чупон</v>
          </cell>
        </row>
        <row r="68">
          <cell r="B68" t="str">
            <v>Жами</v>
          </cell>
          <cell r="C68">
            <v>0</v>
          </cell>
          <cell r="D68" t="str">
            <v>Жами</v>
          </cell>
        </row>
        <row r="69">
          <cell r="A69">
            <v>204503433</v>
          </cell>
          <cell r="B69" t="str">
            <v>Он Фарогат</v>
          </cell>
          <cell r="C69">
            <v>0</v>
          </cell>
          <cell r="D69" t="str">
            <v>Он Фарогат</v>
          </cell>
          <cell r="E69">
            <v>5851.8</v>
          </cell>
          <cell r="F69">
            <v>0</v>
          </cell>
          <cell r="G69">
            <v>13269.3</v>
          </cell>
          <cell r="H69">
            <v>5851.8</v>
          </cell>
          <cell r="I69">
            <v>4593.8999999999996</v>
          </cell>
        </row>
        <row r="70">
          <cell r="A70">
            <v>204517755</v>
          </cell>
          <cell r="B70" t="str">
            <v>Абдухолик Абдухомид</v>
          </cell>
          <cell r="C70">
            <v>0</v>
          </cell>
          <cell r="D70">
            <v>0</v>
          </cell>
          <cell r="E70">
            <v>0</v>
          </cell>
          <cell r="F70" t="str">
            <v>Абдухолик Абдухомид</v>
          </cell>
        </row>
        <row r="71">
          <cell r="B71" t="str">
            <v>Жура бобо</v>
          </cell>
          <cell r="C71">
            <v>0</v>
          </cell>
          <cell r="D71" t="str">
            <v>Жура бобо</v>
          </cell>
        </row>
        <row r="72">
          <cell r="B72" t="str">
            <v>Жами</v>
          </cell>
          <cell r="C72">
            <v>0</v>
          </cell>
          <cell r="D72" t="str">
            <v>Жами</v>
          </cell>
        </row>
        <row r="73">
          <cell r="A73">
            <v>203702376</v>
          </cell>
          <cell r="B73" t="str">
            <v xml:space="preserve">Кора тепа </v>
          </cell>
          <cell r="C73">
            <v>0</v>
          </cell>
          <cell r="D73">
            <v>0</v>
          </cell>
          <cell r="E73">
            <v>0</v>
          </cell>
          <cell r="F73" t="str">
            <v xml:space="preserve">Кора тепа </v>
          </cell>
          <cell r="G73">
            <v>828</v>
          </cell>
          <cell r="H73">
            <v>644</v>
          </cell>
          <cell r="I73">
            <v>0</v>
          </cell>
        </row>
        <row r="74">
          <cell r="A74">
            <v>203108212</v>
          </cell>
          <cell r="B74" t="str">
            <v>Саратон</v>
          </cell>
          <cell r="C74">
            <v>0</v>
          </cell>
          <cell r="D74" t="str">
            <v>Саратон</v>
          </cell>
          <cell r="E74">
            <v>644</v>
          </cell>
        </row>
        <row r="75">
          <cell r="B75" t="str">
            <v>Жами</v>
          </cell>
          <cell r="C75">
            <v>0</v>
          </cell>
          <cell r="D75" t="str">
            <v>Жами</v>
          </cell>
        </row>
        <row r="76">
          <cell r="A76">
            <v>202382168</v>
          </cell>
          <cell r="B76" t="str">
            <v>Абдулло бобо</v>
          </cell>
          <cell r="C76">
            <v>0</v>
          </cell>
          <cell r="D76">
            <v>0</v>
          </cell>
          <cell r="E76">
            <v>0</v>
          </cell>
          <cell r="F76" t="str">
            <v>Абдулло бобо</v>
          </cell>
          <cell r="G76">
            <v>5349.6</v>
          </cell>
        </row>
        <row r="77">
          <cell r="B77" t="str">
            <v>Жами</v>
          </cell>
        </row>
        <row r="78">
          <cell r="A78">
            <v>202382151</v>
          </cell>
          <cell r="B78" t="str">
            <v>Руслан</v>
          </cell>
          <cell r="C78">
            <v>0</v>
          </cell>
          <cell r="D78" t="str">
            <v>Руслан</v>
          </cell>
          <cell r="E78">
            <v>78.2</v>
          </cell>
          <cell r="F78">
            <v>0</v>
          </cell>
          <cell r="G78">
            <v>2517.1999999999998</v>
          </cell>
          <cell r="H78">
            <v>459.8</v>
          </cell>
          <cell r="I78">
            <v>361</v>
          </cell>
        </row>
        <row r="79">
          <cell r="A79">
            <v>202999031</v>
          </cell>
          <cell r="B79" t="str">
            <v>Хакмурод</v>
          </cell>
          <cell r="C79">
            <v>0</v>
          </cell>
          <cell r="D79">
            <v>0</v>
          </cell>
          <cell r="E79">
            <v>0</v>
          </cell>
          <cell r="F79" t="str">
            <v>Хакмурод</v>
          </cell>
        </row>
        <row r="80">
          <cell r="A80">
            <v>202997762</v>
          </cell>
          <cell r="B80" t="str">
            <v>Файзулло бобо</v>
          </cell>
          <cell r="C80">
            <v>0</v>
          </cell>
          <cell r="D80" t="str">
            <v>Файзулло бобо</v>
          </cell>
          <cell r="E80" t="str">
            <v/>
          </cell>
        </row>
        <row r="81">
          <cell r="A81">
            <v>202999024</v>
          </cell>
          <cell r="B81" t="str">
            <v>Хуршид</v>
          </cell>
          <cell r="C81">
            <v>0</v>
          </cell>
          <cell r="D81" t="str">
            <v>Хуршид</v>
          </cell>
          <cell r="E81">
            <v>381.6</v>
          </cell>
        </row>
        <row r="82">
          <cell r="B82" t="str">
            <v>Жами</v>
          </cell>
          <cell r="C82">
            <v>0</v>
          </cell>
          <cell r="D82" t="str">
            <v>Жами</v>
          </cell>
        </row>
        <row r="83">
          <cell r="A83">
            <v>300181456</v>
          </cell>
          <cell r="B83" t="str">
            <v>Наханов Юлдош боги</v>
          </cell>
          <cell r="C83">
            <v>0</v>
          </cell>
          <cell r="D83">
            <v>0</v>
          </cell>
          <cell r="E83">
            <v>0</v>
          </cell>
          <cell r="F83" t="str">
            <v>Наханов Юлдош боги</v>
          </cell>
          <cell r="G83">
            <v>2069.6999999999998</v>
          </cell>
          <cell r="H83">
            <v>0</v>
          </cell>
          <cell r="I83">
            <v>0</v>
          </cell>
        </row>
        <row r="84">
          <cell r="A84">
            <v>203648830</v>
          </cell>
          <cell r="B84" t="str">
            <v>Дилором</v>
          </cell>
          <cell r="C84">
            <v>0</v>
          </cell>
          <cell r="D84" t="str">
            <v>Дилором  (тугатилган)</v>
          </cell>
          <cell r="E84" t="str">
            <v/>
          </cell>
        </row>
        <row r="85">
          <cell r="B85" t="str">
            <v>Жами</v>
          </cell>
        </row>
        <row r="86">
          <cell r="A86">
            <v>300786501</v>
          </cell>
          <cell r="B86" t="str">
            <v>Савовиддин</v>
          </cell>
          <cell r="C86">
            <v>0</v>
          </cell>
          <cell r="D86">
            <v>0</v>
          </cell>
          <cell r="E86">
            <v>0</v>
          </cell>
          <cell r="F86" t="str">
            <v>Савовиддин</v>
          </cell>
          <cell r="G86">
            <v>9762.4</v>
          </cell>
        </row>
        <row r="87">
          <cell r="B87" t="str">
            <v>Жами</v>
          </cell>
        </row>
        <row r="88">
          <cell r="A88">
            <v>300495405</v>
          </cell>
          <cell r="B88" t="str">
            <v>Иброхим Хасан нурли даласи</v>
          </cell>
          <cell r="C88">
            <v>0</v>
          </cell>
          <cell r="D88">
            <v>0</v>
          </cell>
          <cell r="E88">
            <v>0</v>
          </cell>
          <cell r="F88" t="str">
            <v>Иброхим Хасан нурли даласи</v>
          </cell>
          <cell r="G88">
            <v>6753.3</v>
          </cell>
        </row>
        <row r="89">
          <cell r="B89" t="str">
            <v>Жами</v>
          </cell>
        </row>
        <row r="90">
          <cell r="A90">
            <v>300321193</v>
          </cell>
          <cell r="B90" t="str">
            <v>Корли замин</v>
          </cell>
          <cell r="C90">
            <v>0</v>
          </cell>
          <cell r="D90">
            <v>0</v>
          </cell>
          <cell r="E90">
            <v>0</v>
          </cell>
          <cell r="F90" t="str">
            <v>Корли замин</v>
          </cell>
          <cell r="G90">
            <v>5803.1</v>
          </cell>
        </row>
        <row r="91">
          <cell r="B91" t="str">
            <v>Жами</v>
          </cell>
        </row>
        <row r="92">
          <cell r="A92">
            <v>300174829</v>
          </cell>
          <cell r="B92" t="str">
            <v>Хиноли кор</v>
          </cell>
          <cell r="C92">
            <v>0</v>
          </cell>
          <cell r="D92">
            <v>0</v>
          </cell>
          <cell r="E92">
            <v>0</v>
          </cell>
          <cell r="F92" t="str">
            <v>Хиноли кор</v>
          </cell>
        </row>
        <row r="93">
          <cell r="B93" t="str">
            <v>Жами</v>
          </cell>
        </row>
        <row r="94">
          <cell r="A94">
            <v>300181345</v>
          </cell>
          <cell r="B94" t="str">
            <v>Наханов Шербек</v>
          </cell>
          <cell r="C94">
            <v>0</v>
          </cell>
          <cell r="D94">
            <v>0</v>
          </cell>
          <cell r="E94">
            <v>0</v>
          </cell>
          <cell r="F94" t="str">
            <v>Наханов Шербек</v>
          </cell>
          <cell r="G94">
            <v>3957</v>
          </cell>
        </row>
        <row r="95">
          <cell r="B95" t="str">
            <v>Жами</v>
          </cell>
        </row>
        <row r="96">
          <cell r="A96">
            <v>203305459</v>
          </cell>
          <cell r="B96" t="str">
            <v>Оксой</v>
          </cell>
          <cell r="C96">
            <v>0</v>
          </cell>
          <cell r="D96">
            <v>0</v>
          </cell>
          <cell r="E96">
            <v>0</v>
          </cell>
          <cell r="F96" t="str">
            <v>Оксой</v>
          </cell>
          <cell r="G96">
            <v>4241.6000000000004</v>
          </cell>
        </row>
        <row r="97">
          <cell r="B97" t="str">
            <v>Жами</v>
          </cell>
        </row>
        <row r="98">
          <cell r="A98">
            <v>300828123</v>
          </cell>
          <cell r="B98" t="str">
            <v>Олтин дала оташ</v>
          </cell>
          <cell r="C98">
            <v>0</v>
          </cell>
          <cell r="D98">
            <v>0</v>
          </cell>
          <cell r="E98">
            <v>0</v>
          </cell>
          <cell r="F98" t="str">
            <v>Олтин дала оташ</v>
          </cell>
          <cell r="G98">
            <v>5857.3</v>
          </cell>
          <cell r="H98">
            <v>887</v>
          </cell>
          <cell r="I98">
            <v>676.9</v>
          </cell>
        </row>
        <row r="99">
          <cell r="A99">
            <v>300763428</v>
          </cell>
          <cell r="B99" t="str">
            <v>Нормурот Темур</v>
          </cell>
          <cell r="C99">
            <v>0</v>
          </cell>
          <cell r="D99" t="str">
            <v>Нормурот Темур</v>
          </cell>
          <cell r="E99">
            <v>887</v>
          </cell>
        </row>
        <row r="100">
          <cell r="B100" t="str">
            <v>Жами</v>
          </cell>
          <cell r="C100">
            <v>0</v>
          </cell>
          <cell r="D100" t="str">
            <v>Жами</v>
          </cell>
        </row>
        <row r="101">
          <cell r="A101">
            <v>203381968</v>
          </cell>
          <cell r="B101" t="str">
            <v>Шодмон она</v>
          </cell>
          <cell r="C101">
            <v>0</v>
          </cell>
          <cell r="D101">
            <v>0</v>
          </cell>
          <cell r="E101">
            <v>0</v>
          </cell>
          <cell r="F101" t="str">
            <v>Шодмон она</v>
          </cell>
          <cell r="G101">
            <v>467.3</v>
          </cell>
          <cell r="H101">
            <v>0</v>
          </cell>
          <cell r="I101">
            <v>0</v>
          </cell>
        </row>
        <row r="102">
          <cell r="B102" t="str">
            <v>Наханов Юлдош</v>
          </cell>
          <cell r="C102">
            <v>0</v>
          </cell>
          <cell r="D102" t="str">
            <v>Наханов Юлдош (кисман кайт)</v>
          </cell>
        </row>
        <row r="103">
          <cell r="B103" t="str">
            <v>Жами</v>
          </cell>
          <cell r="C103">
            <v>0</v>
          </cell>
          <cell r="D103" t="str">
            <v>Жами</v>
          </cell>
        </row>
        <row r="104">
          <cell r="A104">
            <v>300494066</v>
          </cell>
          <cell r="B104" t="str">
            <v>Пастдаргом замини</v>
          </cell>
          <cell r="C104">
            <v>0</v>
          </cell>
          <cell r="D104">
            <v>0</v>
          </cell>
          <cell r="E104">
            <v>0</v>
          </cell>
          <cell r="F104" t="str">
            <v>Пастдаргом замини</v>
          </cell>
          <cell r="G104">
            <v>9312.7999999999993</v>
          </cell>
        </row>
        <row r="105">
          <cell r="B105" t="str">
            <v>Жами</v>
          </cell>
          <cell r="C105">
            <v>0</v>
          </cell>
          <cell r="D105" t="str">
            <v>1-лойиха</v>
          </cell>
        </row>
        <row r="106">
          <cell r="A106">
            <v>203256765</v>
          </cell>
          <cell r="B106" t="str">
            <v>Унумдор</v>
          </cell>
          <cell r="C106">
            <v>0</v>
          </cell>
          <cell r="D106">
            <v>0</v>
          </cell>
          <cell r="E106">
            <v>0</v>
          </cell>
          <cell r="F106" t="str">
            <v>Унумдор</v>
          </cell>
          <cell r="G106">
            <v>14080.7</v>
          </cell>
          <cell r="H106">
            <v>2953.5</v>
          </cell>
          <cell r="I106">
            <v>2318.6999999999998</v>
          </cell>
        </row>
        <row r="107">
          <cell r="A107">
            <v>202169787</v>
          </cell>
          <cell r="B107" t="str">
            <v>Мархабо</v>
          </cell>
          <cell r="C107">
            <v>0</v>
          </cell>
          <cell r="D107" t="str">
            <v>Мархабо</v>
          </cell>
          <cell r="E107">
            <v>93</v>
          </cell>
        </row>
        <row r="108">
          <cell r="A108">
            <v>203084964</v>
          </cell>
          <cell r="B108" t="str">
            <v>Мришкор</v>
          </cell>
          <cell r="C108">
            <v>0</v>
          </cell>
          <cell r="D108" t="str">
            <v>Мришкор</v>
          </cell>
          <cell r="E108">
            <v>804.4</v>
          </cell>
        </row>
        <row r="109">
          <cell r="A109">
            <v>202433395</v>
          </cell>
          <cell r="B109" t="str">
            <v>Хулкар</v>
          </cell>
          <cell r="C109">
            <v>0</v>
          </cell>
          <cell r="D109" t="str">
            <v>Хулкар</v>
          </cell>
          <cell r="E109">
            <v>2056.1</v>
          </cell>
        </row>
        <row r="110">
          <cell r="B110" t="str">
            <v>жами</v>
          </cell>
        </row>
        <row r="111">
          <cell r="A111">
            <v>203306346</v>
          </cell>
          <cell r="B111" t="str">
            <v>Амир Темур</v>
          </cell>
          <cell r="C111">
            <v>0</v>
          </cell>
          <cell r="D111">
            <v>0</v>
          </cell>
          <cell r="E111">
            <v>0</v>
          </cell>
          <cell r="F111" t="str">
            <v>Амир Темур</v>
          </cell>
          <cell r="G111">
            <v>5847.6</v>
          </cell>
          <cell r="H111">
            <v>1519.1000000000001</v>
          </cell>
          <cell r="I111">
            <v>0</v>
          </cell>
        </row>
        <row r="112">
          <cell r="A112">
            <v>203383165</v>
          </cell>
          <cell r="B112" t="str">
            <v>Жавохир-2</v>
          </cell>
          <cell r="C112">
            <v>0</v>
          </cell>
          <cell r="D112" t="str">
            <v>Жавохир-2</v>
          </cell>
          <cell r="E112">
            <v>1517.9</v>
          </cell>
        </row>
        <row r="113">
          <cell r="A113">
            <v>203732442</v>
          </cell>
          <cell r="B113" t="str">
            <v>Олмазор</v>
          </cell>
          <cell r="C113">
            <v>0</v>
          </cell>
          <cell r="D113" t="str">
            <v>Олмазор</v>
          </cell>
          <cell r="E113">
            <v>1.2</v>
          </cell>
        </row>
        <row r="114">
          <cell r="B114" t="str">
            <v>жами</v>
          </cell>
          <cell r="C114">
            <v>0</v>
          </cell>
          <cell r="D114" t="str">
            <v>жами</v>
          </cell>
        </row>
        <row r="115">
          <cell r="A115">
            <v>200766434</v>
          </cell>
          <cell r="B115" t="str">
            <v>Майданак</v>
          </cell>
          <cell r="C115">
            <v>0</v>
          </cell>
          <cell r="D115" t="str">
            <v>Майданак</v>
          </cell>
          <cell r="E115" t="str">
            <v/>
          </cell>
          <cell r="F115">
            <v>0</v>
          </cell>
          <cell r="G115">
            <v>5466.8</v>
          </cell>
          <cell r="H115">
            <v>219.9</v>
          </cell>
          <cell r="I115">
            <v>0</v>
          </cell>
        </row>
        <row r="116">
          <cell r="A116">
            <v>300087453</v>
          </cell>
          <cell r="B116" t="str">
            <v>Доно замин Нурафшон</v>
          </cell>
          <cell r="C116">
            <v>0</v>
          </cell>
          <cell r="D116">
            <v>0</v>
          </cell>
          <cell r="E116">
            <v>0</v>
          </cell>
          <cell r="F116" t="str">
            <v>Доно замин Нурафшон</v>
          </cell>
        </row>
        <row r="117">
          <cell r="A117">
            <v>203463144</v>
          </cell>
          <cell r="B117" t="str">
            <v>Ёдгор</v>
          </cell>
          <cell r="C117">
            <v>0</v>
          </cell>
          <cell r="D117" t="str">
            <v>Ёдгор</v>
          </cell>
          <cell r="E117">
            <v>187.9</v>
          </cell>
        </row>
        <row r="118">
          <cell r="A118">
            <v>300787587</v>
          </cell>
          <cell r="B118" t="str">
            <v xml:space="preserve">Зар тупрок </v>
          </cell>
          <cell r="C118">
            <v>0</v>
          </cell>
          <cell r="D118" t="str">
            <v xml:space="preserve">Зар тупрок </v>
          </cell>
          <cell r="E118">
            <v>32</v>
          </cell>
        </row>
        <row r="119">
          <cell r="B119" t="str">
            <v>жами</v>
          </cell>
          <cell r="C119">
            <v>0</v>
          </cell>
          <cell r="D119" t="str">
            <v>жами</v>
          </cell>
        </row>
        <row r="120">
          <cell r="A120">
            <v>203027148</v>
          </cell>
          <cell r="B120" t="str">
            <v>Бобохужа</v>
          </cell>
          <cell r="C120">
            <v>0</v>
          </cell>
          <cell r="D120" t="str">
            <v>Бобохужа</v>
          </cell>
          <cell r="E120">
            <v>208.5</v>
          </cell>
          <cell r="F120">
            <v>0</v>
          </cell>
          <cell r="G120">
            <v>7558.5</v>
          </cell>
          <cell r="H120">
            <v>3930.3999999999996</v>
          </cell>
          <cell r="I120">
            <v>2792.8</v>
          </cell>
        </row>
        <row r="121">
          <cell r="A121">
            <v>203855978</v>
          </cell>
          <cell r="B121" t="str">
            <v>Усмон бобо</v>
          </cell>
          <cell r="C121">
            <v>0</v>
          </cell>
          <cell r="D121">
            <v>0</v>
          </cell>
          <cell r="E121">
            <v>0</v>
          </cell>
          <cell r="F121" t="str">
            <v>Усмон бобо</v>
          </cell>
        </row>
        <row r="122">
          <cell r="A122">
            <v>203417864</v>
          </cell>
          <cell r="B122" t="str">
            <v xml:space="preserve"> Шоххужа</v>
          </cell>
          <cell r="C122">
            <v>0</v>
          </cell>
          <cell r="D122" t="str">
            <v xml:space="preserve"> Шоххужа</v>
          </cell>
          <cell r="E122">
            <v>2869.6</v>
          </cell>
        </row>
        <row r="123">
          <cell r="B123" t="str">
            <v>Зокир Иброхимбек Тура</v>
          </cell>
          <cell r="C123">
            <v>0</v>
          </cell>
          <cell r="D123" t="str">
            <v>Зокир Иброхимбек Тура</v>
          </cell>
        </row>
        <row r="124">
          <cell r="A124">
            <v>203250537</v>
          </cell>
          <cell r="B124" t="str">
            <v>Абдумурод</v>
          </cell>
          <cell r="C124">
            <v>0</v>
          </cell>
          <cell r="D124" t="str">
            <v>Абдумурод</v>
          </cell>
          <cell r="E124">
            <v>852.3</v>
          </cell>
        </row>
        <row r="125">
          <cell r="B125" t="str">
            <v>жами</v>
          </cell>
          <cell r="C125">
            <v>0</v>
          </cell>
          <cell r="D125" t="str">
            <v>жами</v>
          </cell>
        </row>
        <row r="126">
          <cell r="A126">
            <v>203262671</v>
          </cell>
          <cell r="B126" t="str">
            <v>Эргаш бобо</v>
          </cell>
          <cell r="C126">
            <v>0</v>
          </cell>
          <cell r="D126" t="str">
            <v>Эргаш бобо</v>
          </cell>
          <cell r="E126">
            <v>2520.1</v>
          </cell>
          <cell r="F126">
            <v>0</v>
          </cell>
          <cell r="G126">
            <v>11235.3</v>
          </cell>
          <cell r="H126">
            <v>4619.6000000000004</v>
          </cell>
          <cell r="I126">
            <v>3626.7</v>
          </cell>
        </row>
        <row r="127">
          <cell r="A127">
            <v>203645614</v>
          </cell>
          <cell r="B127" t="str">
            <v>Расул ота</v>
          </cell>
          <cell r="C127">
            <v>0</v>
          </cell>
          <cell r="D127">
            <v>0</v>
          </cell>
          <cell r="E127">
            <v>0</v>
          </cell>
          <cell r="F127" t="str">
            <v>Расул ота</v>
          </cell>
        </row>
        <row r="128">
          <cell r="A128">
            <v>203305442</v>
          </cell>
          <cell r="B128" t="str">
            <v>Юлдош ота</v>
          </cell>
          <cell r="C128">
            <v>0</v>
          </cell>
          <cell r="D128" t="str">
            <v>Юлдош ота</v>
          </cell>
          <cell r="E128">
            <v>2020.5</v>
          </cell>
        </row>
        <row r="129">
          <cell r="B129" t="str">
            <v>Мехржон Жавлонбек</v>
          </cell>
          <cell r="C129">
            <v>0</v>
          </cell>
          <cell r="D129" t="str">
            <v>Мехржон Жавлонбек</v>
          </cell>
        </row>
        <row r="130">
          <cell r="A130">
            <v>203367588</v>
          </cell>
          <cell r="B130" t="str">
            <v>Нормурод бобо</v>
          </cell>
          <cell r="C130">
            <v>0</v>
          </cell>
          <cell r="D130" t="str">
            <v>Нормурод бобо</v>
          </cell>
          <cell r="E130">
            <v>79</v>
          </cell>
        </row>
        <row r="131">
          <cell r="B131" t="str">
            <v>жами</v>
          </cell>
          <cell r="C131">
            <v>0</v>
          </cell>
          <cell r="D131" t="str">
            <v>жами</v>
          </cell>
        </row>
        <row r="132">
          <cell r="A132">
            <v>203651654</v>
          </cell>
          <cell r="B132" t="str">
            <v>Курбон бобо</v>
          </cell>
          <cell r="C132">
            <v>0</v>
          </cell>
          <cell r="D132">
            <v>0</v>
          </cell>
          <cell r="E132">
            <v>0</v>
          </cell>
          <cell r="F132" t="str">
            <v>Курбон бобо</v>
          </cell>
          <cell r="G132">
            <v>2796.6</v>
          </cell>
          <cell r="H132">
            <v>41.7</v>
          </cell>
          <cell r="I132">
            <v>0</v>
          </cell>
        </row>
        <row r="133">
          <cell r="A133">
            <v>204710896</v>
          </cell>
          <cell r="B133" t="str">
            <v>Бобокалон ЖБК</v>
          </cell>
          <cell r="C133">
            <v>0</v>
          </cell>
          <cell r="D133" t="str">
            <v>Бобокалон ЖБК</v>
          </cell>
          <cell r="E133">
            <v>41.7</v>
          </cell>
        </row>
        <row r="134">
          <cell r="B134" t="str">
            <v>жами</v>
          </cell>
          <cell r="C134">
            <v>0</v>
          </cell>
          <cell r="D134" t="str">
            <v>жами</v>
          </cell>
        </row>
        <row r="135">
          <cell r="A135">
            <v>205311459</v>
          </cell>
          <cell r="B135" t="str">
            <v>Мулло тошхужа</v>
          </cell>
          <cell r="C135">
            <v>0</v>
          </cell>
          <cell r="D135">
            <v>0</v>
          </cell>
          <cell r="E135">
            <v>0</v>
          </cell>
          <cell r="F135" t="str">
            <v>Мулло тошхужа</v>
          </cell>
          <cell r="G135">
            <v>12380.7</v>
          </cell>
          <cell r="H135">
            <v>5160.8</v>
          </cell>
          <cell r="I135">
            <v>4051.4</v>
          </cell>
        </row>
        <row r="136">
          <cell r="A136">
            <v>204714598</v>
          </cell>
          <cell r="B136" t="str">
            <v>ФНС Фарход</v>
          </cell>
          <cell r="C136">
            <v>0</v>
          </cell>
          <cell r="D136" t="str">
            <v>ФНС Фарход</v>
          </cell>
          <cell r="E136">
            <v>331.6</v>
          </cell>
        </row>
        <row r="137">
          <cell r="A137">
            <v>204376670</v>
          </cell>
          <cell r="B137" t="str">
            <v>МКК Музаффар</v>
          </cell>
          <cell r="C137">
            <v>0</v>
          </cell>
          <cell r="D137" t="str">
            <v>МКК Музаффар</v>
          </cell>
          <cell r="E137">
            <v>3133.4</v>
          </cell>
        </row>
        <row r="138">
          <cell r="A138">
            <v>206125815</v>
          </cell>
          <cell r="B138" t="str">
            <v>ТТЗ Феруз Сухроб</v>
          </cell>
          <cell r="C138">
            <v>0</v>
          </cell>
          <cell r="D138" t="str">
            <v>ТТЗ Феруз Сухроб</v>
          </cell>
          <cell r="E138">
            <v>1695.8</v>
          </cell>
        </row>
        <row r="139">
          <cell r="B139" t="str">
            <v>жами</v>
          </cell>
          <cell r="C139">
            <v>0</v>
          </cell>
          <cell r="D139" t="str">
            <v>жами</v>
          </cell>
        </row>
        <row r="140">
          <cell r="A140">
            <v>203035375</v>
          </cell>
          <cell r="B140" t="str">
            <v>Абдурахмон бобо</v>
          </cell>
          <cell r="C140">
            <v>0</v>
          </cell>
          <cell r="D140">
            <v>0</v>
          </cell>
          <cell r="E140">
            <v>0</v>
          </cell>
          <cell r="F140" t="str">
            <v>Абдурахмон бобо</v>
          </cell>
          <cell r="G140">
            <v>4004.6</v>
          </cell>
          <cell r="H140">
            <v>589.29999999999995</v>
          </cell>
          <cell r="I140">
            <v>462.6</v>
          </cell>
          <cell r="J140" t="e">
            <v>#DIV/0!</v>
          </cell>
        </row>
        <row r="141">
          <cell r="A141">
            <v>203795959</v>
          </cell>
          <cell r="B141" t="str">
            <v>Занги бобо</v>
          </cell>
          <cell r="C141">
            <v>0</v>
          </cell>
          <cell r="D141" t="str">
            <v>Занги бобо</v>
          </cell>
          <cell r="E141">
            <v>589.29999999999995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 t="e">
            <v>#DIV/0!</v>
          </cell>
        </row>
        <row r="142">
          <cell r="B142" t="str">
            <v>жами</v>
          </cell>
          <cell r="C142">
            <v>0</v>
          </cell>
          <cell r="D142" t="str">
            <v>жами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 t="e">
            <v>#DIV/0!</v>
          </cell>
        </row>
        <row r="143">
          <cell r="A143">
            <v>203651647</v>
          </cell>
          <cell r="B143" t="str">
            <v>Абдулло</v>
          </cell>
          <cell r="C143">
            <v>0</v>
          </cell>
          <cell r="D143">
            <v>0</v>
          </cell>
          <cell r="E143">
            <v>0</v>
          </cell>
          <cell r="F143" t="str">
            <v>Абдулло</v>
          </cell>
          <cell r="G143">
            <v>5512.9</v>
          </cell>
          <cell r="H143">
            <v>1783</v>
          </cell>
          <cell r="I143">
            <v>1400.5</v>
          </cell>
          <cell r="J143">
            <v>78.499915153572047</v>
          </cell>
        </row>
        <row r="144">
          <cell r="A144">
            <v>203367628</v>
          </cell>
          <cell r="B144" t="str">
            <v>Азим бобо</v>
          </cell>
          <cell r="C144">
            <v>0</v>
          </cell>
          <cell r="D144" t="str">
            <v>Азим бобо</v>
          </cell>
          <cell r="E144">
            <v>1783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 t="e">
            <v>#DIV/0!</v>
          </cell>
        </row>
        <row r="145">
          <cell r="B145" t="str">
            <v>жами</v>
          </cell>
          <cell r="C145">
            <v>0</v>
          </cell>
          <cell r="D145" t="str">
            <v>жами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 t="e">
            <v>#DIV/0!</v>
          </cell>
        </row>
        <row r="146">
          <cell r="A146">
            <v>201864873</v>
          </cell>
          <cell r="B146" t="str">
            <v xml:space="preserve">Хончорбог  </v>
          </cell>
          <cell r="C146">
            <v>0</v>
          </cell>
          <cell r="D146">
            <v>0</v>
          </cell>
          <cell r="E146">
            <v>0</v>
          </cell>
          <cell r="F146" t="str">
            <v xml:space="preserve">Хончорбог  </v>
          </cell>
          <cell r="G146">
            <v>9005.5</v>
          </cell>
          <cell r="H146">
            <v>6843.1</v>
          </cell>
          <cell r="I146">
            <v>5372.1</v>
          </cell>
          <cell r="J146">
            <v>78.547392035894561</v>
          </cell>
        </row>
        <row r="147">
          <cell r="A147">
            <v>202975426</v>
          </cell>
          <cell r="B147" t="str">
            <v>Туркистон</v>
          </cell>
          <cell r="C147">
            <v>0</v>
          </cell>
          <cell r="D147" t="str">
            <v>Туркистон</v>
          </cell>
          <cell r="E147">
            <v>2875.6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 t="e">
            <v>#DIV/0!</v>
          </cell>
        </row>
        <row r="148">
          <cell r="A148">
            <v>202835615</v>
          </cell>
          <cell r="B148" t="str">
            <v>Али бобо</v>
          </cell>
          <cell r="C148">
            <v>0</v>
          </cell>
          <cell r="D148" t="str">
            <v>Али бобо</v>
          </cell>
          <cell r="E148">
            <v>576.70000000000005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 t="e">
            <v>#DIV/0!</v>
          </cell>
        </row>
        <row r="149">
          <cell r="B149" t="str">
            <v>Гулхумор</v>
          </cell>
          <cell r="C149">
            <v>0</v>
          </cell>
          <cell r="D149" t="str">
            <v>Гулхумор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78.503894433809236</v>
          </cell>
        </row>
        <row r="150">
          <cell r="A150">
            <v>205035951</v>
          </cell>
          <cell r="B150" t="str">
            <v>КНА Хасан Хусан</v>
          </cell>
          <cell r="C150">
            <v>0</v>
          </cell>
          <cell r="D150" t="str">
            <v>КНА Хасан Хусан</v>
          </cell>
          <cell r="E150">
            <v>3390.8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 t="e">
            <v>#DIV/0!</v>
          </cell>
        </row>
        <row r="151">
          <cell r="B151" t="str">
            <v>жами</v>
          </cell>
          <cell r="C151">
            <v>0</v>
          </cell>
          <cell r="D151" t="str">
            <v>жами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 t="e">
            <v>#DIV/0!</v>
          </cell>
        </row>
        <row r="152">
          <cell r="A152">
            <v>200975808</v>
          </cell>
          <cell r="B152" t="str">
            <v>Акобирхон (камалак)</v>
          </cell>
          <cell r="C152">
            <v>0</v>
          </cell>
          <cell r="D152" t="str">
            <v>Акобирхон</v>
          </cell>
          <cell r="E152" t="str">
            <v/>
          </cell>
          <cell r="F152">
            <v>0</v>
          </cell>
          <cell r="G152">
            <v>3601.3</v>
          </cell>
          <cell r="H152">
            <v>1433.5</v>
          </cell>
          <cell r="I152">
            <v>1125.4000000000001</v>
          </cell>
          <cell r="J152" t="e">
            <v>#DIV/0!</v>
          </cell>
        </row>
        <row r="153">
          <cell r="B153" t="str">
            <v>Мавлуда Хонпошшо Ка</v>
          </cell>
          <cell r="C153">
            <v>0</v>
          </cell>
          <cell r="D153" t="str">
            <v>Мавлуда Хонпошшо Ка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 t="e">
            <v>#DIV/0!</v>
          </cell>
        </row>
        <row r="154">
          <cell r="A154">
            <v>200975854</v>
          </cell>
          <cell r="B154" t="str">
            <v xml:space="preserve">Гузал </v>
          </cell>
          <cell r="C154">
            <v>0</v>
          </cell>
          <cell r="D154" t="str">
            <v>Гузал (тугатилган)</v>
          </cell>
          <cell r="E154">
            <v>1433.5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 t="e">
            <v>#DIV/0!</v>
          </cell>
        </row>
        <row r="155">
          <cell r="A155">
            <v>203717325</v>
          </cell>
          <cell r="B155" t="str">
            <v>Акмал</v>
          </cell>
          <cell r="C155">
            <v>0</v>
          </cell>
          <cell r="D155">
            <v>0</v>
          </cell>
          <cell r="E155">
            <v>0</v>
          </cell>
          <cell r="F155" t="str">
            <v>Акмал</v>
          </cell>
          <cell r="G155">
            <v>0</v>
          </cell>
          <cell r="H155">
            <v>0</v>
          </cell>
          <cell r="I155">
            <v>0</v>
          </cell>
          <cell r="J155">
            <v>78.507150331356826</v>
          </cell>
        </row>
        <row r="156">
          <cell r="B156" t="str">
            <v>жами</v>
          </cell>
          <cell r="C156">
            <v>0</v>
          </cell>
          <cell r="D156" t="str">
            <v>жами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 t="e">
            <v>#DIV/0!</v>
          </cell>
        </row>
        <row r="157">
          <cell r="A157">
            <v>203808916</v>
          </cell>
          <cell r="B157" t="str">
            <v>Эмин бобо</v>
          </cell>
          <cell r="C157">
            <v>0</v>
          </cell>
          <cell r="D157">
            <v>0</v>
          </cell>
          <cell r="E157">
            <v>0</v>
          </cell>
          <cell r="F157" t="str">
            <v>Эмин бобо</v>
          </cell>
          <cell r="G157">
            <v>8961.2000000000007</v>
          </cell>
          <cell r="H157">
            <v>4095.3</v>
          </cell>
          <cell r="I157">
            <v>3211.7</v>
          </cell>
          <cell r="J157" t="e">
            <v>#DIV/0!</v>
          </cell>
        </row>
        <row r="158">
          <cell r="A158">
            <v>204753376</v>
          </cell>
          <cell r="B158" t="str">
            <v>Тожи угли Берди бобо</v>
          </cell>
          <cell r="C158">
            <v>0</v>
          </cell>
          <cell r="D158" t="str">
            <v>Тожи угли берди бобо</v>
          </cell>
          <cell r="E158">
            <v>4095.3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 t="e">
            <v>#DIV/0!</v>
          </cell>
        </row>
        <row r="159">
          <cell r="A159">
            <v>205812641</v>
          </cell>
          <cell r="B159" t="str">
            <v>Калонов Нарзулло боги</v>
          </cell>
          <cell r="C159">
            <v>0</v>
          </cell>
          <cell r="D159" t="str">
            <v>Калонов  Нарзулло боги</v>
          </cell>
          <cell r="E159" t="str">
            <v/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 t="e">
            <v>#DIV/0!</v>
          </cell>
        </row>
        <row r="160">
          <cell r="B160" t="str">
            <v>жами</v>
          </cell>
          <cell r="C160">
            <v>0</v>
          </cell>
          <cell r="D160" t="str">
            <v>жами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78.424047078358115</v>
          </cell>
        </row>
        <row r="161">
          <cell r="A161">
            <v>203770776</v>
          </cell>
          <cell r="B161" t="str">
            <v>Ахрор ота</v>
          </cell>
          <cell r="C161">
            <v>0</v>
          </cell>
          <cell r="D161">
            <v>0</v>
          </cell>
          <cell r="E161">
            <v>0</v>
          </cell>
          <cell r="F161" t="str">
            <v>Ахрор ота</v>
          </cell>
          <cell r="G161">
            <v>12417.8</v>
          </cell>
          <cell r="H161">
            <v>5953.8</v>
          </cell>
          <cell r="I161">
            <v>4674</v>
          </cell>
          <cell r="J161" t="e">
            <v>#DIV/0!</v>
          </cell>
        </row>
        <row r="162">
          <cell r="A162">
            <v>202121239</v>
          </cell>
          <cell r="B162" t="str">
            <v>Ой булок</v>
          </cell>
          <cell r="C162">
            <v>0</v>
          </cell>
          <cell r="D162" t="str">
            <v>Ой булок (кисман кай)</v>
          </cell>
          <cell r="E162">
            <v>1805.8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 t="e">
            <v>#DIV/0!</v>
          </cell>
        </row>
        <row r="163">
          <cell r="A163">
            <v>203643514</v>
          </cell>
          <cell r="B163" t="str">
            <v>Карвон</v>
          </cell>
          <cell r="C163">
            <v>0</v>
          </cell>
          <cell r="D163" t="str">
            <v>Карвон</v>
          </cell>
          <cell r="E163">
            <v>4148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 t="e">
            <v>#DIV/0!</v>
          </cell>
        </row>
        <row r="164">
          <cell r="B164" t="str">
            <v>жами</v>
          </cell>
          <cell r="C164">
            <v>0</v>
          </cell>
          <cell r="D164" t="str">
            <v>жами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78.504484530887837</v>
          </cell>
        </row>
        <row r="165">
          <cell r="A165">
            <v>205186535</v>
          </cell>
          <cell r="B165" t="str">
            <v>Хончорбог суви</v>
          </cell>
          <cell r="C165">
            <v>0</v>
          </cell>
          <cell r="D165">
            <v>0</v>
          </cell>
          <cell r="E165">
            <v>0</v>
          </cell>
          <cell r="F165" t="str">
            <v>Хончорбог суви</v>
          </cell>
          <cell r="G165">
            <v>8919.7999999999993</v>
          </cell>
          <cell r="H165">
            <v>0</v>
          </cell>
          <cell r="I165">
            <v>0</v>
          </cell>
          <cell r="J165" t="e">
            <v>#DIV/0!</v>
          </cell>
        </row>
        <row r="166">
          <cell r="B166" t="str">
            <v>жами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 t="e">
            <v>#DIV/0!</v>
          </cell>
        </row>
        <row r="167">
          <cell r="A167">
            <v>203459346</v>
          </cell>
          <cell r="B167" t="str">
            <v>Жом</v>
          </cell>
          <cell r="C167">
            <v>0</v>
          </cell>
          <cell r="D167">
            <v>0</v>
          </cell>
          <cell r="E167">
            <v>0</v>
          </cell>
          <cell r="F167" t="str">
            <v>Жом</v>
          </cell>
          <cell r="G167">
            <v>13735.4</v>
          </cell>
          <cell r="H167">
            <v>0</v>
          </cell>
          <cell r="I167">
            <v>0</v>
          </cell>
          <cell r="J167" t="e">
            <v>#DIV/0!</v>
          </cell>
        </row>
        <row r="168">
          <cell r="B168" t="str">
            <v>жами</v>
          </cell>
          <cell r="C168">
            <v>0</v>
          </cell>
          <cell r="D168" t="str">
            <v>17-лойиха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 t="e">
            <v>#DIV/0!</v>
          </cell>
        </row>
        <row r="169">
          <cell r="A169">
            <v>200766465</v>
          </cell>
          <cell r="B169" t="str">
            <v>Нурафшон</v>
          </cell>
          <cell r="C169">
            <v>0</v>
          </cell>
          <cell r="D169" t="str">
            <v>Нурафшон</v>
          </cell>
          <cell r="E169">
            <v>531.9</v>
          </cell>
          <cell r="F169">
            <v>0</v>
          </cell>
          <cell r="G169">
            <v>3537.6</v>
          </cell>
          <cell r="H169">
            <v>2196</v>
          </cell>
          <cell r="I169">
            <v>1723.9</v>
          </cell>
          <cell r="J169" t="e">
            <v>#DIV/0!</v>
          </cell>
        </row>
        <row r="170">
          <cell r="A170">
            <v>204284557</v>
          </cell>
          <cell r="B170" t="str">
            <v>НЕП Давронжон</v>
          </cell>
          <cell r="C170">
            <v>0</v>
          </cell>
          <cell r="D170">
            <v>0</v>
          </cell>
          <cell r="E170">
            <v>0</v>
          </cell>
          <cell r="F170" t="str">
            <v>НЕП Давронжон</v>
          </cell>
          <cell r="G170">
            <v>0</v>
          </cell>
          <cell r="H170">
            <v>0</v>
          </cell>
          <cell r="I170">
            <v>0</v>
          </cell>
          <cell r="J170" t="e">
            <v>#DIV/0!</v>
          </cell>
        </row>
        <row r="171">
          <cell r="A171">
            <v>206119473</v>
          </cell>
          <cell r="B171" t="str">
            <v>Мирзо Холмурот Холбуви МБЖ</v>
          </cell>
          <cell r="C171">
            <v>0</v>
          </cell>
          <cell r="D171" t="str">
            <v>Мирзо Холмурот Холбуви МБЖ</v>
          </cell>
          <cell r="E171">
            <v>1664.1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 t="e">
            <v>#DIV/0!</v>
          </cell>
        </row>
        <row r="172">
          <cell r="B172" t="str">
            <v>Достонбекжон ДВ тутзори</v>
          </cell>
          <cell r="C172">
            <v>0</v>
          </cell>
          <cell r="D172" t="str">
            <v>Достонбекжон ДВ тутзори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78.501821493624774</v>
          </cell>
        </row>
        <row r="173">
          <cell r="B173" t="str">
            <v>жами</v>
          </cell>
          <cell r="C173">
            <v>0</v>
          </cell>
          <cell r="D173" t="str">
            <v>жами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 t="e">
            <v>#DIV/0!</v>
          </cell>
        </row>
        <row r="174">
          <cell r="A174">
            <v>206176412</v>
          </cell>
          <cell r="B174" t="str">
            <v>Нуркургон тепа</v>
          </cell>
          <cell r="C174">
            <v>0</v>
          </cell>
          <cell r="D174" t="str">
            <v>Нуркургон тепа</v>
          </cell>
          <cell r="E174" t="str">
            <v/>
          </cell>
          <cell r="F174">
            <v>0</v>
          </cell>
          <cell r="G174">
            <v>4333.6000000000004</v>
          </cell>
          <cell r="H174">
            <v>0</v>
          </cell>
          <cell r="I174">
            <v>0</v>
          </cell>
          <cell r="J174" t="e">
            <v>#DIV/0!</v>
          </cell>
        </row>
        <row r="175">
          <cell r="A175">
            <v>203666327</v>
          </cell>
          <cell r="B175" t="str">
            <v>Элбек</v>
          </cell>
          <cell r="C175">
            <v>0</v>
          </cell>
          <cell r="D175">
            <v>0</v>
          </cell>
          <cell r="E175">
            <v>0</v>
          </cell>
          <cell r="F175" t="str">
            <v>Элбек</v>
          </cell>
          <cell r="G175">
            <v>0</v>
          </cell>
          <cell r="H175">
            <v>0</v>
          </cell>
          <cell r="I175">
            <v>0</v>
          </cell>
          <cell r="J175" t="e">
            <v>#DIV/0!</v>
          </cell>
        </row>
        <row r="176">
          <cell r="B176" t="str">
            <v>жами</v>
          </cell>
          <cell r="C176">
            <v>0</v>
          </cell>
          <cell r="D176" t="str">
            <v>жами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 t="e">
            <v>#DIV/0!</v>
          </cell>
        </row>
        <row r="177">
          <cell r="A177">
            <v>205285641</v>
          </cell>
          <cell r="B177" t="str">
            <v>Шабада сайли</v>
          </cell>
          <cell r="C177">
            <v>0</v>
          </cell>
          <cell r="D177">
            <v>0</v>
          </cell>
          <cell r="E177">
            <v>0</v>
          </cell>
          <cell r="F177" t="str">
            <v>Шабада сайли</v>
          </cell>
          <cell r="G177">
            <v>5190.6000000000004</v>
          </cell>
          <cell r="H177">
            <v>2430.1999999999998</v>
          </cell>
          <cell r="I177">
            <v>1907.8</v>
          </cell>
          <cell r="J177" t="e">
            <v>#DIV/0!</v>
          </cell>
        </row>
        <row r="178">
          <cell r="A178">
            <v>200766394</v>
          </cell>
          <cell r="B178" t="str">
            <v>Хожи</v>
          </cell>
          <cell r="C178">
            <v>0</v>
          </cell>
          <cell r="D178" t="str">
            <v>Хожи</v>
          </cell>
          <cell r="E178">
            <v>2430.1999999999998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 t="e">
            <v>#DIV/0!</v>
          </cell>
        </row>
        <row r="179">
          <cell r="B179" t="str">
            <v>жами</v>
          </cell>
          <cell r="C179">
            <v>0</v>
          </cell>
          <cell r="D179" t="str">
            <v>жами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 t="e">
            <v>#DIV/0!</v>
          </cell>
        </row>
        <row r="180">
          <cell r="A180">
            <v>200975862</v>
          </cell>
          <cell r="B180" t="str">
            <v xml:space="preserve">Бунёд </v>
          </cell>
          <cell r="C180">
            <v>0</v>
          </cell>
          <cell r="D180">
            <v>0</v>
          </cell>
          <cell r="E180">
            <v>0</v>
          </cell>
          <cell r="F180" t="str">
            <v xml:space="preserve">Бунёд </v>
          </cell>
          <cell r="G180">
            <v>16511.900000000001</v>
          </cell>
          <cell r="H180">
            <v>6018.5999999999995</v>
          </cell>
          <cell r="I180">
            <v>4724.8999999999996</v>
          </cell>
          <cell r="J180">
            <v>78.503826845527129</v>
          </cell>
        </row>
        <row r="181">
          <cell r="A181">
            <v>202041568</v>
          </cell>
          <cell r="B181" t="str">
            <v>Нишон</v>
          </cell>
          <cell r="C181">
            <v>0</v>
          </cell>
          <cell r="D181" t="str">
            <v>Нишон</v>
          </cell>
          <cell r="E181">
            <v>4952.8999999999996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 t="e">
            <v>#DIV/0!</v>
          </cell>
        </row>
        <row r="182">
          <cell r="A182">
            <v>206125808</v>
          </cell>
          <cell r="B182" t="str">
            <v>Норпошшо офтоб ИР</v>
          </cell>
          <cell r="C182">
            <v>0</v>
          </cell>
          <cell r="D182" t="str">
            <v>Норпошшо офтоб ИР</v>
          </cell>
          <cell r="E182">
            <v>1065.7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 t="e">
            <v>#DIV/0!</v>
          </cell>
        </row>
        <row r="183">
          <cell r="B183" t="str">
            <v>Тухтагул Гулшода тутзори</v>
          </cell>
          <cell r="C183">
            <v>0</v>
          </cell>
          <cell r="D183" t="str">
            <v>Тухтагул Гулшода тутзори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78.504967932741835</v>
          </cell>
        </row>
        <row r="184">
          <cell r="B184" t="str">
            <v>жами</v>
          </cell>
          <cell r="C184">
            <v>0</v>
          </cell>
          <cell r="D184" t="str">
            <v>жами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 t="e">
            <v>#DIV/0!</v>
          </cell>
        </row>
        <row r="185">
          <cell r="B185" t="str">
            <v>Жалил бобо</v>
          </cell>
          <cell r="C185">
            <v>0</v>
          </cell>
          <cell r="D185" t="str">
            <v>Жалил бобо</v>
          </cell>
          <cell r="E185">
            <v>0</v>
          </cell>
          <cell r="F185">
            <v>0</v>
          </cell>
          <cell r="G185">
            <v>2210.4</v>
          </cell>
          <cell r="H185">
            <v>0</v>
          </cell>
          <cell r="I185">
            <v>0</v>
          </cell>
          <cell r="J185" t="e">
            <v>#DIV/0!</v>
          </cell>
        </row>
        <row r="186">
          <cell r="A186">
            <v>203770769</v>
          </cell>
          <cell r="B186" t="str">
            <v>Элбек-1</v>
          </cell>
          <cell r="C186">
            <v>0</v>
          </cell>
          <cell r="D186">
            <v>0</v>
          </cell>
          <cell r="E186">
            <v>0</v>
          </cell>
          <cell r="F186" t="str">
            <v>Элбек-1</v>
          </cell>
          <cell r="G186">
            <v>0</v>
          </cell>
          <cell r="H186">
            <v>0</v>
          </cell>
          <cell r="I186">
            <v>0</v>
          </cell>
          <cell r="J186" t="e">
            <v>#DIV/0!</v>
          </cell>
        </row>
        <row r="187">
          <cell r="B187" t="str">
            <v>жами</v>
          </cell>
          <cell r="C187">
            <v>0</v>
          </cell>
          <cell r="D187" t="str">
            <v>жами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 t="e">
            <v>#DIV/0!</v>
          </cell>
        </row>
        <row r="188">
          <cell r="A188">
            <v>205275962</v>
          </cell>
          <cell r="B188" t="str">
            <v>Мулки Жахон</v>
          </cell>
          <cell r="C188">
            <v>0</v>
          </cell>
          <cell r="D188">
            <v>0</v>
          </cell>
          <cell r="E188">
            <v>0</v>
          </cell>
          <cell r="F188" t="str">
            <v>Мулки Жахон</v>
          </cell>
          <cell r="G188">
            <v>10139.4</v>
          </cell>
          <cell r="H188">
            <v>2337</v>
          </cell>
          <cell r="I188">
            <v>1834.7</v>
          </cell>
          <cell r="J188" t="e">
            <v>#DIV/0!</v>
          </cell>
        </row>
        <row r="189">
          <cell r="B189" t="str">
            <v xml:space="preserve">Бунёд </v>
          </cell>
          <cell r="C189">
            <v>0</v>
          </cell>
          <cell r="D189" t="str">
            <v>Бунёд (кисман кай)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 t="e">
            <v>#DIV/0!</v>
          </cell>
        </row>
        <row r="190">
          <cell r="B190" t="str">
            <v>ТТЗ Феруз Сухроб</v>
          </cell>
          <cell r="C190">
            <v>0</v>
          </cell>
          <cell r="D190" t="str">
            <v>ТТЗ Феруз Сухроб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 t="e">
            <v>#DIV/0!</v>
          </cell>
        </row>
        <row r="191">
          <cell r="A191">
            <v>205348499</v>
          </cell>
          <cell r="B191" t="str">
            <v>Тешик тош</v>
          </cell>
          <cell r="C191">
            <v>0</v>
          </cell>
          <cell r="D191" t="str">
            <v>Тешик тош</v>
          </cell>
          <cell r="E191">
            <v>2337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78.506632434745399</v>
          </cell>
        </row>
        <row r="192">
          <cell r="B192" t="str">
            <v>жами</v>
          </cell>
          <cell r="C192">
            <v>0</v>
          </cell>
          <cell r="D192" t="str">
            <v>жами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 t="e">
            <v>#DIV/0!</v>
          </cell>
        </row>
        <row r="193">
          <cell r="A193">
            <v>203722161</v>
          </cell>
          <cell r="B193" t="str">
            <v>Ашур бобо</v>
          </cell>
          <cell r="C193">
            <v>0</v>
          </cell>
          <cell r="D193">
            <v>0</v>
          </cell>
          <cell r="E193">
            <v>0</v>
          </cell>
          <cell r="F193" t="str">
            <v>Ашур бобо</v>
          </cell>
          <cell r="G193">
            <v>7821.8</v>
          </cell>
          <cell r="H193">
            <v>3379.6</v>
          </cell>
          <cell r="I193">
            <v>2653.1</v>
          </cell>
          <cell r="J193" t="e">
            <v>#DIV/0!</v>
          </cell>
        </row>
        <row r="194">
          <cell r="A194">
            <v>205348482</v>
          </cell>
          <cell r="B194" t="str">
            <v>Бегим она</v>
          </cell>
          <cell r="C194">
            <v>0</v>
          </cell>
          <cell r="D194" t="str">
            <v>Бегим она (тугатилган)</v>
          </cell>
          <cell r="E194">
            <v>2493.9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 t="e">
            <v>#DIV/0!</v>
          </cell>
        </row>
        <row r="195">
          <cell r="A195">
            <v>206122265</v>
          </cell>
          <cell r="B195" t="str">
            <v>Муроджон Мавлон ИММ</v>
          </cell>
          <cell r="C195">
            <v>0</v>
          </cell>
          <cell r="D195" t="str">
            <v>Муроджон Мавлон ИММ</v>
          </cell>
          <cell r="E195">
            <v>780.1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 t="e">
            <v>#DIV/0!</v>
          </cell>
        </row>
        <row r="196">
          <cell r="A196">
            <v>200975879</v>
          </cell>
          <cell r="B196" t="str">
            <v>Сарикул</v>
          </cell>
          <cell r="C196">
            <v>0</v>
          </cell>
          <cell r="D196" t="str">
            <v>Сарикул</v>
          </cell>
          <cell r="E196" t="str">
            <v/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78.503373180258023</v>
          </cell>
        </row>
        <row r="197">
          <cell r="A197">
            <v>205311324</v>
          </cell>
          <cell r="B197" t="str">
            <v>Комуна Зилола</v>
          </cell>
          <cell r="C197">
            <v>0</v>
          </cell>
          <cell r="D197" t="str">
            <v>Комуна Зилола</v>
          </cell>
          <cell r="E197">
            <v>105.6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 t="e">
            <v>#DIV/0!</v>
          </cell>
        </row>
        <row r="198">
          <cell r="B198" t="str">
            <v>жами</v>
          </cell>
          <cell r="C198">
            <v>0</v>
          </cell>
          <cell r="D198" t="str">
            <v>жами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 t="e">
            <v>#DIV/0!</v>
          </cell>
        </row>
        <row r="199">
          <cell r="A199">
            <v>201117449</v>
          </cell>
          <cell r="B199" t="str">
            <v>Жахонгир</v>
          </cell>
          <cell r="C199">
            <v>0</v>
          </cell>
          <cell r="D199">
            <v>0</v>
          </cell>
          <cell r="E199">
            <v>0</v>
          </cell>
          <cell r="F199" t="str">
            <v>Жахонгир</v>
          </cell>
          <cell r="G199">
            <v>7470.4</v>
          </cell>
          <cell r="H199">
            <v>2111.4</v>
          </cell>
          <cell r="I199">
            <v>1657.6</v>
          </cell>
          <cell r="J199" t="e">
            <v>#DIV/0!</v>
          </cell>
        </row>
        <row r="200">
          <cell r="A200">
            <v>202108972</v>
          </cell>
          <cell r="B200" t="str">
            <v>Шербек</v>
          </cell>
          <cell r="C200">
            <v>0</v>
          </cell>
          <cell r="D200" t="str">
            <v>Шербек</v>
          </cell>
          <cell r="E200">
            <v>1331.2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 t="e">
            <v>#DIV/0!</v>
          </cell>
        </row>
        <row r="201">
          <cell r="B201" t="str">
            <v>Озода боги</v>
          </cell>
          <cell r="C201">
            <v>0</v>
          </cell>
          <cell r="D201" t="str">
            <v>Озода боги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 t="e">
            <v>#DIV/0!</v>
          </cell>
        </row>
        <row r="202">
          <cell r="B202" t="str">
            <v>Олтин боги</v>
          </cell>
          <cell r="C202">
            <v>0</v>
          </cell>
          <cell r="D202" t="str">
            <v>Олтин боги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78.507151652931697</v>
          </cell>
        </row>
        <row r="203">
          <cell r="B203" t="str">
            <v>Хожи</v>
          </cell>
          <cell r="C203">
            <v>0</v>
          </cell>
          <cell r="D203" t="str">
            <v>Хожи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 t="e">
            <v>#DIV/0!</v>
          </cell>
        </row>
        <row r="204">
          <cell r="A204">
            <v>203643506</v>
          </cell>
          <cell r="B204" t="str">
            <v>М.Улугбек</v>
          </cell>
          <cell r="C204">
            <v>0</v>
          </cell>
          <cell r="D204" t="str">
            <v>М.Улугбек</v>
          </cell>
          <cell r="E204">
            <v>780.2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 t="e">
            <v>#DIV/0!</v>
          </cell>
        </row>
        <row r="205">
          <cell r="B205" t="str">
            <v>Зухридин</v>
          </cell>
          <cell r="C205">
            <v>0</v>
          </cell>
          <cell r="D205" t="str">
            <v>Зухридин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 t="e">
            <v>#DIV/0!</v>
          </cell>
        </row>
        <row r="206">
          <cell r="B206" t="str">
            <v>жами</v>
          </cell>
          <cell r="C206">
            <v>0</v>
          </cell>
          <cell r="D206" t="str">
            <v>жами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 t="e">
            <v>#DIV/0!</v>
          </cell>
        </row>
        <row r="207">
          <cell r="A207">
            <v>203728271</v>
          </cell>
          <cell r="B207" t="str">
            <v>Мусурмон бобо</v>
          </cell>
          <cell r="C207">
            <v>0</v>
          </cell>
          <cell r="D207" t="str">
            <v>Мусурмон бобо</v>
          </cell>
          <cell r="E207">
            <v>7888.9</v>
          </cell>
          <cell r="F207">
            <v>0</v>
          </cell>
          <cell r="G207">
            <v>17036.599999999999</v>
          </cell>
          <cell r="H207">
            <v>9913.6</v>
          </cell>
          <cell r="I207">
            <v>7782.7</v>
          </cell>
          <cell r="J207" t="e">
            <v>#DIV/0!</v>
          </cell>
        </row>
        <row r="208">
          <cell r="A208">
            <v>206125790</v>
          </cell>
          <cell r="B208" t="str">
            <v>Гайбулло Тохир Жура ЖТБ</v>
          </cell>
          <cell r="C208">
            <v>0</v>
          </cell>
          <cell r="D208" t="str">
            <v>Гайбулло Тохир Жура ЖТБ</v>
          </cell>
          <cell r="E208">
            <v>2024.7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 t="e">
            <v>#DIV/0!</v>
          </cell>
        </row>
        <row r="209">
          <cell r="A209">
            <v>203463152</v>
          </cell>
          <cell r="B209" t="str">
            <v>Гулхумор</v>
          </cell>
          <cell r="C209">
            <v>0</v>
          </cell>
          <cell r="D209">
            <v>0</v>
          </cell>
          <cell r="E209">
            <v>0</v>
          </cell>
          <cell r="F209" t="str">
            <v>Гулхумор</v>
          </cell>
          <cell r="G209">
            <v>0</v>
          </cell>
          <cell r="H209">
            <v>0</v>
          </cell>
          <cell r="I209">
            <v>0</v>
          </cell>
          <cell r="J209" t="e">
            <v>#DIV/0!</v>
          </cell>
        </row>
        <row r="210">
          <cell r="B210" t="str">
            <v>Лойло Шахбозбек Эрка</v>
          </cell>
          <cell r="C210">
            <v>0</v>
          </cell>
          <cell r="D210" t="str">
            <v>Лойло Шахбозбек Эрка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78.505285668173016</v>
          </cell>
        </row>
        <row r="211">
          <cell r="B211" t="str">
            <v>Яхшибой улмас тутзори</v>
          </cell>
          <cell r="C211">
            <v>0</v>
          </cell>
          <cell r="D211" t="str">
            <v>Яхшибой улмас тутзори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 t="e">
            <v>#DIV/0!</v>
          </cell>
        </row>
        <row r="212">
          <cell r="B212" t="str">
            <v>жами</v>
          </cell>
          <cell r="C212">
            <v>0</v>
          </cell>
          <cell r="D212" t="str">
            <v>жами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 t="e">
            <v>#DIV/0!</v>
          </cell>
        </row>
        <row r="213">
          <cell r="A213">
            <v>201818414</v>
          </cell>
          <cell r="B213" t="str">
            <v>Мурот</v>
          </cell>
          <cell r="C213">
            <v>0</v>
          </cell>
          <cell r="D213">
            <v>0</v>
          </cell>
          <cell r="E213">
            <v>0</v>
          </cell>
          <cell r="F213" t="str">
            <v>Мурот</v>
          </cell>
          <cell r="G213">
            <v>5143.5</v>
          </cell>
          <cell r="H213">
            <v>349.8</v>
          </cell>
          <cell r="I213">
            <v>274.5</v>
          </cell>
          <cell r="J213" t="e">
            <v>#DIV/0!</v>
          </cell>
        </row>
        <row r="214">
          <cell r="A214">
            <v>203250520</v>
          </cell>
          <cell r="B214" t="str">
            <v>Кахромон бобо</v>
          </cell>
          <cell r="C214">
            <v>0</v>
          </cell>
          <cell r="D214" t="str">
            <v>Кахромон бобо</v>
          </cell>
          <cell r="E214">
            <v>349.8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 t="e">
            <v>#DIV/0!</v>
          </cell>
        </row>
        <row r="215">
          <cell r="B215" t="str">
            <v>жами</v>
          </cell>
          <cell r="C215">
            <v>0</v>
          </cell>
          <cell r="D215" t="str">
            <v>жами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 t="e">
            <v>#DIV/0!</v>
          </cell>
        </row>
        <row r="216">
          <cell r="A216">
            <v>203371949</v>
          </cell>
          <cell r="B216" t="str">
            <v xml:space="preserve">Голиб </v>
          </cell>
          <cell r="C216">
            <v>0</v>
          </cell>
          <cell r="D216">
            <v>0</v>
          </cell>
          <cell r="E216">
            <v>0</v>
          </cell>
          <cell r="F216" t="str">
            <v xml:space="preserve">Голиб </v>
          </cell>
          <cell r="G216">
            <v>4630.2</v>
          </cell>
          <cell r="H216">
            <v>0</v>
          </cell>
          <cell r="I216">
            <v>0</v>
          </cell>
          <cell r="J216">
            <v>78.473413379073747</v>
          </cell>
        </row>
        <row r="217">
          <cell r="A217">
            <v>205289629</v>
          </cell>
          <cell r="B217" t="str">
            <v>Муродхон МН фх</v>
          </cell>
          <cell r="C217">
            <v>0</v>
          </cell>
          <cell r="D217" t="str">
            <v>Муродхон МН фх</v>
          </cell>
          <cell r="E217" t="str">
            <v/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 t="e">
            <v>#DIV/0!</v>
          </cell>
        </row>
        <row r="218">
          <cell r="B218" t="str">
            <v>жами</v>
          </cell>
          <cell r="C218">
            <v>0</v>
          </cell>
          <cell r="D218" t="str">
            <v>29-лойиха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 t="e">
            <v>#DIV/0!</v>
          </cell>
        </row>
        <row r="219">
          <cell r="A219">
            <v>200766458</v>
          </cell>
          <cell r="B219" t="str">
            <v>Ок булок</v>
          </cell>
          <cell r="C219">
            <v>0</v>
          </cell>
          <cell r="D219">
            <v>0</v>
          </cell>
          <cell r="E219">
            <v>0</v>
          </cell>
          <cell r="F219" t="str">
            <v>Ок булок</v>
          </cell>
          <cell r="G219">
            <v>1622.1</v>
          </cell>
          <cell r="H219">
            <v>0</v>
          </cell>
          <cell r="I219">
            <v>0</v>
          </cell>
          <cell r="J219" t="e">
            <v>#DIV/0!</v>
          </cell>
        </row>
        <row r="220">
          <cell r="A220">
            <v>200766480</v>
          </cell>
          <cell r="B220" t="str">
            <v xml:space="preserve">Нигина </v>
          </cell>
          <cell r="C220">
            <v>0</v>
          </cell>
          <cell r="D220" t="str">
            <v xml:space="preserve">Нигина </v>
          </cell>
          <cell r="E220" t="str">
            <v/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 t="e">
            <v>#DIV/0!</v>
          </cell>
        </row>
        <row r="221">
          <cell r="B221" t="str">
            <v>Яхшибой Коракия меваси</v>
          </cell>
          <cell r="C221">
            <v>0</v>
          </cell>
          <cell r="D221" t="str">
            <v>Яхшибой Кора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 t="e">
            <v>#DIV/0!</v>
          </cell>
        </row>
        <row r="222">
          <cell r="B222" t="str">
            <v>Холис Марварид</v>
          </cell>
          <cell r="C222">
            <v>0</v>
          </cell>
          <cell r="D222" t="str">
            <v>Холис Марварид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 t="e">
            <v>#DIV/0!</v>
          </cell>
        </row>
        <row r="223">
          <cell r="B223" t="str">
            <v>Рузимурод Зохит боги</v>
          </cell>
          <cell r="C223">
            <v>0</v>
          </cell>
          <cell r="D223" t="str">
            <v>Рузимурод Зохит боги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 t="e">
            <v>#DIV/0!</v>
          </cell>
        </row>
        <row r="224">
          <cell r="B224" t="str">
            <v>Хончорбог замини тутзори</v>
          </cell>
          <cell r="C224">
            <v>0</v>
          </cell>
          <cell r="D224" t="str">
            <v>Хончорбог замини тутзори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 t="e">
            <v>#DIV/0!</v>
          </cell>
        </row>
        <row r="225">
          <cell r="B225" t="str">
            <v>жами</v>
          </cell>
          <cell r="C225">
            <v>0</v>
          </cell>
          <cell r="D225" t="str">
            <v>жами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 t="e">
            <v>#DIV/0!</v>
          </cell>
        </row>
        <row r="226">
          <cell r="A226">
            <v>200766441</v>
          </cell>
          <cell r="B226" t="str">
            <v>Марс</v>
          </cell>
          <cell r="C226">
            <v>0</v>
          </cell>
          <cell r="D226">
            <v>0</v>
          </cell>
          <cell r="E226">
            <v>0</v>
          </cell>
          <cell r="F226" t="str">
            <v>Марс</v>
          </cell>
          <cell r="G226">
            <v>6395.4</v>
          </cell>
          <cell r="H226">
            <v>3684.4</v>
          </cell>
          <cell r="I226">
            <v>2892.5</v>
          </cell>
          <cell r="J226" t="e">
            <v>#DIV/0!</v>
          </cell>
        </row>
        <row r="227">
          <cell r="B227" t="str">
            <v>Шавкиддин  Тухбой Хим</v>
          </cell>
          <cell r="C227">
            <v>0</v>
          </cell>
          <cell r="D227" t="str">
            <v>Шавкиддин  Тухбой Хим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 t="e">
            <v>#DIV/0!</v>
          </cell>
        </row>
        <row r="228">
          <cell r="B228" t="str">
            <v>Аминов Бахтиёр</v>
          </cell>
          <cell r="C228">
            <v>0</v>
          </cell>
          <cell r="D228" t="str">
            <v>Аминов Бахтиёр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 t="e">
            <v>#DIV/0!</v>
          </cell>
        </row>
        <row r="229">
          <cell r="B229" t="str">
            <v>Турдикулов Манзар боги</v>
          </cell>
          <cell r="C229">
            <v>0</v>
          </cell>
          <cell r="D229" t="str">
            <v>Турдикулов Манзар боги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78.506676799478882</v>
          </cell>
        </row>
        <row r="230">
          <cell r="B230" t="str">
            <v>Аминов Туркман</v>
          </cell>
          <cell r="C230">
            <v>0</v>
          </cell>
          <cell r="D230" t="str">
            <v>Аминов Туркман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 t="e">
            <v>#DIV/0!</v>
          </cell>
        </row>
        <row r="231">
          <cell r="B231" t="str">
            <v>Ошин тангим</v>
          </cell>
          <cell r="C231">
            <v>0</v>
          </cell>
          <cell r="D231" t="str">
            <v>Ошин тангим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 t="e">
            <v>#DIV/0!</v>
          </cell>
        </row>
        <row r="232">
          <cell r="A232">
            <v>203630625</v>
          </cell>
          <cell r="B232" t="str">
            <v>Рахим бобо</v>
          </cell>
          <cell r="C232">
            <v>0</v>
          </cell>
          <cell r="D232" t="str">
            <v>Рахим бобо</v>
          </cell>
          <cell r="E232">
            <v>3684.4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 t="e">
            <v>#DIV/0!</v>
          </cell>
        </row>
        <row r="233">
          <cell r="B233" t="str">
            <v>Жамолиддин бесин боги</v>
          </cell>
          <cell r="C233">
            <v>0</v>
          </cell>
          <cell r="D233" t="str">
            <v>Жамолиддин бесин боги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 t="e">
            <v>#DIV/0!</v>
          </cell>
        </row>
        <row r="234">
          <cell r="B234" t="str">
            <v>жами</v>
          </cell>
          <cell r="C234">
            <v>0</v>
          </cell>
          <cell r="D234" t="str">
            <v>жами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 t="e">
            <v>#DIV/0!</v>
          </cell>
        </row>
        <row r="235">
          <cell r="A235">
            <v>300559134</v>
          </cell>
          <cell r="B235" t="str">
            <v xml:space="preserve">Зиёнур Чашмаси дури </v>
          </cell>
          <cell r="C235">
            <v>0</v>
          </cell>
          <cell r="D235">
            <v>0</v>
          </cell>
          <cell r="E235">
            <v>0</v>
          </cell>
          <cell r="F235" t="str">
            <v xml:space="preserve">Зиёнур Чашмаси дури </v>
          </cell>
          <cell r="G235">
            <v>11510.6</v>
          </cell>
          <cell r="H235">
            <v>8447.2999999999993</v>
          </cell>
          <cell r="I235">
            <v>6631.5</v>
          </cell>
          <cell r="J235" t="e">
            <v>#DIV/0!</v>
          </cell>
        </row>
        <row r="236">
          <cell r="A236">
            <v>202419672</v>
          </cell>
          <cell r="B236" t="str">
            <v>Кайрагоч</v>
          </cell>
          <cell r="C236">
            <v>0</v>
          </cell>
          <cell r="D236" t="str">
            <v>Кайрагоч</v>
          </cell>
          <cell r="E236">
            <v>6663.4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 t="e">
            <v>#DIV/0!</v>
          </cell>
        </row>
        <row r="237">
          <cell r="B237" t="str">
            <v>Азим бобо</v>
          </cell>
          <cell r="C237">
            <v>0</v>
          </cell>
          <cell r="D237" t="str">
            <v>Азим бобо</v>
          </cell>
          <cell r="E237">
            <v>1783.9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 t="e">
            <v>#DIV/0!</v>
          </cell>
        </row>
        <row r="238">
          <cell r="B238" t="str">
            <v>Шербек Гоффор Худой</v>
          </cell>
          <cell r="C238">
            <v>0</v>
          </cell>
          <cell r="D238" t="str">
            <v>Шербек Гоффор Худой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78.504374178731666</v>
          </cell>
        </row>
        <row r="239">
          <cell r="B239" t="str">
            <v>жами</v>
          </cell>
          <cell r="C239">
            <v>0</v>
          </cell>
          <cell r="D239" t="str">
            <v>жами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 t="e">
            <v>#DIV/0!</v>
          </cell>
        </row>
        <row r="240">
          <cell r="A240">
            <v>202088034</v>
          </cell>
          <cell r="B240" t="str">
            <v>Самарканд</v>
          </cell>
          <cell r="C240">
            <v>0</v>
          </cell>
          <cell r="D240">
            <v>0</v>
          </cell>
          <cell r="E240">
            <v>0</v>
          </cell>
          <cell r="F240" t="str">
            <v>Самарканд</v>
          </cell>
          <cell r="G240">
            <v>18255.400000000001</v>
          </cell>
          <cell r="H240">
            <v>1892.1</v>
          </cell>
          <cell r="I240">
            <v>1485.4</v>
          </cell>
          <cell r="J240" t="e">
            <v>#DIV/0!</v>
          </cell>
        </row>
        <row r="241">
          <cell r="A241">
            <v>203244210</v>
          </cell>
          <cell r="B241" t="str">
            <v>Х.Разокова</v>
          </cell>
          <cell r="C241">
            <v>0</v>
          </cell>
          <cell r="D241" t="str">
            <v>Х.Разокова</v>
          </cell>
          <cell r="E241">
            <v>1892.1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 t="e">
            <v>#DIV/0!</v>
          </cell>
        </row>
        <row r="242">
          <cell r="B242" t="str">
            <v>жами</v>
          </cell>
          <cell r="C242">
            <v>0</v>
          </cell>
          <cell r="D242" t="str">
            <v>жами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 t="e">
            <v>#DIV/0!</v>
          </cell>
        </row>
        <row r="243">
          <cell r="A243">
            <v>206112095</v>
          </cell>
          <cell r="B243" t="str">
            <v>Олимхон Ахат Толмас</v>
          </cell>
          <cell r="C243">
            <v>0</v>
          </cell>
          <cell r="D243">
            <v>0</v>
          </cell>
          <cell r="E243">
            <v>0</v>
          </cell>
          <cell r="F243" t="str">
            <v>Олимхон Ахат Толмас</v>
          </cell>
          <cell r="G243">
            <v>5900.1</v>
          </cell>
          <cell r="H243">
            <v>2310.6</v>
          </cell>
          <cell r="I243">
            <v>1813.9</v>
          </cell>
          <cell r="J243">
            <v>78.505364409914918</v>
          </cell>
        </row>
        <row r="244">
          <cell r="A244">
            <v>203392811</v>
          </cell>
          <cell r="B244" t="str">
            <v>Усман ота</v>
          </cell>
          <cell r="C244">
            <v>0</v>
          </cell>
          <cell r="D244" t="str">
            <v>Усман ота</v>
          </cell>
          <cell r="E244">
            <v>2310.6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 t="e">
            <v>#DIV/0!</v>
          </cell>
        </row>
        <row r="245">
          <cell r="B245" t="str">
            <v>Шахбоз Лола Феруза</v>
          </cell>
          <cell r="C245">
            <v>0</v>
          </cell>
          <cell r="D245" t="str">
            <v>Шахбоз Лола Феруза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 t="e">
            <v>#DIV/0!</v>
          </cell>
        </row>
        <row r="246">
          <cell r="B246" t="str">
            <v>жами</v>
          </cell>
          <cell r="C246">
            <v>0</v>
          </cell>
          <cell r="D246" t="str">
            <v>жами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78.503419025361382</v>
          </cell>
        </row>
        <row r="247">
          <cell r="A247">
            <v>204525990</v>
          </cell>
          <cell r="B247" t="str">
            <v>А.Х Хошим бобо</v>
          </cell>
          <cell r="C247">
            <v>0</v>
          </cell>
          <cell r="D247">
            <v>0</v>
          </cell>
          <cell r="E247">
            <v>0</v>
          </cell>
          <cell r="F247" t="str">
            <v>А.Х Хошим бобо</v>
          </cell>
          <cell r="G247">
            <v>3029.4</v>
          </cell>
          <cell r="H247">
            <v>853</v>
          </cell>
          <cell r="I247">
            <v>669.6</v>
          </cell>
          <cell r="J247" t="e">
            <v>#DIV/0!</v>
          </cell>
        </row>
        <row r="248">
          <cell r="A248">
            <v>206125862</v>
          </cell>
          <cell r="B248" t="str">
            <v>Абдукосим Хошимов</v>
          </cell>
          <cell r="C248">
            <v>0</v>
          </cell>
          <cell r="D248" t="str">
            <v>Абдукосим Хошимов</v>
          </cell>
          <cell r="E248">
            <v>853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 t="e">
            <v>#DIV/0!</v>
          </cell>
        </row>
        <row r="249">
          <cell r="A249">
            <v>203256734</v>
          </cell>
          <cell r="B249" t="str">
            <v>Облакул бобо</v>
          </cell>
          <cell r="C249">
            <v>0</v>
          </cell>
          <cell r="D249" t="str">
            <v>Облакул бобо</v>
          </cell>
          <cell r="E249" t="str">
            <v/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 t="e">
            <v>#DIV/0!</v>
          </cell>
        </row>
        <row r="250">
          <cell r="B250" t="str">
            <v>жами</v>
          </cell>
          <cell r="C250">
            <v>0</v>
          </cell>
          <cell r="D250" t="str">
            <v>жами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78.49941383352872</v>
          </cell>
        </row>
        <row r="251">
          <cell r="A251">
            <v>200767076</v>
          </cell>
          <cell r="B251" t="str">
            <v>Хавазаксой</v>
          </cell>
          <cell r="C251">
            <v>0</v>
          </cell>
          <cell r="D251" t="str">
            <v>Хавазаксой</v>
          </cell>
          <cell r="E251">
            <v>2282.8000000000002</v>
          </cell>
          <cell r="F251">
            <v>0</v>
          </cell>
          <cell r="G251">
            <v>5489.6</v>
          </cell>
          <cell r="H251">
            <v>3932.4</v>
          </cell>
          <cell r="I251">
            <v>3087.2</v>
          </cell>
          <cell r="J251" t="e">
            <v>#DIV/0!</v>
          </cell>
        </row>
        <row r="252">
          <cell r="A252">
            <v>206151017</v>
          </cell>
          <cell r="B252" t="str">
            <v>Нормумин Комил</v>
          </cell>
          <cell r="C252">
            <v>0</v>
          </cell>
          <cell r="D252" t="str">
            <v>Нормумин Комил</v>
          </cell>
          <cell r="E252">
            <v>1649.6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 t="e">
            <v>#DIV/0!</v>
          </cell>
        </row>
        <row r="253">
          <cell r="A253">
            <v>206122369</v>
          </cell>
          <cell r="B253" t="str">
            <v>Жасурбек боз</v>
          </cell>
          <cell r="C253">
            <v>0</v>
          </cell>
          <cell r="D253">
            <v>0</v>
          </cell>
          <cell r="E253">
            <v>0</v>
          </cell>
          <cell r="F253" t="str">
            <v>Жасурбек боз</v>
          </cell>
          <cell r="G253">
            <v>0</v>
          </cell>
          <cell r="H253">
            <v>0</v>
          </cell>
          <cell r="I253">
            <v>0</v>
          </cell>
          <cell r="J253" t="e">
            <v>#DIV/0!</v>
          </cell>
        </row>
        <row r="254">
          <cell r="B254" t="str">
            <v>жами</v>
          </cell>
          <cell r="C254">
            <v>0</v>
          </cell>
          <cell r="D254" t="str">
            <v>жами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78.506764316956563</v>
          </cell>
        </row>
        <row r="255">
          <cell r="A255">
            <v>203723595</v>
          </cell>
          <cell r="B255" t="str">
            <v xml:space="preserve">Латофат </v>
          </cell>
          <cell r="C255">
            <v>0</v>
          </cell>
          <cell r="D255">
            <v>0</v>
          </cell>
          <cell r="E255">
            <v>0</v>
          </cell>
          <cell r="F255" t="str">
            <v xml:space="preserve">Латофат </v>
          </cell>
          <cell r="G255">
            <v>6979.6</v>
          </cell>
          <cell r="H255">
            <v>3991.7</v>
          </cell>
          <cell r="I255">
            <v>3133.7</v>
          </cell>
          <cell r="J255" t="e">
            <v>#DIV/0!</v>
          </cell>
        </row>
        <row r="256">
          <cell r="A256">
            <v>200766308</v>
          </cell>
          <cell r="B256" t="str">
            <v>Орзу</v>
          </cell>
          <cell r="C256">
            <v>0</v>
          </cell>
          <cell r="D256" t="str">
            <v>Орзу (тугатилган)</v>
          </cell>
          <cell r="E256" t="str">
            <v/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 t="e">
            <v>#DIV/0!</v>
          </cell>
        </row>
        <row r="257">
          <cell r="A257">
            <v>300781588</v>
          </cell>
          <cell r="B257" t="str">
            <v>Сухроб Лунка Олтин толаси</v>
          </cell>
          <cell r="C257">
            <v>0</v>
          </cell>
          <cell r="D257" t="str">
            <v>Сухроб Лунка Олтин толаси</v>
          </cell>
          <cell r="E257">
            <v>2230.1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 t="e">
            <v>#DIV/0!</v>
          </cell>
        </row>
        <row r="258">
          <cell r="B258" t="str">
            <v>Сухроб Мурод Олтин толаси</v>
          </cell>
          <cell r="C258">
            <v>0</v>
          </cell>
          <cell r="D258" t="str">
            <v>Сухроб Мурод Олтин толаси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78.505398702307289</v>
          </cell>
        </row>
        <row r="259">
          <cell r="A259">
            <v>206151024</v>
          </cell>
          <cell r="B259" t="str">
            <v>Шабнам Абдусалим</v>
          </cell>
          <cell r="C259">
            <v>0</v>
          </cell>
          <cell r="D259" t="str">
            <v>Шабнам Абдусалим</v>
          </cell>
          <cell r="E259">
            <v>1761.6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 t="e">
            <v>#DIV/0!</v>
          </cell>
        </row>
        <row r="260">
          <cell r="B260" t="str">
            <v>жами</v>
          </cell>
          <cell r="C260">
            <v>0</v>
          </cell>
          <cell r="D260" t="str">
            <v>жами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 t="e">
            <v>#DIV/0!</v>
          </cell>
        </row>
        <row r="261">
          <cell r="A261">
            <v>206123454</v>
          </cell>
          <cell r="B261" t="str">
            <v>Голиб Хайдар Абдура</v>
          </cell>
          <cell r="C261">
            <v>0</v>
          </cell>
          <cell r="D261">
            <v>0</v>
          </cell>
          <cell r="E261">
            <v>0</v>
          </cell>
          <cell r="F261" t="str">
            <v>Голиб Хайдар Абдура</v>
          </cell>
          <cell r="G261">
            <v>6607.1</v>
          </cell>
          <cell r="H261">
            <v>321.5</v>
          </cell>
          <cell r="I261">
            <v>252.4</v>
          </cell>
          <cell r="J261" t="e">
            <v>#DIV/0!</v>
          </cell>
        </row>
        <row r="262">
          <cell r="A262">
            <v>206170832</v>
          </cell>
          <cell r="B262" t="str">
            <v>Хошимова Сайёра</v>
          </cell>
          <cell r="C262">
            <v>0</v>
          </cell>
          <cell r="D262" t="str">
            <v>Хошимова Сайёра</v>
          </cell>
          <cell r="E262">
            <v>321.5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 t="e">
            <v>#DIV/0!</v>
          </cell>
        </row>
        <row r="263">
          <cell r="A263">
            <v>201818589</v>
          </cell>
          <cell r="B263" t="str">
            <v>Отабек</v>
          </cell>
          <cell r="C263">
            <v>0</v>
          </cell>
          <cell r="D263" t="str">
            <v>Отабек</v>
          </cell>
          <cell r="E263" t="str">
            <v/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 t="e">
            <v>#DIV/0!</v>
          </cell>
        </row>
        <row r="264">
          <cell r="B264" t="str">
            <v>жами</v>
          </cell>
          <cell r="C264">
            <v>0</v>
          </cell>
          <cell r="D264" t="str">
            <v>жами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78.506998444790042</v>
          </cell>
        </row>
        <row r="265">
          <cell r="A265">
            <v>202067297</v>
          </cell>
          <cell r="B265" t="str">
            <v>Олти пахса</v>
          </cell>
          <cell r="C265">
            <v>0</v>
          </cell>
          <cell r="D265">
            <v>0</v>
          </cell>
          <cell r="E265">
            <v>0</v>
          </cell>
          <cell r="F265" t="str">
            <v>Олти пахса</v>
          </cell>
          <cell r="G265">
            <v>5729.6</v>
          </cell>
          <cell r="H265">
            <v>0</v>
          </cell>
          <cell r="I265">
            <v>0</v>
          </cell>
          <cell r="J265" t="e">
            <v>#DIV/0!</v>
          </cell>
        </row>
        <row r="266">
          <cell r="B266" t="str">
            <v>жами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 t="e">
            <v>#DIV/0!</v>
          </cell>
        </row>
        <row r="267">
          <cell r="A267">
            <v>203735145</v>
          </cell>
          <cell r="B267" t="str">
            <v>Арслон бобо</v>
          </cell>
          <cell r="C267">
            <v>0</v>
          </cell>
          <cell r="D267">
            <v>0</v>
          </cell>
          <cell r="E267">
            <v>0</v>
          </cell>
          <cell r="F267" t="str">
            <v>Арслон бобо</v>
          </cell>
          <cell r="G267">
            <v>859.5</v>
          </cell>
          <cell r="H267">
            <v>0</v>
          </cell>
          <cell r="I267">
            <v>0</v>
          </cell>
          <cell r="J267" t="e">
            <v>#DIV/0!</v>
          </cell>
        </row>
        <row r="268">
          <cell r="B268" t="str">
            <v>Олти пахса</v>
          </cell>
          <cell r="C268">
            <v>0</v>
          </cell>
          <cell r="D268" t="str">
            <v>Олти пахса (кисман кайтариш)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 t="e">
            <v>#DIV/0!</v>
          </cell>
        </row>
        <row r="269">
          <cell r="B269" t="str">
            <v>жами</v>
          </cell>
          <cell r="C269">
            <v>0</v>
          </cell>
          <cell r="D269" t="str">
            <v>жами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 t="e">
            <v>#DIV/0!</v>
          </cell>
        </row>
        <row r="270">
          <cell r="A270">
            <v>206122280</v>
          </cell>
          <cell r="B270" t="str">
            <v>Мансур Доли</v>
          </cell>
          <cell r="C270">
            <v>0</v>
          </cell>
          <cell r="D270" t="str">
            <v>Мансур Доли</v>
          </cell>
          <cell r="E270">
            <v>3194.6</v>
          </cell>
          <cell r="F270">
            <v>0</v>
          </cell>
          <cell r="G270">
            <v>9060.2999999999993</v>
          </cell>
          <cell r="H270">
            <v>3194.6</v>
          </cell>
          <cell r="I270">
            <v>2507.9</v>
          </cell>
          <cell r="J270" t="e">
            <v>#DIV/0!</v>
          </cell>
        </row>
        <row r="271">
          <cell r="A271">
            <v>200767052</v>
          </cell>
          <cell r="B271" t="str">
            <v>Бунёдкор</v>
          </cell>
          <cell r="C271">
            <v>0</v>
          </cell>
          <cell r="D271">
            <v>0</v>
          </cell>
          <cell r="E271">
            <v>0</v>
          </cell>
          <cell r="F271" t="str">
            <v>Бунёдкор</v>
          </cell>
          <cell r="G271">
            <v>0</v>
          </cell>
          <cell r="H271">
            <v>0</v>
          </cell>
          <cell r="I271">
            <v>0</v>
          </cell>
          <cell r="J271" t="e">
            <v>#DIV/0!</v>
          </cell>
        </row>
        <row r="272">
          <cell r="B272" t="str">
            <v>жами</v>
          </cell>
          <cell r="C272">
            <v>0</v>
          </cell>
          <cell r="D272" t="str">
            <v>жами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 t="e">
            <v>#DIV/0!</v>
          </cell>
        </row>
        <row r="273">
          <cell r="A273">
            <v>200766379</v>
          </cell>
          <cell r="B273" t="str">
            <v>Сохибкор</v>
          </cell>
          <cell r="C273">
            <v>0</v>
          </cell>
          <cell r="D273">
            <v>0</v>
          </cell>
          <cell r="E273">
            <v>0</v>
          </cell>
          <cell r="F273" t="str">
            <v>Сохибкор</v>
          </cell>
          <cell r="G273">
            <v>2920.2</v>
          </cell>
          <cell r="H273">
            <v>0</v>
          </cell>
          <cell r="I273">
            <v>0</v>
          </cell>
          <cell r="J273">
            <v>78.504351092468539</v>
          </cell>
        </row>
        <row r="274">
          <cell r="B274" t="str">
            <v>жами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 t="e">
            <v>#DIV/0!</v>
          </cell>
        </row>
        <row r="275">
          <cell r="A275">
            <v>206122638</v>
          </cell>
          <cell r="B275" t="str">
            <v>Зарафшон агро</v>
          </cell>
          <cell r="C275">
            <v>0</v>
          </cell>
          <cell r="D275">
            <v>0</v>
          </cell>
          <cell r="E275">
            <v>0</v>
          </cell>
          <cell r="F275" t="str">
            <v>Зарафшон агро</v>
          </cell>
          <cell r="G275">
            <v>1459.3</v>
          </cell>
          <cell r="H275">
            <v>0</v>
          </cell>
          <cell r="I275">
            <v>0</v>
          </cell>
          <cell r="J275" t="e">
            <v>#DIV/0!</v>
          </cell>
        </row>
        <row r="276">
          <cell r="B276" t="str">
            <v>жами</v>
          </cell>
          <cell r="C276">
            <v>0</v>
          </cell>
          <cell r="D276" t="str">
            <v>10-лойиха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 t="e">
            <v>#DIV/0!</v>
          </cell>
        </row>
        <row r="277">
          <cell r="A277">
            <v>206110067</v>
          </cell>
          <cell r="B277" t="str">
            <v>Туркманобод</v>
          </cell>
          <cell r="C277">
            <v>0</v>
          </cell>
          <cell r="D277">
            <v>0</v>
          </cell>
          <cell r="E277">
            <v>0</v>
          </cell>
          <cell r="F277" t="str">
            <v>Туркманобод</v>
          </cell>
          <cell r="G277">
            <v>5055</v>
          </cell>
          <cell r="H277">
            <v>340.7</v>
          </cell>
          <cell r="I277">
            <v>267.39999999999998</v>
          </cell>
          <cell r="J277" t="e">
            <v>#DIV/0!</v>
          </cell>
        </row>
        <row r="278">
          <cell r="A278">
            <v>202041496</v>
          </cell>
          <cell r="B278" t="str">
            <v>Мухаммад</v>
          </cell>
          <cell r="C278">
            <v>0</v>
          </cell>
          <cell r="D278" t="str">
            <v>Мухаммад</v>
          </cell>
          <cell r="E278">
            <v>340.7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 t="e">
            <v>#DIV/0!</v>
          </cell>
        </row>
        <row r="279">
          <cell r="B279" t="str">
            <v>жами</v>
          </cell>
          <cell r="C279">
            <v>0</v>
          </cell>
          <cell r="D279" t="str">
            <v>жами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 t="e">
            <v>#DIV/0!</v>
          </cell>
        </row>
        <row r="280">
          <cell r="A280">
            <v>205348474</v>
          </cell>
          <cell r="B280" t="str">
            <v>Сапар бобо</v>
          </cell>
          <cell r="C280">
            <v>0</v>
          </cell>
          <cell r="D280">
            <v>0</v>
          </cell>
          <cell r="E280">
            <v>0</v>
          </cell>
          <cell r="F280" t="str">
            <v>Сапар бобо</v>
          </cell>
          <cell r="G280">
            <v>4428</v>
          </cell>
          <cell r="H280">
            <v>0</v>
          </cell>
          <cell r="I280">
            <v>0</v>
          </cell>
          <cell r="J280">
            <v>78.485471088934545</v>
          </cell>
        </row>
        <row r="281">
          <cell r="B281" t="str">
            <v>жами</v>
          </cell>
          <cell r="C281">
            <v>0</v>
          </cell>
          <cell r="D281" t="str">
            <v>12-лойиха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 t="e">
            <v>#DIV/0!</v>
          </cell>
        </row>
        <row r="282">
          <cell r="A282">
            <v>206122344</v>
          </cell>
          <cell r="B282" t="str">
            <v>Юлдуз Хамида</v>
          </cell>
          <cell r="C282">
            <v>0</v>
          </cell>
          <cell r="D282" t="str">
            <v>Юлдуз Хамида (тугатилган)</v>
          </cell>
          <cell r="E282">
            <v>832.9</v>
          </cell>
          <cell r="F282">
            <v>0</v>
          </cell>
          <cell r="G282">
            <v>1886.2</v>
          </cell>
          <cell r="H282">
            <v>1338.8</v>
          </cell>
          <cell r="I282">
            <v>542.9</v>
          </cell>
          <cell r="J282" t="e">
            <v>#DIV/0!</v>
          </cell>
        </row>
        <row r="283">
          <cell r="A283">
            <v>206121346</v>
          </cell>
          <cell r="B283" t="str">
            <v>Жалил Чавондоз</v>
          </cell>
          <cell r="C283">
            <v>0</v>
          </cell>
          <cell r="D283" t="str">
            <v>Жалил Чавондоз</v>
          </cell>
          <cell r="E283">
            <v>197.1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 t="e">
            <v>#DIV/0!</v>
          </cell>
        </row>
        <row r="284">
          <cell r="B284" t="str">
            <v>Облакул бобо</v>
          </cell>
          <cell r="C284">
            <v>0</v>
          </cell>
          <cell r="D284" t="str">
            <v>Облакул бобо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 t="e">
            <v>#DIV/0!</v>
          </cell>
        </row>
        <row r="285">
          <cell r="A285">
            <v>206125823</v>
          </cell>
          <cell r="B285" t="str">
            <v>Козок Турсунн Одил</v>
          </cell>
          <cell r="C285">
            <v>0</v>
          </cell>
          <cell r="D285" t="str">
            <v>Козок Турсунн Одил</v>
          </cell>
          <cell r="E285">
            <v>308.8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40.551239916342993</v>
          </cell>
        </row>
        <row r="286">
          <cell r="B286" t="str">
            <v>Яраш Палвон</v>
          </cell>
          <cell r="C286">
            <v>0</v>
          </cell>
          <cell r="D286" t="str">
            <v>Яраш Палвон (тугатилган)3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 t="e">
            <v>#DIV/0!</v>
          </cell>
        </row>
        <row r="287">
          <cell r="A287">
            <v>200768011</v>
          </cell>
          <cell r="B287" t="str">
            <v>Зафар</v>
          </cell>
          <cell r="C287">
            <v>0</v>
          </cell>
          <cell r="D287">
            <v>0</v>
          </cell>
          <cell r="E287">
            <v>0</v>
          </cell>
          <cell r="F287" t="str">
            <v>Зафар</v>
          </cell>
          <cell r="G287">
            <v>0</v>
          </cell>
          <cell r="H287">
            <v>0</v>
          </cell>
          <cell r="I287">
            <v>0</v>
          </cell>
          <cell r="J287" t="e">
            <v>#DIV/0!</v>
          </cell>
        </row>
        <row r="288">
          <cell r="B288" t="str">
            <v>жами</v>
          </cell>
          <cell r="C288">
            <v>0</v>
          </cell>
          <cell r="D288" t="str">
            <v>жами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 t="e">
            <v>#DIV/0!</v>
          </cell>
        </row>
        <row r="289">
          <cell r="A289">
            <v>206122320</v>
          </cell>
          <cell r="B289" t="str">
            <v>Шодлик Диёр Фуркат</v>
          </cell>
          <cell r="C289">
            <v>0</v>
          </cell>
          <cell r="D289">
            <v>0</v>
          </cell>
          <cell r="E289">
            <v>0</v>
          </cell>
          <cell r="F289" t="str">
            <v>Шодлик Диёр Фуркат</v>
          </cell>
          <cell r="G289">
            <v>6309.6</v>
          </cell>
          <cell r="H289">
            <v>1431.3</v>
          </cell>
          <cell r="I289">
            <v>1123.5999999999999</v>
          </cell>
          <cell r="J289" t="e">
            <v>#DIV/0!</v>
          </cell>
        </row>
        <row r="290">
          <cell r="A290">
            <v>206123461</v>
          </cell>
          <cell r="B290" t="str">
            <v>Каххор Азимов</v>
          </cell>
          <cell r="C290">
            <v>0</v>
          </cell>
          <cell r="D290" t="str">
            <v>Каххор Азимов (тугатилган)</v>
          </cell>
          <cell r="E290">
            <v>257.7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 t="e">
            <v>#DIV/0!</v>
          </cell>
        </row>
        <row r="291">
          <cell r="A291">
            <v>206122337</v>
          </cell>
          <cell r="B291" t="str">
            <v>Жалил Мафтуна</v>
          </cell>
          <cell r="C291">
            <v>0</v>
          </cell>
          <cell r="D291" t="str">
            <v>Жалил Мафтуна</v>
          </cell>
          <cell r="E291">
            <v>1173.5999999999999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 t="e">
            <v>#DIV/0!</v>
          </cell>
        </row>
        <row r="292">
          <cell r="B292" t="str">
            <v>жами</v>
          </cell>
          <cell r="C292">
            <v>0</v>
          </cell>
          <cell r="D292" t="str">
            <v>жами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78.502061063368956</v>
          </cell>
        </row>
        <row r="293">
          <cell r="A293">
            <v>300818903</v>
          </cell>
          <cell r="B293" t="str">
            <v>Зарафшон нажот дурдонаси</v>
          </cell>
          <cell r="C293">
            <v>0</v>
          </cell>
          <cell r="D293" t="str">
            <v>Зарафшон нажот дурдонаси</v>
          </cell>
          <cell r="E293" t="str">
            <v/>
          </cell>
          <cell r="F293">
            <v>0</v>
          </cell>
          <cell r="G293">
            <v>6131.5</v>
          </cell>
          <cell r="H293">
            <v>0</v>
          </cell>
          <cell r="I293">
            <v>0</v>
          </cell>
          <cell r="J293" t="e">
            <v>#DIV/0!</v>
          </cell>
        </row>
        <row r="294">
          <cell r="A294">
            <v>203364742</v>
          </cell>
          <cell r="B294" t="str">
            <v>Хасан бобо</v>
          </cell>
          <cell r="C294">
            <v>0</v>
          </cell>
          <cell r="D294">
            <v>0</v>
          </cell>
          <cell r="E294">
            <v>0</v>
          </cell>
          <cell r="F294" t="str">
            <v>Хасан бобо</v>
          </cell>
          <cell r="G294">
            <v>0</v>
          </cell>
          <cell r="H294">
            <v>0</v>
          </cell>
          <cell r="I294">
            <v>0</v>
          </cell>
          <cell r="J294" t="e">
            <v>#DIV/0!</v>
          </cell>
        </row>
        <row r="295">
          <cell r="B295" t="str">
            <v>жами</v>
          </cell>
          <cell r="C295">
            <v>0</v>
          </cell>
          <cell r="D295" t="str">
            <v>жами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 t="e">
            <v>#DIV/0!</v>
          </cell>
        </row>
        <row r="296">
          <cell r="A296">
            <v>206122352</v>
          </cell>
          <cell r="B296" t="str">
            <v>Сухроб Мурот саот</v>
          </cell>
          <cell r="C296">
            <v>0</v>
          </cell>
          <cell r="D296" t="str">
            <v>Сухроб Мурот саот</v>
          </cell>
          <cell r="E296">
            <v>651.29999999999995</v>
          </cell>
          <cell r="F296">
            <v>0</v>
          </cell>
          <cell r="G296">
            <v>8203.7999999999993</v>
          </cell>
          <cell r="H296">
            <v>1005.8</v>
          </cell>
          <cell r="I296">
            <v>789.6</v>
          </cell>
          <cell r="J296" t="e">
            <v>#DIV/0!</v>
          </cell>
        </row>
        <row r="297">
          <cell r="A297">
            <v>206123485</v>
          </cell>
          <cell r="B297" t="str">
            <v>Улугбек Отабек</v>
          </cell>
          <cell r="C297">
            <v>0</v>
          </cell>
          <cell r="D297" t="str">
            <v>Улугбек Отабек</v>
          </cell>
          <cell r="E297">
            <v>354.5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 t="e">
            <v>#DIV/0!</v>
          </cell>
        </row>
        <row r="298">
          <cell r="A298">
            <v>206123478</v>
          </cell>
          <cell r="B298" t="str">
            <v>Боймурод Шахзод ББ</v>
          </cell>
          <cell r="C298">
            <v>0</v>
          </cell>
          <cell r="D298">
            <v>0</v>
          </cell>
          <cell r="E298">
            <v>0</v>
          </cell>
          <cell r="F298" t="str">
            <v>Боймурод Шахзод ББ</v>
          </cell>
          <cell r="G298">
            <v>0</v>
          </cell>
          <cell r="H298">
            <v>0</v>
          </cell>
          <cell r="I298">
            <v>0</v>
          </cell>
          <cell r="J298" t="e">
            <v>#DIV/0!</v>
          </cell>
        </row>
        <row r="299">
          <cell r="B299" t="str">
            <v>жами</v>
          </cell>
          <cell r="C299">
            <v>0</v>
          </cell>
          <cell r="D299" t="str">
            <v>жами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78.504672897196272</v>
          </cell>
        </row>
        <row r="300">
          <cell r="A300">
            <v>202079338</v>
          </cell>
          <cell r="B300" t="str">
            <v>Эсанбой</v>
          </cell>
          <cell r="C300">
            <v>0</v>
          </cell>
          <cell r="D300">
            <v>0</v>
          </cell>
          <cell r="E300">
            <v>0</v>
          </cell>
          <cell r="F300" t="str">
            <v>Эсанбой</v>
          </cell>
          <cell r="G300">
            <v>3379</v>
          </cell>
          <cell r="H300">
            <v>541.70000000000005</v>
          </cell>
          <cell r="I300">
            <v>425.3</v>
          </cell>
          <cell r="J300" t="e">
            <v>#DIV/0!</v>
          </cell>
        </row>
        <row r="301">
          <cell r="A301">
            <v>203015985</v>
          </cell>
          <cell r="B301" t="str">
            <v>Бойли бобо</v>
          </cell>
          <cell r="C301">
            <v>0</v>
          </cell>
          <cell r="D301" t="str">
            <v>Бойли бобо</v>
          </cell>
          <cell r="E301">
            <v>541.70000000000005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 t="e">
            <v>#DIV/0!</v>
          </cell>
        </row>
        <row r="302">
          <cell r="B302" t="str">
            <v>Зухро</v>
          </cell>
          <cell r="C302">
            <v>0</v>
          </cell>
          <cell r="D302" t="str">
            <v>Зухро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 t="e">
            <v>#DIV/0!</v>
          </cell>
        </row>
        <row r="303">
          <cell r="B303" t="str">
            <v>жами</v>
          </cell>
          <cell r="C303">
            <v>0</v>
          </cell>
          <cell r="D303" t="str">
            <v>жами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78.512091563596073</v>
          </cell>
        </row>
        <row r="304">
          <cell r="A304">
            <v>300249234</v>
          </cell>
          <cell r="B304" t="str">
            <v>мамазиё Зохид олтин даласи</v>
          </cell>
          <cell r="C304">
            <v>0</v>
          </cell>
          <cell r="D304" t="str">
            <v>мамазиё Зохид олтин даласи</v>
          </cell>
          <cell r="E304" t="str">
            <v/>
          </cell>
          <cell r="F304">
            <v>0</v>
          </cell>
          <cell r="G304">
            <v>608.4</v>
          </cell>
          <cell r="H304">
            <v>0</v>
          </cell>
          <cell r="I304">
            <v>0</v>
          </cell>
          <cell r="J304" t="e">
            <v>#DIV/0!</v>
          </cell>
        </row>
        <row r="305">
          <cell r="A305">
            <v>205012577</v>
          </cell>
          <cell r="B305" t="str">
            <v>Акобир Диёра</v>
          </cell>
          <cell r="C305">
            <v>0</v>
          </cell>
          <cell r="D305">
            <v>0</v>
          </cell>
          <cell r="E305">
            <v>0</v>
          </cell>
          <cell r="F305" t="str">
            <v>Акобир Диёра</v>
          </cell>
          <cell r="G305">
            <v>0</v>
          </cell>
          <cell r="H305">
            <v>0</v>
          </cell>
          <cell r="I305">
            <v>0</v>
          </cell>
          <cell r="J305" t="e">
            <v>#DIV/0!</v>
          </cell>
        </row>
        <row r="306">
          <cell r="B306" t="str">
            <v>Азиз</v>
          </cell>
          <cell r="C306">
            <v>0</v>
          </cell>
          <cell r="D306" t="str">
            <v>Азиз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 t="e">
            <v>#DIV/0!</v>
          </cell>
        </row>
        <row r="307">
          <cell r="B307" t="str">
            <v>жами</v>
          </cell>
          <cell r="C307">
            <v>0</v>
          </cell>
          <cell r="D307" t="str">
            <v>жами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 t="e">
            <v>#DIV/0!</v>
          </cell>
        </row>
        <row r="308">
          <cell r="A308">
            <v>206122313</v>
          </cell>
          <cell r="B308" t="str">
            <v>Палковник Нурали</v>
          </cell>
          <cell r="C308">
            <v>0</v>
          </cell>
          <cell r="D308" t="str">
            <v>Палковник Нурали</v>
          </cell>
          <cell r="E308">
            <v>945.1</v>
          </cell>
          <cell r="F308">
            <v>0</v>
          </cell>
          <cell r="G308">
            <v>3177.8</v>
          </cell>
          <cell r="H308">
            <v>945.1</v>
          </cell>
          <cell r="I308">
            <v>741.9</v>
          </cell>
          <cell r="J308" t="e">
            <v>#DIV/0!</v>
          </cell>
        </row>
        <row r="309">
          <cell r="A309">
            <v>300767500</v>
          </cell>
          <cell r="B309" t="str">
            <v>Ражаб Шахбоз Достон дурдонаси</v>
          </cell>
          <cell r="C309">
            <v>0</v>
          </cell>
          <cell r="D309">
            <v>0</v>
          </cell>
          <cell r="E309">
            <v>0</v>
          </cell>
          <cell r="F309" t="str">
            <v>Ражаб Шахбоз Достон дурдонаси</v>
          </cell>
          <cell r="G309">
            <v>0</v>
          </cell>
          <cell r="H309">
            <v>0</v>
          </cell>
          <cell r="I309">
            <v>0</v>
          </cell>
          <cell r="J309" t="e">
            <v>#DIV/0!</v>
          </cell>
        </row>
        <row r="310">
          <cell r="B310" t="str">
            <v>жами</v>
          </cell>
          <cell r="C310">
            <v>0</v>
          </cell>
          <cell r="D310" t="str">
            <v>жами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 t="e">
            <v>#DIV/0!</v>
          </cell>
        </row>
        <row r="311">
          <cell r="A311">
            <v>202594670</v>
          </cell>
          <cell r="B311" t="str">
            <v>Тепа</v>
          </cell>
          <cell r="C311">
            <v>0</v>
          </cell>
          <cell r="D311">
            <v>0</v>
          </cell>
          <cell r="E311">
            <v>0</v>
          </cell>
          <cell r="F311" t="str">
            <v>Тепа</v>
          </cell>
          <cell r="G311">
            <v>5238.6000000000004</v>
          </cell>
          <cell r="H311">
            <v>1559.3</v>
          </cell>
          <cell r="I311">
            <v>1224.0999999999999</v>
          </cell>
          <cell r="J311">
            <v>78.499629668818116</v>
          </cell>
        </row>
        <row r="312">
          <cell r="A312">
            <v>200767005</v>
          </cell>
          <cell r="B312" t="str">
            <v>Илгор</v>
          </cell>
          <cell r="C312">
            <v>0</v>
          </cell>
          <cell r="D312" t="str">
            <v>Илгор</v>
          </cell>
          <cell r="E312">
            <v>1559.3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 t="e">
            <v>#DIV/0!</v>
          </cell>
        </row>
        <row r="313">
          <cell r="B313" t="str">
            <v>жами</v>
          </cell>
          <cell r="C313">
            <v>0</v>
          </cell>
          <cell r="D313" t="str">
            <v>жами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 t="e">
            <v>#DIV/0!</v>
          </cell>
        </row>
        <row r="314">
          <cell r="A314">
            <v>206122305</v>
          </cell>
          <cell r="B314" t="str">
            <v>Хамдамов абдураим</v>
          </cell>
          <cell r="C314">
            <v>0</v>
          </cell>
          <cell r="D314" t="str">
            <v>Хамдамов абдураим</v>
          </cell>
          <cell r="E314">
            <v>488.2</v>
          </cell>
          <cell r="F314">
            <v>0</v>
          </cell>
          <cell r="G314">
            <v>1856.7</v>
          </cell>
          <cell r="H314">
            <v>488.2</v>
          </cell>
          <cell r="I314">
            <v>0</v>
          </cell>
          <cell r="J314">
            <v>78.503174501378822</v>
          </cell>
        </row>
        <row r="315">
          <cell r="A315">
            <v>206143445</v>
          </cell>
          <cell r="B315" t="str">
            <v>Ферузбек Фаррухбек</v>
          </cell>
          <cell r="C315">
            <v>0</v>
          </cell>
          <cell r="D315">
            <v>0</v>
          </cell>
          <cell r="E315">
            <v>0</v>
          </cell>
          <cell r="F315" t="str">
            <v>Ферузбек Фаррухбек</v>
          </cell>
          <cell r="G315">
            <v>0</v>
          </cell>
          <cell r="H315">
            <v>0</v>
          </cell>
          <cell r="I315">
            <v>0</v>
          </cell>
          <cell r="J315" t="e">
            <v>#DIV/0!</v>
          </cell>
        </row>
        <row r="316">
          <cell r="B316" t="str">
            <v>жами</v>
          </cell>
          <cell r="C316">
            <v>0</v>
          </cell>
          <cell r="D316" t="str">
            <v>жами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 t="e">
            <v>#DIV/0!</v>
          </cell>
        </row>
        <row r="317">
          <cell r="A317">
            <v>202735526</v>
          </cell>
          <cell r="B317" t="str">
            <v xml:space="preserve">Зарнур </v>
          </cell>
          <cell r="C317">
            <v>0</v>
          </cell>
          <cell r="D317" t="str">
            <v xml:space="preserve">Зарнур </v>
          </cell>
          <cell r="E317" t="str">
            <v/>
          </cell>
          <cell r="F317">
            <v>0</v>
          </cell>
          <cell r="G317">
            <v>4911.2</v>
          </cell>
          <cell r="H317">
            <v>0</v>
          </cell>
          <cell r="I317">
            <v>0</v>
          </cell>
          <cell r="J317">
            <v>0</v>
          </cell>
        </row>
        <row r="318">
          <cell r="A318">
            <v>202196249</v>
          </cell>
          <cell r="B318" t="str">
            <v>Муроб</v>
          </cell>
          <cell r="C318">
            <v>0</v>
          </cell>
          <cell r="D318">
            <v>0</v>
          </cell>
          <cell r="E318">
            <v>0</v>
          </cell>
          <cell r="F318" t="str">
            <v>Муроб</v>
          </cell>
          <cell r="G318">
            <v>0</v>
          </cell>
          <cell r="H318">
            <v>0</v>
          </cell>
          <cell r="I318">
            <v>0</v>
          </cell>
          <cell r="J318" t="e">
            <v>#DIV/0!</v>
          </cell>
        </row>
        <row r="319">
          <cell r="B319" t="str">
            <v>жами</v>
          </cell>
          <cell r="C319">
            <v>0</v>
          </cell>
          <cell r="D319" t="str">
            <v>жами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 t="e">
            <v>#DIV/0!</v>
          </cell>
        </row>
        <row r="320">
          <cell r="A320">
            <v>204728477</v>
          </cell>
          <cell r="B320" t="str">
            <v>Жума Гелди бобо</v>
          </cell>
          <cell r="C320">
            <v>0</v>
          </cell>
          <cell r="D320" t="str">
            <v>Жума Гелди бобо</v>
          </cell>
          <cell r="E320">
            <v>516.4</v>
          </cell>
          <cell r="F320">
            <v>0</v>
          </cell>
          <cell r="G320">
            <v>8204.9</v>
          </cell>
          <cell r="H320">
            <v>805.30000000000007</v>
          </cell>
          <cell r="I320">
            <v>409.4</v>
          </cell>
          <cell r="J320" t="e">
            <v>#DIV/0!</v>
          </cell>
        </row>
        <row r="321">
          <cell r="A321">
            <v>202108901</v>
          </cell>
          <cell r="B321" t="str">
            <v>Равот</v>
          </cell>
          <cell r="C321">
            <v>0</v>
          </cell>
          <cell r="D321" t="str">
            <v>Равот</v>
          </cell>
          <cell r="E321" t="str">
            <v/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 t="e">
            <v>#DIV/0!</v>
          </cell>
        </row>
        <row r="322">
          <cell r="A322">
            <v>203533738</v>
          </cell>
          <cell r="B322" t="str">
            <v>Ботиржон</v>
          </cell>
          <cell r="C322">
            <v>0</v>
          </cell>
          <cell r="D322" t="str">
            <v>Ботиржон</v>
          </cell>
          <cell r="E322">
            <v>48.7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 t="e">
            <v>#DIV/0!</v>
          </cell>
        </row>
        <row r="323">
          <cell r="B323" t="str">
            <v>Мухаммади бобо</v>
          </cell>
          <cell r="C323">
            <v>0</v>
          </cell>
          <cell r="D323" t="str">
            <v>Мухаммади бобо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50.838196945237797</v>
          </cell>
        </row>
        <row r="324">
          <cell r="A324">
            <v>202088041</v>
          </cell>
          <cell r="B324" t="str">
            <v>Бахтиёр</v>
          </cell>
          <cell r="C324">
            <v>0</v>
          </cell>
          <cell r="D324" t="str">
            <v>Бахтиёр</v>
          </cell>
          <cell r="E324">
            <v>0.8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 t="e">
            <v>#DIV/0!</v>
          </cell>
        </row>
        <row r="325">
          <cell r="A325">
            <v>202612362</v>
          </cell>
          <cell r="B325" t="str">
            <v>Дилафруз</v>
          </cell>
          <cell r="C325">
            <v>0</v>
          </cell>
          <cell r="D325">
            <v>0</v>
          </cell>
          <cell r="E325">
            <v>0</v>
          </cell>
          <cell r="F325" t="str">
            <v>Дилафруз</v>
          </cell>
          <cell r="G325">
            <v>0</v>
          </cell>
          <cell r="H325">
            <v>0</v>
          </cell>
          <cell r="I325">
            <v>0</v>
          </cell>
          <cell r="J325" t="e">
            <v>#DIV/0!</v>
          </cell>
        </row>
        <row r="326">
          <cell r="A326">
            <v>203352053</v>
          </cell>
          <cell r="B326" t="str">
            <v>Чулпоной</v>
          </cell>
          <cell r="C326">
            <v>0</v>
          </cell>
          <cell r="D326" t="str">
            <v>Чулпоной</v>
          </cell>
          <cell r="E326">
            <v>194.3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 t="e">
            <v>#DIV/0!</v>
          </cell>
        </row>
        <row r="327">
          <cell r="A327">
            <v>203527657</v>
          </cell>
          <cell r="B327" t="str">
            <v>Алим бобо</v>
          </cell>
          <cell r="C327">
            <v>0</v>
          </cell>
          <cell r="D327" t="str">
            <v>Алим бобо</v>
          </cell>
          <cell r="E327">
            <v>45.1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 t="e">
            <v>#DIV/0!</v>
          </cell>
        </row>
        <row r="328">
          <cell r="B328" t="str">
            <v>жами</v>
          </cell>
          <cell r="C328">
            <v>0</v>
          </cell>
          <cell r="D328" t="str">
            <v>жами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 t="e">
            <v>#DIV/0!</v>
          </cell>
        </row>
        <row r="329">
          <cell r="A329">
            <v>205275954</v>
          </cell>
          <cell r="B329" t="str">
            <v>Хуррам она</v>
          </cell>
          <cell r="C329">
            <v>0</v>
          </cell>
          <cell r="D329" t="str">
            <v>Хуррам она</v>
          </cell>
          <cell r="E329">
            <v>40.299999999999997</v>
          </cell>
          <cell r="F329">
            <v>0</v>
          </cell>
          <cell r="G329">
            <v>314.60000000000002</v>
          </cell>
          <cell r="H329">
            <v>50.899999999999991</v>
          </cell>
          <cell r="I329">
            <v>0</v>
          </cell>
          <cell r="J329" t="e">
            <v>#DIV/0!</v>
          </cell>
        </row>
        <row r="330">
          <cell r="A330">
            <v>203700252</v>
          </cell>
          <cell r="B330" t="str">
            <v>Дилдора</v>
          </cell>
          <cell r="C330">
            <v>0</v>
          </cell>
          <cell r="D330" t="str">
            <v>Дилдора</v>
          </cell>
          <cell r="E330">
            <v>9.3000000000000007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 t="e">
            <v>#DIV/0!</v>
          </cell>
        </row>
        <row r="331">
          <cell r="A331">
            <v>203477127</v>
          </cell>
          <cell r="B331" t="str">
            <v>Ёркул бобо</v>
          </cell>
          <cell r="C331">
            <v>0</v>
          </cell>
          <cell r="D331">
            <v>0</v>
          </cell>
          <cell r="E331">
            <v>0</v>
          </cell>
          <cell r="F331" t="str">
            <v>Ёркул бобо</v>
          </cell>
          <cell r="G331">
            <v>0</v>
          </cell>
          <cell r="H331">
            <v>0</v>
          </cell>
          <cell r="I331">
            <v>0</v>
          </cell>
          <cell r="J331" t="e">
            <v>#DIV/0!</v>
          </cell>
        </row>
        <row r="332">
          <cell r="A332">
            <v>200767155</v>
          </cell>
          <cell r="B332" t="str">
            <v>Бекназар</v>
          </cell>
          <cell r="C332">
            <v>0</v>
          </cell>
          <cell r="D332" t="str">
            <v>Бекназар</v>
          </cell>
          <cell r="E332">
            <v>0.4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A333">
            <v>202109038</v>
          </cell>
          <cell r="B333" t="str">
            <v>Омад</v>
          </cell>
          <cell r="C333">
            <v>0</v>
          </cell>
          <cell r="D333" t="str">
            <v>Омад</v>
          </cell>
          <cell r="E333">
            <v>0.9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 t="e">
            <v>#DIV/0!</v>
          </cell>
        </row>
        <row r="334">
          <cell r="B334" t="str">
            <v>жами</v>
          </cell>
          <cell r="C334">
            <v>0</v>
          </cell>
          <cell r="D334" t="str">
            <v>жами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 t="e">
            <v>#DIV/0!</v>
          </cell>
        </row>
        <row r="335">
          <cell r="A335">
            <v>205541268</v>
          </cell>
          <cell r="B335" t="str">
            <v>Курбон замин</v>
          </cell>
          <cell r="C335">
            <v>0</v>
          </cell>
          <cell r="D335" t="str">
            <v>Курбон замин</v>
          </cell>
          <cell r="E335">
            <v>583</v>
          </cell>
          <cell r="F335">
            <v>0</v>
          </cell>
          <cell r="G335">
            <v>9355.1</v>
          </cell>
          <cell r="H335">
            <v>686.6</v>
          </cell>
          <cell r="I335">
            <v>537</v>
          </cell>
          <cell r="J335" t="e">
            <v>#DIV/0!</v>
          </cell>
        </row>
        <row r="336">
          <cell r="A336">
            <v>205511304</v>
          </cell>
          <cell r="B336" t="str">
            <v>Уста Темур</v>
          </cell>
          <cell r="C336">
            <v>0</v>
          </cell>
          <cell r="D336">
            <v>0</v>
          </cell>
          <cell r="E336">
            <v>0</v>
          </cell>
          <cell r="F336" t="str">
            <v>Уста Темур</v>
          </cell>
          <cell r="G336">
            <v>0</v>
          </cell>
          <cell r="H336">
            <v>0</v>
          </cell>
          <cell r="I336">
            <v>0</v>
          </cell>
          <cell r="J336" t="e">
            <v>#DIV/0!</v>
          </cell>
        </row>
        <row r="337">
          <cell r="A337">
            <v>202521302</v>
          </cell>
          <cell r="B337" t="str">
            <v>Аччи</v>
          </cell>
          <cell r="C337">
            <v>0</v>
          </cell>
          <cell r="D337" t="str">
            <v>Аччи</v>
          </cell>
          <cell r="E337" t="str">
            <v/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 t="e">
            <v>#DIV/0!</v>
          </cell>
        </row>
        <row r="338">
          <cell r="A338">
            <v>200767124</v>
          </cell>
          <cell r="B338" t="str">
            <v>Мавлон бой</v>
          </cell>
          <cell r="C338">
            <v>0</v>
          </cell>
          <cell r="D338" t="str">
            <v>Мавлон бой</v>
          </cell>
          <cell r="E338" t="str">
            <v/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78.211476842411884</v>
          </cell>
        </row>
        <row r="339">
          <cell r="A339">
            <v>205511312</v>
          </cell>
          <cell r="B339" t="str">
            <v>Шоди боги бустон КШН</v>
          </cell>
          <cell r="C339">
            <v>0</v>
          </cell>
          <cell r="D339" t="str">
            <v>Шоди боги бустон КШН (тугатилган)</v>
          </cell>
          <cell r="E339">
            <v>103.6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 t="e">
            <v>#DIV/0!</v>
          </cell>
        </row>
        <row r="340">
          <cell r="B340" t="str">
            <v>жами</v>
          </cell>
          <cell r="C340">
            <v>0</v>
          </cell>
          <cell r="D340" t="str">
            <v>жами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 t="e">
            <v>#DIV/0!</v>
          </cell>
        </row>
        <row r="341">
          <cell r="A341">
            <v>205511074</v>
          </cell>
          <cell r="B341" t="str">
            <v>Кизлар равот</v>
          </cell>
          <cell r="C341">
            <v>0</v>
          </cell>
          <cell r="D341">
            <v>0</v>
          </cell>
          <cell r="E341">
            <v>0</v>
          </cell>
          <cell r="F341" t="str">
            <v>Кизлар равот</v>
          </cell>
          <cell r="G341">
            <v>3106.3</v>
          </cell>
          <cell r="H341">
            <v>0</v>
          </cell>
          <cell r="I341">
            <v>0</v>
          </cell>
          <cell r="J341" t="e">
            <v>#DIV/0!</v>
          </cell>
        </row>
        <row r="342">
          <cell r="B342" t="str">
            <v>жами</v>
          </cell>
          <cell r="C342">
            <v>0</v>
          </cell>
          <cell r="D342" t="str">
            <v>жами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 t="e">
            <v>#DIV/0!</v>
          </cell>
        </row>
        <row r="343">
          <cell r="A343">
            <v>205311363</v>
          </cell>
          <cell r="B343" t="str">
            <v>Тошбой бобо</v>
          </cell>
          <cell r="C343">
            <v>0</v>
          </cell>
          <cell r="D343">
            <v>0</v>
          </cell>
          <cell r="E343">
            <v>0</v>
          </cell>
          <cell r="F343" t="str">
            <v>Тошбой бобо</v>
          </cell>
          <cell r="G343">
            <v>1936</v>
          </cell>
          <cell r="H343">
            <v>360.4</v>
          </cell>
          <cell r="I343">
            <v>0</v>
          </cell>
          <cell r="J343" t="e">
            <v>#DIV/0!</v>
          </cell>
        </row>
        <row r="344">
          <cell r="A344">
            <v>200767148</v>
          </cell>
          <cell r="B344" t="str">
            <v>Болдир</v>
          </cell>
          <cell r="C344">
            <v>0</v>
          </cell>
          <cell r="D344" t="str">
            <v>Болдир</v>
          </cell>
          <cell r="E344">
            <v>353.7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 t="e">
            <v>#DIV/0!</v>
          </cell>
        </row>
        <row r="345">
          <cell r="A345">
            <v>205567321</v>
          </cell>
          <cell r="B345" t="str">
            <v>Майрам</v>
          </cell>
          <cell r="C345">
            <v>0</v>
          </cell>
          <cell r="D345" t="str">
            <v>Майрам</v>
          </cell>
          <cell r="E345">
            <v>6.7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 t="e">
            <v>#DIV/0!</v>
          </cell>
        </row>
        <row r="346">
          <cell r="B346" t="str">
            <v>жами</v>
          </cell>
          <cell r="C346">
            <v>0</v>
          </cell>
          <cell r="D346" t="str">
            <v>жами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A347">
            <v>204397280</v>
          </cell>
          <cell r="B347" t="str">
            <v>Мамат бута</v>
          </cell>
          <cell r="C347">
            <v>0</v>
          </cell>
          <cell r="D347" t="str">
            <v>Мамат бута</v>
          </cell>
          <cell r="E347">
            <v>308.2</v>
          </cell>
          <cell r="F347">
            <v>0</v>
          </cell>
          <cell r="G347">
            <v>11760.1</v>
          </cell>
          <cell r="H347">
            <v>2880.8</v>
          </cell>
          <cell r="I347">
            <v>2768.9</v>
          </cell>
          <cell r="J347" t="e">
            <v>#DIV/0!</v>
          </cell>
        </row>
        <row r="348">
          <cell r="A348">
            <v>205575992</v>
          </cell>
          <cell r="B348" t="str">
            <v>Норбута Хайитов</v>
          </cell>
          <cell r="C348">
            <v>0</v>
          </cell>
          <cell r="D348" t="str">
            <v>Норбута Хайитов</v>
          </cell>
          <cell r="E348">
            <v>670.8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 t="e">
            <v>#DIV/0!</v>
          </cell>
        </row>
        <row r="349">
          <cell r="A349">
            <v>205541189</v>
          </cell>
          <cell r="B349" t="str">
            <v>Бувиш момо КИЭ фх</v>
          </cell>
          <cell r="C349">
            <v>0</v>
          </cell>
          <cell r="D349" t="str">
            <v>Бувиш момо КИЭ фх</v>
          </cell>
          <cell r="E349">
            <v>175.3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 t="e">
            <v>#DIV/0!</v>
          </cell>
        </row>
        <row r="350">
          <cell r="A350">
            <v>300205756</v>
          </cell>
          <cell r="B350" t="str">
            <v>Ураков Сирожиддин пахта даласи</v>
          </cell>
          <cell r="C350">
            <v>0</v>
          </cell>
          <cell r="D350" t="str">
            <v>Ураков Сирожиддин пахта даласи</v>
          </cell>
          <cell r="E350">
            <v>832.1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96.115662316023318</v>
          </cell>
        </row>
        <row r="351">
          <cell r="A351">
            <v>205235648</v>
          </cell>
          <cell r="B351" t="str">
            <v>Пулат момо</v>
          </cell>
          <cell r="C351">
            <v>0</v>
          </cell>
          <cell r="D351">
            <v>0</v>
          </cell>
          <cell r="E351">
            <v>0</v>
          </cell>
          <cell r="F351" t="str">
            <v>Пулат момо</v>
          </cell>
          <cell r="G351">
            <v>0</v>
          </cell>
          <cell r="H351">
            <v>0</v>
          </cell>
          <cell r="I351">
            <v>0</v>
          </cell>
          <cell r="J351" t="e">
            <v>#DIV/0!</v>
          </cell>
        </row>
        <row r="352">
          <cell r="A352">
            <v>205231717</v>
          </cell>
          <cell r="B352" t="str">
            <v>Мард Углон</v>
          </cell>
          <cell r="C352">
            <v>0</v>
          </cell>
          <cell r="D352" t="str">
            <v>Мард Углон</v>
          </cell>
          <cell r="E352">
            <v>140.1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 t="e">
            <v>#DIV/0!</v>
          </cell>
        </row>
        <row r="353">
          <cell r="A353">
            <v>205275947</v>
          </cell>
          <cell r="B353" t="str">
            <v>Ёкуб бобо</v>
          </cell>
          <cell r="C353">
            <v>0</v>
          </cell>
          <cell r="D353" t="str">
            <v>Ёкуб бобо</v>
          </cell>
          <cell r="E353">
            <v>754.3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 t="e">
            <v>#DIV/0!</v>
          </cell>
        </row>
        <row r="354">
          <cell r="B354" t="str">
            <v>жами</v>
          </cell>
          <cell r="C354">
            <v>0</v>
          </cell>
          <cell r="D354" t="str">
            <v>жами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 t="e">
            <v>#DIV/0!</v>
          </cell>
        </row>
        <row r="355">
          <cell r="A355">
            <v>205541275</v>
          </cell>
          <cell r="B355" t="str">
            <v>Хаким Мамадоли</v>
          </cell>
          <cell r="C355">
            <v>0</v>
          </cell>
          <cell r="D355">
            <v>0</v>
          </cell>
          <cell r="E355">
            <v>0</v>
          </cell>
          <cell r="F355" t="str">
            <v>Хаким Мамадоли</v>
          </cell>
          <cell r="G355">
            <v>1448.8</v>
          </cell>
          <cell r="H355">
            <v>170.1</v>
          </cell>
          <cell r="I355">
            <v>0</v>
          </cell>
          <cell r="J355" t="e">
            <v>#DIV/0!</v>
          </cell>
        </row>
        <row r="356">
          <cell r="A356">
            <v>200767131</v>
          </cell>
          <cell r="B356" t="str">
            <v>Тинчлик</v>
          </cell>
          <cell r="C356">
            <v>0</v>
          </cell>
          <cell r="D356" t="str">
            <v>Тинчлик</v>
          </cell>
          <cell r="E356">
            <v>170.1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 t="e">
            <v>#DIV/0!</v>
          </cell>
        </row>
        <row r="357">
          <cell r="B357" t="str">
            <v>Аччи</v>
          </cell>
          <cell r="C357">
            <v>0</v>
          </cell>
          <cell r="D357" t="str">
            <v>Аччи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 t="e">
            <v>#DIV/0!</v>
          </cell>
        </row>
        <row r="358">
          <cell r="B358" t="str">
            <v>жами</v>
          </cell>
          <cell r="C358">
            <v>0</v>
          </cell>
          <cell r="D358" t="str">
            <v>жами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</row>
        <row r="359">
          <cell r="A359">
            <v>205272888</v>
          </cell>
          <cell r="B359" t="str">
            <v>Болибек ота ПЖП</v>
          </cell>
          <cell r="C359">
            <v>0</v>
          </cell>
          <cell r="D359" t="str">
            <v>Болибек ота ПЖП</v>
          </cell>
          <cell r="E359" t="str">
            <v/>
          </cell>
          <cell r="F359">
            <v>0</v>
          </cell>
          <cell r="G359">
            <v>1988.4</v>
          </cell>
          <cell r="H359">
            <v>1559.1000000000001</v>
          </cell>
          <cell r="I359">
            <v>0</v>
          </cell>
          <cell r="J359" t="e">
            <v>#DIV/0!</v>
          </cell>
        </row>
        <row r="360">
          <cell r="A360">
            <v>205493312</v>
          </cell>
          <cell r="B360" t="str">
            <v>Белура ИИБ</v>
          </cell>
          <cell r="C360">
            <v>0</v>
          </cell>
          <cell r="D360">
            <v>0</v>
          </cell>
          <cell r="E360">
            <v>0</v>
          </cell>
          <cell r="F360" t="str">
            <v>Белура ИИБ</v>
          </cell>
          <cell r="G360">
            <v>0</v>
          </cell>
          <cell r="H360">
            <v>0</v>
          </cell>
          <cell r="I360">
            <v>0</v>
          </cell>
          <cell r="J360" t="e">
            <v>#DIV/0!</v>
          </cell>
        </row>
        <row r="361">
          <cell r="A361">
            <v>205575984</v>
          </cell>
          <cell r="B361" t="str">
            <v>Жасмина</v>
          </cell>
          <cell r="C361">
            <v>0</v>
          </cell>
          <cell r="D361" t="str">
            <v>Жасмина</v>
          </cell>
          <cell r="E361">
            <v>1513.9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 t="e">
            <v>#DIV/0!</v>
          </cell>
        </row>
        <row r="362">
          <cell r="A362">
            <v>202108893</v>
          </cell>
          <cell r="B362" t="str">
            <v>Жура Палвон</v>
          </cell>
          <cell r="C362">
            <v>0</v>
          </cell>
          <cell r="D362" t="str">
            <v>Жура Палвон</v>
          </cell>
          <cell r="E362">
            <v>45.2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</row>
        <row r="363">
          <cell r="A363">
            <v>205541212</v>
          </cell>
          <cell r="B363" t="str">
            <v>Дилдора БДШ</v>
          </cell>
          <cell r="C363">
            <v>0</v>
          </cell>
          <cell r="D363" t="str">
            <v>Дилдора БДШ</v>
          </cell>
          <cell r="E363" t="str">
            <v/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 t="e">
            <v>#DIV/0!</v>
          </cell>
        </row>
        <row r="364">
          <cell r="B364" t="str">
            <v>жами</v>
          </cell>
          <cell r="C364">
            <v>0</v>
          </cell>
          <cell r="D364" t="str">
            <v>жами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 t="e">
            <v>#DIV/0!</v>
          </cell>
        </row>
        <row r="365">
          <cell r="A365">
            <v>202067352</v>
          </cell>
          <cell r="B365" t="str">
            <v>Санам</v>
          </cell>
          <cell r="C365">
            <v>0</v>
          </cell>
          <cell r="D365">
            <v>0</v>
          </cell>
          <cell r="E365">
            <v>0</v>
          </cell>
          <cell r="F365" t="str">
            <v>Санам</v>
          </cell>
          <cell r="G365">
            <v>1929.4</v>
          </cell>
          <cell r="H365">
            <v>80.8</v>
          </cell>
          <cell r="I365">
            <v>0</v>
          </cell>
          <cell r="J365" t="e">
            <v>#DIV/0!</v>
          </cell>
        </row>
        <row r="366">
          <cell r="A366">
            <v>203643521</v>
          </cell>
          <cell r="B366" t="str">
            <v>Мусурмонбобо</v>
          </cell>
          <cell r="C366">
            <v>0</v>
          </cell>
          <cell r="D366" t="str">
            <v>Мусурмонбобо</v>
          </cell>
          <cell r="E366">
            <v>66.2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 t="e">
            <v>#DIV/0!</v>
          </cell>
        </row>
        <row r="367">
          <cell r="A367">
            <v>205275986</v>
          </cell>
          <cell r="B367" t="str">
            <v>Холбуви она</v>
          </cell>
          <cell r="C367">
            <v>0</v>
          </cell>
          <cell r="D367" t="str">
            <v>Холбуви она</v>
          </cell>
          <cell r="E367">
            <v>14.6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 t="e">
            <v>#DIV/0!</v>
          </cell>
        </row>
        <row r="368">
          <cell r="B368" t="str">
            <v>жами</v>
          </cell>
          <cell r="C368">
            <v>0</v>
          </cell>
          <cell r="D368" t="str">
            <v>жами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</row>
        <row r="369">
          <cell r="A369">
            <v>203633803</v>
          </cell>
          <cell r="B369" t="str">
            <v>Бустон она</v>
          </cell>
          <cell r="C369">
            <v>0</v>
          </cell>
          <cell r="D369" t="str">
            <v>Бустон она</v>
          </cell>
          <cell r="E369" t="str">
            <v/>
          </cell>
          <cell r="F369">
            <v>0</v>
          </cell>
          <cell r="G369">
            <v>3535.7</v>
          </cell>
          <cell r="H369">
            <v>0</v>
          </cell>
          <cell r="I369">
            <v>0</v>
          </cell>
          <cell r="J369" t="e">
            <v>#DIV/0!</v>
          </cell>
        </row>
        <row r="370">
          <cell r="A370">
            <v>200768154</v>
          </cell>
          <cell r="B370" t="str">
            <v>Холи файзи</v>
          </cell>
          <cell r="C370">
            <v>0</v>
          </cell>
          <cell r="D370">
            <v>0</v>
          </cell>
          <cell r="E370">
            <v>0</v>
          </cell>
          <cell r="F370" t="str">
            <v>Холи файзи</v>
          </cell>
          <cell r="G370">
            <v>0</v>
          </cell>
          <cell r="H370">
            <v>0</v>
          </cell>
          <cell r="I370">
            <v>0</v>
          </cell>
          <cell r="J370" t="e">
            <v>#DIV/0!</v>
          </cell>
        </row>
        <row r="371">
          <cell r="B371" t="str">
            <v>жами</v>
          </cell>
          <cell r="C371">
            <v>0</v>
          </cell>
          <cell r="D371" t="str">
            <v>жами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 t="e">
            <v>#DIV/0!</v>
          </cell>
        </row>
        <row r="372">
          <cell r="A372">
            <v>300220224</v>
          </cell>
          <cell r="B372" t="str">
            <v>Олмас Нурли хаёт серкуёш</v>
          </cell>
          <cell r="C372">
            <v>0</v>
          </cell>
          <cell r="D372" t="str">
            <v>Олмас Нурли хаёт серкуёш</v>
          </cell>
          <cell r="E372">
            <v>2736.6</v>
          </cell>
          <cell r="F372">
            <v>0</v>
          </cell>
          <cell r="G372">
            <v>5117.1000000000004</v>
          </cell>
          <cell r="H372">
            <v>3329.7</v>
          </cell>
          <cell r="I372">
            <v>1944.9</v>
          </cell>
          <cell r="J372" t="e">
            <v>#DIV/0!</v>
          </cell>
        </row>
        <row r="373">
          <cell r="A373">
            <v>203256758</v>
          </cell>
          <cell r="B373" t="str">
            <v>Эсанжон</v>
          </cell>
          <cell r="C373">
            <v>0</v>
          </cell>
          <cell r="D373">
            <v>0</v>
          </cell>
          <cell r="E373">
            <v>0</v>
          </cell>
          <cell r="F373" t="str">
            <v>Эсанжон</v>
          </cell>
          <cell r="G373">
            <v>0</v>
          </cell>
          <cell r="H373">
            <v>0</v>
          </cell>
          <cell r="I373">
            <v>0</v>
          </cell>
          <cell r="J373" t="e">
            <v>#DIV/0!</v>
          </cell>
        </row>
        <row r="374">
          <cell r="A374">
            <v>300622104</v>
          </cell>
          <cell r="B374" t="str">
            <v>Нурли Даргом тухфаси</v>
          </cell>
          <cell r="C374">
            <v>0</v>
          </cell>
          <cell r="D374" t="str">
            <v>Нурли Даргом тухфаси</v>
          </cell>
          <cell r="E374">
            <v>593.1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 t="e">
            <v>#DIV/0!</v>
          </cell>
        </row>
        <row r="375">
          <cell r="B375" t="str">
            <v>жами</v>
          </cell>
          <cell r="C375">
            <v>0</v>
          </cell>
          <cell r="D375" t="str">
            <v>жами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58.410667627714211</v>
          </cell>
        </row>
        <row r="376">
          <cell r="A376">
            <v>300779271</v>
          </cell>
          <cell r="B376" t="str">
            <v>Казаков Хушвакт</v>
          </cell>
          <cell r="C376">
            <v>0</v>
          </cell>
          <cell r="D376" t="str">
            <v>Казаков Хушвакт</v>
          </cell>
          <cell r="E376" t="str">
            <v/>
          </cell>
          <cell r="F376">
            <v>0</v>
          </cell>
          <cell r="G376">
            <v>255.8</v>
          </cell>
          <cell r="H376">
            <v>0</v>
          </cell>
          <cell r="I376">
            <v>0</v>
          </cell>
          <cell r="J376" t="e">
            <v>#DIV/0!</v>
          </cell>
        </row>
        <row r="377">
          <cell r="A377">
            <v>300802053</v>
          </cell>
          <cell r="B377" t="str">
            <v>Алломуродов Нурмамат</v>
          </cell>
          <cell r="C377">
            <v>0</v>
          </cell>
          <cell r="D377">
            <v>0</v>
          </cell>
          <cell r="E377">
            <v>0</v>
          </cell>
          <cell r="F377" t="str">
            <v>Алломуродов Нурмамат</v>
          </cell>
          <cell r="G377">
            <v>0</v>
          </cell>
          <cell r="H377">
            <v>0</v>
          </cell>
          <cell r="I377">
            <v>0</v>
          </cell>
          <cell r="J377" t="e">
            <v>#DIV/0!</v>
          </cell>
        </row>
        <row r="378">
          <cell r="B378" t="str">
            <v>жами</v>
          </cell>
          <cell r="C378">
            <v>0</v>
          </cell>
          <cell r="D378" t="str">
            <v>жами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 t="e">
            <v>#DIV/0!</v>
          </cell>
        </row>
        <row r="379">
          <cell r="A379">
            <v>203764767</v>
          </cell>
          <cell r="B379" t="str">
            <v>Мохира</v>
          </cell>
          <cell r="C379">
            <v>0</v>
          </cell>
          <cell r="D379" t="str">
            <v>Мохира</v>
          </cell>
          <cell r="E379">
            <v>875.9</v>
          </cell>
          <cell r="F379">
            <v>0</v>
          </cell>
          <cell r="G379">
            <v>5245.7</v>
          </cell>
          <cell r="H379">
            <v>2275.6999999999998</v>
          </cell>
          <cell r="I379">
            <v>1202.0999999999999</v>
          </cell>
          <cell r="J379" t="e">
            <v>#DIV/0!</v>
          </cell>
        </row>
        <row r="380">
          <cell r="A380">
            <v>300232691</v>
          </cell>
          <cell r="B380" t="str">
            <v>Мамадиёр зарли даласи</v>
          </cell>
          <cell r="C380">
            <v>0</v>
          </cell>
          <cell r="D380" t="str">
            <v>Мамадиёр зарли даласи (тугатилган)</v>
          </cell>
          <cell r="E380">
            <v>1399.8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 t="e">
            <v>#DIV/0!</v>
          </cell>
        </row>
        <row r="381">
          <cell r="A381">
            <v>200766569</v>
          </cell>
          <cell r="B381" t="str">
            <v>Каракалпок</v>
          </cell>
          <cell r="C381">
            <v>0</v>
          </cell>
          <cell r="D381">
            <v>0</v>
          </cell>
          <cell r="E381">
            <v>0</v>
          </cell>
          <cell r="F381" t="str">
            <v>Каракалпок</v>
          </cell>
          <cell r="G381">
            <v>0</v>
          </cell>
          <cell r="H381">
            <v>0</v>
          </cell>
          <cell r="I381">
            <v>0</v>
          </cell>
          <cell r="J381" t="e">
            <v>#DIV/0!</v>
          </cell>
        </row>
        <row r="382">
          <cell r="B382" t="str">
            <v>жами</v>
          </cell>
          <cell r="C382">
            <v>0</v>
          </cell>
          <cell r="D382" t="str">
            <v>жами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52.823307114294501</v>
          </cell>
        </row>
        <row r="383">
          <cell r="A383">
            <v>300201825</v>
          </cell>
          <cell r="B383" t="str">
            <v>Ойбек Искандари</v>
          </cell>
          <cell r="C383">
            <v>0</v>
          </cell>
          <cell r="D383" t="str">
            <v>Ойбек Искандари (тугатилган)</v>
          </cell>
          <cell r="E383">
            <v>145.80000000000001</v>
          </cell>
          <cell r="F383">
            <v>0</v>
          </cell>
          <cell r="G383">
            <v>6605.5</v>
          </cell>
          <cell r="H383">
            <v>2505.3999999999996</v>
          </cell>
          <cell r="I383">
            <v>0</v>
          </cell>
          <cell r="J383" t="e">
            <v>#DIV/0!</v>
          </cell>
        </row>
        <row r="384">
          <cell r="A384">
            <v>300230845</v>
          </cell>
          <cell r="B384" t="str">
            <v>Искандар Шохжахон пахта даласи</v>
          </cell>
          <cell r="C384">
            <v>0</v>
          </cell>
          <cell r="D384" t="str">
            <v>Искандар Шохжахон пахта даласи</v>
          </cell>
          <cell r="E384">
            <v>615.29999999999995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 t="e">
            <v>#DIV/0!</v>
          </cell>
        </row>
        <row r="385">
          <cell r="A385">
            <v>300745060</v>
          </cell>
          <cell r="B385" t="str">
            <v>Кулисинди олтин даласи</v>
          </cell>
          <cell r="C385">
            <v>0</v>
          </cell>
          <cell r="D385">
            <v>0</v>
          </cell>
          <cell r="E385">
            <v>0</v>
          </cell>
          <cell r="F385" t="str">
            <v>Кулисинди олтин даласи</v>
          </cell>
          <cell r="G385">
            <v>0</v>
          </cell>
          <cell r="H385">
            <v>0</v>
          </cell>
          <cell r="I385">
            <v>0</v>
          </cell>
          <cell r="J385" t="e">
            <v>#DIV/0!</v>
          </cell>
        </row>
        <row r="386">
          <cell r="A386">
            <v>300219739</v>
          </cell>
          <cell r="B386" t="str">
            <v>Тоиба Исомиддин</v>
          </cell>
          <cell r="C386">
            <v>0</v>
          </cell>
          <cell r="D386" t="str">
            <v>Тоиба Исомиддин</v>
          </cell>
          <cell r="E386">
            <v>1744.3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>жами</v>
          </cell>
          <cell r="C387">
            <v>0</v>
          </cell>
          <cell r="D387" t="str">
            <v>жами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 t="e">
            <v>#DIV/0!</v>
          </cell>
        </row>
        <row r="388">
          <cell r="A388">
            <v>300213374</v>
          </cell>
          <cell r="B388" t="str">
            <v>Каримов Пулат</v>
          </cell>
          <cell r="C388">
            <v>0</v>
          </cell>
          <cell r="D388">
            <v>0</v>
          </cell>
          <cell r="E388">
            <v>0</v>
          </cell>
          <cell r="F388" t="str">
            <v>Каримов Пулат</v>
          </cell>
          <cell r="G388">
            <v>9518</v>
          </cell>
          <cell r="H388">
            <v>2231</v>
          </cell>
          <cell r="I388">
            <v>1751.5</v>
          </cell>
          <cell r="J388" t="e">
            <v>#DIV/0!</v>
          </cell>
        </row>
        <row r="389">
          <cell r="A389">
            <v>300759652</v>
          </cell>
          <cell r="B389" t="str">
            <v>Зирахол Тулганой Шахбоз</v>
          </cell>
          <cell r="C389">
            <v>0</v>
          </cell>
          <cell r="D389" t="str">
            <v>Зирахол Тулганой Шахбоз</v>
          </cell>
          <cell r="E389">
            <v>2051.3000000000002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 t="e">
            <v>#DIV/0!</v>
          </cell>
        </row>
        <row r="390">
          <cell r="A390">
            <v>201117464</v>
          </cell>
          <cell r="B390" t="str">
            <v>Олга</v>
          </cell>
          <cell r="C390">
            <v>0</v>
          </cell>
          <cell r="D390" t="str">
            <v>Олга</v>
          </cell>
          <cell r="E390">
            <v>179.7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 t="e">
            <v>#DIV/0!</v>
          </cell>
        </row>
        <row r="391">
          <cell r="B391" t="str">
            <v>жами</v>
          </cell>
          <cell r="C391">
            <v>0</v>
          </cell>
          <cell r="D391" t="str">
            <v>жами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78.507395786642761</v>
          </cell>
        </row>
        <row r="392">
          <cell r="A392">
            <v>300230798</v>
          </cell>
          <cell r="B392" t="str">
            <v>Гирдобга тортган замин</v>
          </cell>
          <cell r="C392">
            <v>0</v>
          </cell>
          <cell r="D392">
            <v>0</v>
          </cell>
          <cell r="E392">
            <v>0</v>
          </cell>
          <cell r="F392" t="str">
            <v>Гирдобга тортган замин</v>
          </cell>
          <cell r="G392">
            <v>13266.1</v>
          </cell>
          <cell r="H392">
            <v>7857.5999999999995</v>
          </cell>
          <cell r="I392">
            <v>6168.6</v>
          </cell>
          <cell r="J392" t="e">
            <v>#DIV/0!</v>
          </cell>
        </row>
        <row r="393">
          <cell r="A393">
            <v>300544572</v>
          </cell>
          <cell r="B393" t="str">
            <v>Аломат нур файз</v>
          </cell>
          <cell r="C393">
            <v>0</v>
          </cell>
          <cell r="D393" t="str">
            <v>Аломат нур файз</v>
          </cell>
          <cell r="E393">
            <v>2691.7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 t="e">
            <v>#DIV/0!</v>
          </cell>
        </row>
        <row r="394">
          <cell r="A394">
            <v>202991874</v>
          </cell>
          <cell r="B394" t="str">
            <v>Шухрат</v>
          </cell>
          <cell r="C394">
            <v>0</v>
          </cell>
          <cell r="D394" t="str">
            <v>Шухрат</v>
          </cell>
          <cell r="E394">
            <v>2718.2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 t="e">
            <v>#DIV/0!</v>
          </cell>
        </row>
        <row r="395">
          <cell r="A395">
            <v>200766520</v>
          </cell>
          <cell r="B395" t="str">
            <v>Хикмат</v>
          </cell>
          <cell r="C395">
            <v>0</v>
          </cell>
          <cell r="D395" t="str">
            <v>Хикмат</v>
          </cell>
          <cell r="E395">
            <v>2447.6999999999998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78.504886988393409</v>
          </cell>
        </row>
        <row r="396">
          <cell r="B396" t="str">
            <v>жами</v>
          </cell>
          <cell r="C396">
            <v>0</v>
          </cell>
          <cell r="D396" t="str">
            <v>жами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 t="e">
            <v>#DIV/0!</v>
          </cell>
        </row>
        <row r="397">
          <cell r="A397">
            <v>300210514</v>
          </cell>
          <cell r="B397" t="str">
            <v>Сухроббек Жасмина</v>
          </cell>
          <cell r="C397">
            <v>0</v>
          </cell>
          <cell r="D397">
            <v>0</v>
          </cell>
          <cell r="E397">
            <v>0</v>
          </cell>
          <cell r="F397" t="str">
            <v>Сухроббек Жасмина</v>
          </cell>
          <cell r="G397">
            <v>772.2</v>
          </cell>
          <cell r="H397">
            <v>0</v>
          </cell>
          <cell r="I397">
            <v>0</v>
          </cell>
          <cell r="J397" t="e">
            <v>#DIV/0!</v>
          </cell>
        </row>
        <row r="398">
          <cell r="B398" t="str">
            <v>жами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 t="e">
            <v>#DIV/0!</v>
          </cell>
        </row>
        <row r="399">
          <cell r="A399">
            <v>203463169</v>
          </cell>
          <cell r="B399" t="str">
            <v>Эркин-Х</v>
          </cell>
          <cell r="C399">
            <v>0</v>
          </cell>
          <cell r="D399">
            <v>0</v>
          </cell>
          <cell r="E399">
            <v>0</v>
          </cell>
          <cell r="F399" t="str">
            <v>Эркин-Х</v>
          </cell>
          <cell r="G399">
            <v>2363.6</v>
          </cell>
          <cell r="H399">
            <v>1118.2</v>
          </cell>
          <cell r="I399">
            <v>877.9</v>
          </cell>
          <cell r="J399" t="e">
            <v>#DIV/0!</v>
          </cell>
        </row>
        <row r="400">
          <cell r="A400">
            <v>300210617</v>
          </cell>
          <cell r="B400" t="str">
            <v>Оксой шаршараси парийлари</v>
          </cell>
          <cell r="C400">
            <v>0</v>
          </cell>
          <cell r="D400" t="str">
            <v>Оксой шаршараси парийлари</v>
          </cell>
          <cell r="E400">
            <v>1118.2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 t="e">
            <v>#DIV/0!</v>
          </cell>
        </row>
        <row r="401">
          <cell r="B401" t="str">
            <v>жами</v>
          </cell>
          <cell r="C401">
            <v>0</v>
          </cell>
          <cell r="D401" t="str">
            <v>жами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 t="e">
            <v>#DIV/0!</v>
          </cell>
        </row>
        <row r="402">
          <cell r="A402">
            <v>202262712</v>
          </cell>
          <cell r="B402" t="str">
            <v>Икбол</v>
          </cell>
          <cell r="C402">
            <v>0</v>
          </cell>
          <cell r="D402" t="str">
            <v>Икбол  (икбол)</v>
          </cell>
          <cell r="E402">
            <v>316.5</v>
          </cell>
          <cell r="F402">
            <v>0</v>
          </cell>
          <cell r="G402">
            <v>845.4</v>
          </cell>
          <cell r="H402">
            <v>586.6</v>
          </cell>
          <cell r="I402">
            <v>460.4</v>
          </cell>
          <cell r="J402">
            <v>78.510105526739395</v>
          </cell>
        </row>
        <row r="403">
          <cell r="A403">
            <v>203440213</v>
          </cell>
          <cell r="B403" t="str">
            <v>Дустмурод</v>
          </cell>
          <cell r="C403">
            <v>0</v>
          </cell>
          <cell r="D403" t="str">
            <v>Дустсурод</v>
          </cell>
          <cell r="E403">
            <v>270.10000000000002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 t="e">
            <v>#DIV/0!</v>
          </cell>
        </row>
        <row r="404">
          <cell r="A404">
            <v>203039171</v>
          </cell>
          <cell r="B404" t="str">
            <v>Бошок</v>
          </cell>
          <cell r="C404">
            <v>0</v>
          </cell>
          <cell r="D404">
            <v>0</v>
          </cell>
          <cell r="E404">
            <v>0</v>
          </cell>
          <cell r="F404" t="str">
            <v>Бошок</v>
          </cell>
          <cell r="G404">
            <v>0</v>
          </cell>
          <cell r="H404">
            <v>0</v>
          </cell>
          <cell r="I404">
            <v>0</v>
          </cell>
          <cell r="J404" t="e">
            <v>#DIV/0!</v>
          </cell>
        </row>
        <row r="405">
          <cell r="B405" t="str">
            <v>Али бобо ЮОА</v>
          </cell>
          <cell r="C405">
            <v>0</v>
          </cell>
          <cell r="D405" t="str">
            <v>Али бобо ЮОА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78.486191612683257</v>
          </cell>
        </row>
        <row r="406">
          <cell r="B406" t="str">
            <v>жами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 t="e">
            <v>#DIV/0!</v>
          </cell>
        </row>
        <row r="407">
          <cell r="A407">
            <v>300220145</v>
          </cell>
          <cell r="B407" t="str">
            <v>Фозил Сухроб Сирож</v>
          </cell>
          <cell r="C407">
            <v>0</v>
          </cell>
          <cell r="D407">
            <v>0</v>
          </cell>
          <cell r="E407">
            <v>0</v>
          </cell>
          <cell r="F407" t="str">
            <v>Фозил Сухроб Сирож</v>
          </cell>
          <cell r="G407">
            <v>6134.4</v>
          </cell>
          <cell r="H407">
            <v>0</v>
          </cell>
          <cell r="I407">
            <v>0</v>
          </cell>
          <cell r="J407" t="e">
            <v>#DIV/0!</v>
          </cell>
        </row>
        <row r="408">
          <cell r="B408" t="str">
            <v>жами</v>
          </cell>
          <cell r="C408">
            <v>0</v>
          </cell>
          <cell r="D408" t="str">
            <v>жами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 t="e">
            <v>#DIV/0!</v>
          </cell>
        </row>
        <row r="409">
          <cell r="A409">
            <v>300213145</v>
          </cell>
          <cell r="B409" t="str">
            <v>Бекзод Жонибек пахта даласи</v>
          </cell>
          <cell r="C409">
            <v>0</v>
          </cell>
          <cell r="D409" t="str">
            <v>Бекзод Жонибек пахта даласи</v>
          </cell>
          <cell r="E409" t="str">
            <v/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 t="e">
            <v>#DIV/0!</v>
          </cell>
        </row>
        <row r="410">
          <cell r="A410">
            <v>300220192</v>
          </cell>
          <cell r="B410" t="str">
            <v>Махкамтош Хайит ок олтин даласи</v>
          </cell>
          <cell r="C410">
            <v>0</v>
          </cell>
          <cell r="D410">
            <v>0</v>
          </cell>
          <cell r="E410">
            <v>0</v>
          </cell>
          <cell r="F410" t="str">
            <v>Махкамтош Хайит ок олтин даласи</v>
          </cell>
          <cell r="G410">
            <v>1843.8</v>
          </cell>
          <cell r="H410">
            <v>0</v>
          </cell>
          <cell r="I410">
            <v>0</v>
          </cell>
          <cell r="J410" t="e">
            <v>#DIV/0!</v>
          </cell>
        </row>
        <row r="411">
          <cell r="B411" t="str">
            <v>жами</v>
          </cell>
          <cell r="C411">
            <v>0</v>
          </cell>
          <cell r="D411" t="str">
            <v>жами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 t="e">
            <v>#DIV/0!</v>
          </cell>
        </row>
        <row r="412">
          <cell r="A412">
            <v>204402131</v>
          </cell>
          <cell r="B412" t="str">
            <v>Хайит бобо ХЗТ</v>
          </cell>
          <cell r="C412">
            <v>0</v>
          </cell>
          <cell r="D412">
            <v>0</v>
          </cell>
          <cell r="E412">
            <v>0</v>
          </cell>
          <cell r="F412" t="str">
            <v>Хайит бобо ХЗТ</v>
          </cell>
          <cell r="G412">
            <v>4635.3</v>
          </cell>
          <cell r="H412">
            <v>0</v>
          </cell>
          <cell r="I412">
            <v>0</v>
          </cell>
          <cell r="J412" t="e">
            <v>#DIV/0!</v>
          </cell>
        </row>
        <row r="413">
          <cell r="B413" t="str">
            <v>жами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 t="e">
            <v>#DIV/0!</v>
          </cell>
        </row>
        <row r="414">
          <cell r="A414">
            <v>300205724</v>
          </cell>
          <cell r="B414" t="str">
            <v>Рахматобод Навруз Дурдонаси</v>
          </cell>
          <cell r="C414">
            <v>0</v>
          </cell>
          <cell r="D414" t="str">
            <v>Рахматобод Навруз Дурдонаси</v>
          </cell>
          <cell r="E414">
            <v>1514.7</v>
          </cell>
          <cell r="F414">
            <v>0</v>
          </cell>
          <cell r="G414">
            <v>8773.6</v>
          </cell>
          <cell r="H414">
            <v>1514.7</v>
          </cell>
          <cell r="I414">
            <v>1189.0999999999999</v>
          </cell>
          <cell r="J414" t="e">
            <v>#DIV/0!</v>
          </cell>
        </row>
        <row r="415">
          <cell r="A415">
            <v>300766597</v>
          </cell>
          <cell r="B415" t="str">
            <v>Бексултон</v>
          </cell>
          <cell r="C415">
            <v>0</v>
          </cell>
          <cell r="D415">
            <v>0</v>
          </cell>
          <cell r="E415">
            <v>0</v>
          </cell>
          <cell r="F415" t="str">
            <v>Бексултон</v>
          </cell>
          <cell r="G415">
            <v>0</v>
          </cell>
          <cell r="H415">
            <v>0</v>
          </cell>
          <cell r="I415">
            <v>0</v>
          </cell>
          <cell r="J415" t="e">
            <v>#DIV/0!</v>
          </cell>
        </row>
        <row r="416">
          <cell r="B416" t="str">
            <v>жами</v>
          </cell>
          <cell r="C416">
            <v>0</v>
          </cell>
          <cell r="D416" t="str">
            <v>Жами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 t="e">
            <v>#DIV/0!</v>
          </cell>
        </row>
        <row r="417">
          <cell r="A417">
            <v>300191468</v>
          </cell>
          <cell r="B417" t="str">
            <v>Сайимов Гулом  Пахта даласи</v>
          </cell>
          <cell r="C417">
            <v>0</v>
          </cell>
          <cell r="D417">
            <v>0</v>
          </cell>
          <cell r="E417">
            <v>0</v>
          </cell>
          <cell r="F417" t="str">
            <v>Сайимов Гулом  Пахта даласи</v>
          </cell>
          <cell r="G417">
            <v>1569.8</v>
          </cell>
          <cell r="H417">
            <v>0</v>
          </cell>
          <cell r="I417">
            <v>0</v>
          </cell>
          <cell r="J417">
            <v>78.503994190268685</v>
          </cell>
        </row>
        <row r="418">
          <cell r="A418">
            <v>200975744</v>
          </cell>
          <cell r="B418" t="str">
            <v>Кукони</v>
          </cell>
          <cell r="C418">
            <v>0</v>
          </cell>
          <cell r="D418" t="str">
            <v>Кукони</v>
          </cell>
          <cell r="E418" t="str">
            <v/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 t="e">
            <v>#DIV/0!</v>
          </cell>
        </row>
        <row r="419">
          <cell r="B419" t="str">
            <v>жами</v>
          </cell>
          <cell r="C419">
            <v>0</v>
          </cell>
          <cell r="D419" t="str">
            <v>Жами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 t="e">
            <v>#DIV/0!</v>
          </cell>
        </row>
        <row r="420">
          <cell r="A420">
            <v>300170461</v>
          </cell>
          <cell r="B420" t="str">
            <v>Чукурсой шамоли</v>
          </cell>
          <cell r="C420">
            <v>0</v>
          </cell>
          <cell r="D420">
            <v>0</v>
          </cell>
          <cell r="E420">
            <v>0</v>
          </cell>
          <cell r="F420" t="str">
            <v>Чукурсой шамоли</v>
          </cell>
          <cell r="G420">
            <v>9130.7999999999993</v>
          </cell>
          <cell r="H420">
            <v>1780.2</v>
          </cell>
          <cell r="I420">
            <v>1397.5</v>
          </cell>
          <cell r="J420" t="e">
            <v>#DIV/0!</v>
          </cell>
        </row>
        <row r="421">
          <cell r="A421">
            <v>300230924</v>
          </cell>
          <cell r="B421" t="str">
            <v>Шарк Юлдузи замини</v>
          </cell>
          <cell r="C421">
            <v>0</v>
          </cell>
          <cell r="D421" t="str">
            <v>Шарк Юлдузи замини</v>
          </cell>
          <cell r="E421">
            <v>1780.2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 t="e">
            <v>#DIV/0!</v>
          </cell>
        </row>
        <row r="422">
          <cell r="B422" t="str">
            <v>Жами</v>
          </cell>
          <cell r="C422">
            <v>0</v>
          </cell>
          <cell r="D422" t="str">
            <v>Жами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 t="e">
            <v>#DIV/0!</v>
          </cell>
        </row>
        <row r="423">
          <cell r="A423">
            <v>201117384</v>
          </cell>
          <cell r="B423" t="str">
            <v>Нурбек</v>
          </cell>
          <cell r="C423">
            <v>0</v>
          </cell>
          <cell r="D423">
            <v>0</v>
          </cell>
          <cell r="E423">
            <v>0</v>
          </cell>
          <cell r="F423" t="str">
            <v>Нурбек</v>
          </cell>
          <cell r="G423">
            <v>3871</v>
          </cell>
          <cell r="H423">
            <v>589.5</v>
          </cell>
          <cell r="I423">
            <v>462.7</v>
          </cell>
          <cell r="J423">
            <v>78.502415458937193</v>
          </cell>
        </row>
        <row r="424">
          <cell r="A424">
            <v>300225099</v>
          </cell>
          <cell r="B424" t="str">
            <v>Минг чинор Олтин Водийси</v>
          </cell>
          <cell r="C424">
            <v>0</v>
          </cell>
          <cell r="D424" t="str">
            <v>Минг чинор Олтин Водийси</v>
          </cell>
          <cell r="E424">
            <v>589.5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 t="e">
            <v>#DIV/0!</v>
          </cell>
        </row>
        <row r="425">
          <cell r="B425" t="str">
            <v>Жами</v>
          </cell>
          <cell r="C425">
            <v>0</v>
          </cell>
          <cell r="D425" t="str">
            <v>Жами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 t="e">
            <v>#DIV/0!</v>
          </cell>
        </row>
        <row r="426">
          <cell r="A426">
            <v>300170271</v>
          </cell>
          <cell r="B426" t="str">
            <v>Мухаммад Зиё нур</v>
          </cell>
          <cell r="C426">
            <v>0</v>
          </cell>
          <cell r="D426">
            <v>0</v>
          </cell>
          <cell r="E426">
            <v>0</v>
          </cell>
          <cell r="F426" t="str">
            <v>Мухаммад Зиё нур</v>
          </cell>
          <cell r="G426">
            <v>9058.6</v>
          </cell>
          <cell r="H426">
            <v>144.9</v>
          </cell>
          <cell r="I426">
            <v>113.7</v>
          </cell>
          <cell r="J426">
            <v>78.490245971161997</v>
          </cell>
        </row>
        <row r="427">
          <cell r="A427">
            <v>203414781</v>
          </cell>
          <cell r="B427" t="str">
            <v>Шахзод</v>
          </cell>
          <cell r="C427">
            <v>0</v>
          </cell>
          <cell r="D427" t="str">
            <v>Шахзод</v>
          </cell>
          <cell r="E427">
            <v>144.9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 t="e">
            <v>#DIV/0!</v>
          </cell>
        </row>
        <row r="428">
          <cell r="B428" t="str">
            <v>Жами</v>
          </cell>
          <cell r="C428">
            <v>0</v>
          </cell>
          <cell r="D428" t="str">
            <v>Жами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 t="e">
            <v>#DIV/0!</v>
          </cell>
        </row>
        <row r="429">
          <cell r="A429">
            <v>300170343</v>
          </cell>
          <cell r="B429" t="str">
            <v>Ортик Мирзакобилович</v>
          </cell>
          <cell r="C429">
            <v>0</v>
          </cell>
          <cell r="D429">
            <v>0</v>
          </cell>
          <cell r="E429">
            <v>0</v>
          </cell>
          <cell r="F429" t="str">
            <v>Ортик Мирзакобилович</v>
          </cell>
          <cell r="G429">
            <v>30112.9</v>
          </cell>
          <cell r="H429">
            <v>5988.9</v>
          </cell>
          <cell r="I429">
            <v>4701.5</v>
          </cell>
          <cell r="J429">
            <v>78.467908902691505</v>
          </cell>
        </row>
        <row r="430">
          <cell r="A430">
            <v>300169912</v>
          </cell>
          <cell r="B430" t="str">
            <v>Корагуппа гузари боги нур ф/х</v>
          </cell>
          <cell r="C430">
            <v>0</v>
          </cell>
          <cell r="D430" t="str">
            <v>Корагуппа гузари боги нур ф/х</v>
          </cell>
          <cell r="E430">
            <v>3880.5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 t="e">
            <v>#DIV/0!</v>
          </cell>
        </row>
        <row r="431">
          <cell r="A431">
            <v>300170644</v>
          </cell>
          <cell r="B431" t="str">
            <v>Янгибоев Омонбой даласи фх</v>
          </cell>
          <cell r="C431">
            <v>0</v>
          </cell>
          <cell r="D431" t="str">
            <v>Янгибоев Омонбой даласи фх</v>
          </cell>
          <cell r="E431">
            <v>1952.8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 t="e">
            <v>#DIV/0!</v>
          </cell>
        </row>
        <row r="432">
          <cell r="A432">
            <v>202214485</v>
          </cell>
          <cell r="B432" t="str">
            <v>Пахтачи</v>
          </cell>
          <cell r="C432">
            <v>0</v>
          </cell>
          <cell r="D432" t="str">
            <v>Пахтачи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78.50356492845097</v>
          </cell>
        </row>
        <row r="433">
          <cell r="A433">
            <v>202067409</v>
          </cell>
          <cell r="B433" t="str">
            <v>Нодир</v>
          </cell>
          <cell r="C433">
            <v>0</v>
          </cell>
          <cell r="D433" t="str">
            <v>Нодир</v>
          </cell>
          <cell r="E433">
            <v>134.4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 t="e">
            <v>#DIV/0!</v>
          </cell>
        </row>
        <row r="434">
          <cell r="A434">
            <v>202121214</v>
          </cell>
          <cell r="B434" t="str">
            <v>Шукур бобо</v>
          </cell>
          <cell r="C434">
            <v>0</v>
          </cell>
          <cell r="D434" t="str">
            <v>Шукур бобо</v>
          </cell>
          <cell r="E434">
            <v>21.2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 t="e">
            <v>#DIV/0!</v>
          </cell>
        </row>
        <row r="435">
          <cell r="B435" t="str">
            <v>Жами</v>
          </cell>
          <cell r="C435">
            <v>0</v>
          </cell>
          <cell r="D435" t="str">
            <v>Жами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 t="e">
            <v>#DIV/0!</v>
          </cell>
        </row>
        <row r="436">
          <cell r="A436">
            <v>300174954</v>
          </cell>
          <cell r="B436" t="str">
            <v>Дурмон Саховати</v>
          </cell>
          <cell r="C436">
            <v>0</v>
          </cell>
          <cell r="D436" t="str">
            <v>Дурмон Саховати</v>
          </cell>
          <cell r="E436">
            <v>1205.8</v>
          </cell>
          <cell r="F436">
            <v>0</v>
          </cell>
          <cell r="G436">
            <v>4859.8</v>
          </cell>
          <cell r="H436">
            <v>1205.8</v>
          </cell>
          <cell r="I436">
            <v>946.5</v>
          </cell>
          <cell r="J436" t="e">
            <v>#DIV/0!</v>
          </cell>
        </row>
        <row r="437">
          <cell r="A437">
            <v>300219707</v>
          </cell>
          <cell r="B437" t="str">
            <v>Оппок Диёр Нурли Замини</v>
          </cell>
          <cell r="C437">
            <v>0</v>
          </cell>
          <cell r="D437">
            <v>0</v>
          </cell>
          <cell r="E437">
            <v>0</v>
          </cell>
          <cell r="F437" t="str">
            <v>Оппок Диёр Нурли Замини</v>
          </cell>
          <cell r="G437">
            <v>0</v>
          </cell>
          <cell r="H437">
            <v>0</v>
          </cell>
          <cell r="I437">
            <v>0</v>
          </cell>
          <cell r="J437" t="e">
            <v>#DIV/0!</v>
          </cell>
        </row>
        <row r="438">
          <cell r="B438" t="str">
            <v>Жами</v>
          </cell>
          <cell r="C438">
            <v>0</v>
          </cell>
          <cell r="D438" t="str">
            <v>Жами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 t="e">
            <v>#DIV/0!</v>
          </cell>
        </row>
        <row r="439">
          <cell r="A439">
            <v>300165894</v>
          </cell>
          <cell r="B439" t="str">
            <v>Яхшибой пахта Даласи</v>
          </cell>
          <cell r="C439">
            <v>0</v>
          </cell>
          <cell r="D439">
            <v>0</v>
          </cell>
          <cell r="E439">
            <v>0</v>
          </cell>
          <cell r="F439" t="str">
            <v>Яхшибой пахта Даласи</v>
          </cell>
          <cell r="G439">
            <v>6578</v>
          </cell>
          <cell r="H439">
            <v>240.2</v>
          </cell>
          <cell r="I439">
            <v>0</v>
          </cell>
          <cell r="J439">
            <v>78.495604577873607</v>
          </cell>
        </row>
        <row r="440">
          <cell r="A440">
            <v>200767764</v>
          </cell>
          <cell r="B440" t="str">
            <v>Зарафшон</v>
          </cell>
          <cell r="C440">
            <v>0</v>
          </cell>
          <cell r="D440" t="str">
            <v>Зарафшон</v>
          </cell>
          <cell r="E440">
            <v>240.2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 t="e">
            <v>#DIV/0!</v>
          </cell>
        </row>
        <row r="441">
          <cell r="B441" t="str">
            <v>Жами</v>
          </cell>
          <cell r="C441">
            <v>0</v>
          </cell>
          <cell r="D441" t="str">
            <v>Жами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 t="e">
            <v>#DIV/0!</v>
          </cell>
        </row>
        <row r="442">
          <cell r="A442">
            <v>203533714</v>
          </cell>
          <cell r="B442" t="str">
            <v>Абдужалил бобо</v>
          </cell>
          <cell r="C442">
            <v>0</v>
          </cell>
          <cell r="D442">
            <v>0</v>
          </cell>
          <cell r="E442">
            <v>0</v>
          </cell>
          <cell r="F442" t="str">
            <v>Абдужалил бобо</v>
          </cell>
          <cell r="G442">
            <v>4652.8999999999996</v>
          </cell>
          <cell r="H442">
            <v>1520</v>
          </cell>
          <cell r="I442">
            <v>1193.3</v>
          </cell>
          <cell r="J442">
            <v>0</v>
          </cell>
        </row>
        <row r="443">
          <cell r="A443">
            <v>300170501</v>
          </cell>
          <cell r="B443" t="str">
            <v>Ботиржон Жалилов</v>
          </cell>
          <cell r="C443">
            <v>0</v>
          </cell>
          <cell r="D443" t="str">
            <v>Ботиржон Жалилов</v>
          </cell>
          <cell r="E443">
            <v>1520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 t="e">
            <v>#DIV/0!</v>
          </cell>
        </row>
        <row r="444">
          <cell r="A444">
            <v>200767693</v>
          </cell>
          <cell r="B444" t="str">
            <v>Муминобод</v>
          </cell>
          <cell r="C444">
            <v>0</v>
          </cell>
          <cell r="D444" t="str">
            <v>Муминобод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 t="e">
            <v>#DIV/0!</v>
          </cell>
        </row>
        <row r="445">
          <cell r="B445" t="str">
            <v>Жами</v>
          </cell>
          <cell r="C445">
            <v>0</v>
          </cell>
          <cell r="D445" t="str">
            <v>Жами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78.506578947368425</v>
          </cell>
        </row>
        <row r="446">
          <cell r="A446">
            <v>300170564</v>
          </cell>
          <cell r="B446" t="str">
            <v>Зарафшон Диёр Барака</v>
          </cell>
          <cell r="C446">
            <v>0</v>
          </cell>
          <cell r="D446">
            <v>0</v>
          </cell>
          <cell r="E446">
            <v>0</v>
          </cell>
          <cell r="F446" t="str">
            <v>Зарафшон Диёр Барака</v>
          </cell>
          <cell r="G446">
            <v>6503.1</v>
          </cell>
          <cell r="H446">
            <v>252.2</v>
          </cell>
          <cell r="I446">
            <v>198</v>
          </cell>
          <cell r="J446" t="e">
            <v>#DIV/0!</v>
          </cell>
        </row>
        <row r="447">
          <cell r="A447">
            <v>202382175</v>
          </cell>
          <cell r="B447" t="str">
            <v>Улугбек</v>
          </cell>
          <cell r="C447">
            <v>0</v>
          </cell>
          <cell r="D447" t="str">
            <v>Улугбек</v>
          </cell>
          <cell r="E447">
            <v>252.2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 t="e">
            <v>#DIV/0!</v>
          </cell>
        </row>
        <row r="448">
          <cell r="B448" t="str">
            <v>Жами</v>
          </cell>
          <cell r="C448">
            <v>0</v>
          </cell>
          <cell r="D448" t="str">
            <v>Жами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 t="e">
            <v>#DIV/0!</v>
          </cell>
        </row>
        <row r="449">
          <cell r="A449">
            <v>204335334</v>
          </cell>
          <cell r="B449" t="str">
            <v>Парда бобо</v>
          </cell>
          <cell r="C449">
            <v>0</v>
          </cell>
          <cell r="D449">
            <v>0</v>
          </cell>
          <cell r="E449">
            <v>0</v>
          </cell>
          <cell r="F449" t="str">
            <v>Парда бобо</v>
          </cell>
          <cell r="G449">
            <v>15378.9</v>
          </cell>
          <cell r="H449">
            <v>0</v>
          </cell>
          <cell r="I449">
            <v>0</v>
          </cell>
          <cell r="J449">
            <v>78.509119746233154</v>
          </cell>
        </row>
        <row r="450">
          <cell r="B450" t="str">
            <v>Отабек</v>
          </cell>
          <cell r="C450">
            <v>0</v>
          </cell>
          <cell r="D450" t="str">
            <v>Отабек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 t="e">
            <v>#DIV/0!</v>
          </cell>
        </row>
        <row r="451">
          <cell r="B451" t="str">
            <v>Жами</v>
          </cell>
          <cell r="C451">
            <v>0</v>
          </cell>
          <cell r="D451" t="str">
            <v>Жами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 t="e">
            <v>#DIV/0!</v>
          </cell>
        </row>
        <row r="452">
          <cell r="A452">
            <v>300165847</v>
          </cell>
          <cell r="B452" t="str">
            <v>Троп Усмон Вохаси</v>
          </cell>
          <cell r="C452">
            <v>0</v>
          </cell>
          <cell r="D452">
            <v>0</v>
          </cell>
          <cell r="E452">
            <v>0</v>
          </cell>
          <cell r="F452" t="str">
            <v>Троп Усмон Вохаси</v>
          </cell>
          <cell r="G452">
            <v>6624.2</v>
          </cell>
          <cell r="H452">
            <v>0</v>
          </cell>
          <cell r="I452">
            <v>0</v>
          </cell>
          <cell r="J452" t="e">
            <v>#DIV/0!</v>
          </cell>
        </row>
        <row r="453">
          <cell r="B453" t="str">
            <v>Жами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 t="e">
            <v>#DIV/0!</v>
          </cell>
        </row>
        <row r="454">
          <cell r="A454">
            <v>204717159</v>
          </cell>
          <cell r="B454" t="str">
            <v>Ал-Турон Замин</v>
          </cell>
          <cell r="C454">
            <v>0</v>
          </cell>
          <cell r="D454">
            <v>0</v>
          </cell>
          <cell r="E454">
            <v>0</v>
          </cell>
          <cell r="F454" t="str">
            <v>Ал-Турон Замин</v>
          </cell>
          <cell r="G454">
            <v>9946</v>
          </cell>
          <cell r="H454">
            <v>0</v>
          </cell>
          <cell r="I454">
            <v>0</v>
          </cell>
          <cell r="J454" t="e">
            <v>#DIV/0!</v>
          </cell>
        </row>
        <row r="455">
          <cell r="B455" t="str">
            <v>Жами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 t="e">
            <v>#DIV/0!</v>
          </cell>
        </row>
        <row r="456">
          <cell r="A456">
            <v>200975886</v>
          </cell>
          <cell r="B456" t="str">
            <v>Сохибкор</v>
          </cell>
          <cell r="C456">
            <v>0</v>
          </cell>
          <cell r="D456">
            <v>0</v>
          </cell>
          <cell r="E456">
            <v>0</v>
          </cell>
          <cell r="F456" t="str">
            <v>Сохибкор</v>
          </cell>
          <cell r="G456">
            <v>9937.2000000000007</v>
          </cell>
          <cell r="H456">
            <v>196.6</v>
          </cell>
          <cell r="I456">
            <v>154.30000000000001</v>
          </cell>
          <cell r="J456" t="e">
            <v>#DIV/0!</v>
          </cell>
        </row>
        <row r="457">
          <cell r="A457">
            <v>204289960</v>
          </cell>
          <cell r="B457" t="str">
            <v>Тулкин</v>
          </cell>
          <cell r="C457">
            <v>0</v>
          </cell>
          <cell r="D457" t="str">
            <v>Тулкин</v>
          </cell>
          <cell r="E457">
            <v>189.9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 t="e">
            <v>#DIV/0!</v>
          </cell>
        </row>
        <row r="458">
          <cell r="A458">
            <v>200767733</v>
          </cell>
          <cell r="B458" t="str">
            <v>Назарбек</v>
          </cell>
          <cell r="C458">
            <v>0</v>
          </cell>
          <cell r="D458" t="str">
            <v>Назарбек</v>
          </cell>
          <cell r="E458">
            <v>6.7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 t="e">
            <v>#DIV/0!</v>
          </cell>
        </row>
        <row r="459">
          <cell r="B459" t="str">
            <v>Жами</v>
          </cell>
          <cell r="C459">
            <v>0</v>
          </cell>
          <cell r="D459" t="str">
            <v>Жами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78.484231943031546</v>
          </cell>
        </row>
        <row r="460">
          <cell r="A460">
            <v>200767725</v>
          </cell>
          <cell r="B460" t="str">
            <v>Маматбой</v>
          </cell>
          <cell r="C460">
            <v>0</v>
          </cell>
          <cell r="D460">
            <v>0</v>
          </cell>
          <cell r="E460">
            <v>0</v>
          </cell>
          <cell r="F460" t="str">
            <v>Маматбой</v>
          </cell>
          <cell r="G460">
            <v>5319.3</v>
          </cell>
          <cell r="H460">
            <v>0</v>
          </cell>
          <cell r="I460">
            <v>0</v>
          </cell>
          <cell r="J460" t="e">
            <v>#DIV/0!</v>
          </cell>
        </row>
        <row r="461">
          <cell r="B461" t="str">
            <v>Жами</v>
          </cell>
          <cell r="C461">
            <v>0</v>
          </cell>
          <cell r="D461" t="str">
            <v>17-Таклиф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 t="e">
            <v>#DIV/0!</v>
          </cell>
        </row>
        <row r="462">
          <cell r="A462">
            <v>300210940</v>
          </cell>
          <cell r="B462" t="str">
            <v>Олтибой курки</v>
          </cell>
          <cell r="C462">
            <v>0</v>
          </cell>
          <cell r="D462">
            <v>0</v>
          </cell>
          <cell r="E462">
            <v>0</v>
          </cell>
          <cell r="F462" t="str">
            <v>Олтибой курки</v>
          </cell>
          <cell r="G462">
            <v>2721</v>
          </cell>
          <cell r="H462">
            <v>314.5</v>
          </cell>
          <cell r="I462">
            <v>246.8</v>
          </cell>
          <cell r="J462" t="e">
            <v>#DIV/0!</v>
          </cell>
        </row>
        <row r="463">
          <cell r="A463">
            <v>202472055</v>
          </cell>
          <cell r="B463" t="str">
            <v>Дусмат</v>
          </cell>
          <cell r="C463">
            <v>0</v>
          </cell>
          <cell r="D463" t="str">
            <v>Дусмат</v>
          </cell>
          <cell r="E463">
            <v>313.7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 t="e">
            <v>#DIV/0!</v>
          </cell>
        </row>
        <row r="464">
          <cell r="A464">
            <v>201117829</v>
          </cell>
          <cell r="B464" t="str">
            <v>Жагалбойли</v>
          </cell>
          <cell r="C464">
            <v>0</v>
          </cell>
          <cell r="D464" t="str">
            <v>Жагалбойли</v>
          </cell>
          <cell r="E464">
            <v>0.8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 t="e">
            <v>#DIV/0!</v>
          </cell>
        </row>
        <row r="465">
          <cell r="B465" t="str">
            <v>Жами</v>
          </cell>
          <cell r="C465">
            <v>0</v>
          </cell>
          <cell r="D465" t="str">
            <v>Жами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78.473767885532595</v>
          </cell>
        </row>
        <row r="466">
          <cell r="A466">
            <v>204719449</v>
          </cell>
          <cell r="B466" t="str">
            <v>Анваржон</v>
          </cell>
          <cell r="C466">
            <v>0</v>
          </cell>
          <cell r="D466">
            <v>0</v>
          </cell>
          <cell r="E466">
            <v>0</v>
          </cell>
          <cell r="F466" t="str">
            <v>Анваржон</v>
          </cell>
          <cell r="G466">
            <v>6384.5</v>
          </cell>
          <cell r="H466">
            <v>0</v>
          </cell>
          <cell r="I466">
            <v>0</v>
          </cell>
          <cell r="J466" t="e">
            <v>#DIV/0!</v>
          </cell>
        </row>
        <row r="467">
          <cell r="B467" t="str">
            <v>Жами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 t="e">
            <v>#DIV/0!</v>
          </cell>
        </row>
        <row r="468">
          <cell r="A468">
            <v>204769514</v>
          </cell>
          <cell r="B468" t="str">
            <v>Юкори Синчи</v>
          </cell>
          <cell r="C468">
            <v>0</v>
          </cell>
          <cell r="D468">
            <v>0</v>
          </cell>
          <cell r="E468">
            <v>0</v>
          </cell>
          <cell r="F468" t="str">
            <v>Юкори Синчи</v>
          </cell>
          <cell r="G468">
            <v>13315.3</v>
          </cell>
          <cell r="H468">
            <v>0</v>
          </cell>
          <cell r="I468">
            <v>0</v>
          </cell>
          <cell r="J468" t="e">
            <v>#DIV/0!</v>
          </cell>
        </row>
        <row r="469">
          <cell r="B469" t="str">
            <v>Жами</v>
          </cell>
          <cell r="C469">
            <v>0</v>
          </cell>
          <cell r="D469" t="str">
            <v>20-Таклиф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 t="e">
            <v>#DIV/0!</v>
          </cell>
        </row>
        <row r="470">
          <cell r="A470">
            <v>204777884</v>
          </cell>
          <cell r="B470" t="str">
            <v>Маржона</v>
          </cell>
          <cell r="C470">
            <v>0</v>
          </cell>
          <cell r="D470">
            <v>0</v>
          </cell>
          <cell r="E470">
            <v>0</v>
          </cell>
          <cell r="F470" t="str">
            <v>Маржона</v>
          </cell>
          <cell r="G470">
            <v>5731</v>
          </cell>
          <cell r="H470">
            <v>4685.6000000000004</v>
          </cell>
          <cell r="I470">
            <v>3678.4</v>
          </cell>
          <cell r="J470" t="e">
            <v>#DIV/0!</v>
          </cell>
        </row>
        <row r="471">
          <cell r="A471">
            <v>205362260</v>
          </cell>
          <cell r="B471" t="str">
            <v>Асл дона</v>
          </cell>
          <cell r="C471">
            <v>0</v>
          </cell>
          <cell r="D471" t="str">
            <v>Асл дона</v>
          </cell>
          <cell r="E471">
            <v>4685.6000000000004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 t="e">
            <v>#DIV/0!</v>
          </cell>
        </row>
        <row r="472">
          <cell r="B472" t="str">
            <v>Жами</v>
          </cell>
          <cell r="C472">
            <v>0</v>
          </cell>
          <cell r="D472" t="str">
            <v>Жами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 t="e">
            <v>#DIV/0!</v>
          </cell>
        </row>
        <row r="473">
          <cell r="A473">
            <v>300165815</v>
          </cell>
          <cell r="B473" t="str">
            <v>Мурод Шарофат Сардор</v>
          </cell>
          <cell r="C473">
            <v>0</v>
          </cell>
          <cell r="D473">
            <v>0</v>
          </cell>
          <cell r="E473">
            <v>0</v>
          </cell>
          <cell r="F473" t="str">
            <v>Мурод Шарофат Сардор</v>
          </cell>
          <cell r="G473">
            <v>9406.2999999999993</v>
          </cell>
          <cell r="H473">
            <v>0</v>
          </cell>
          <cell r="I473">
            <v>0</v>
          </cell>
          <cell r="J473">
            <v>78.504353764725963</v>
          </cell>
        </row>
        <row r="474">
          <cell r="B474" t="str">
            <v>Жами</v>
          </cell>
          <cell r="C474">
            <v>0</v>
          </cell>
          <cell r="D474" t="str">
            <v>22-Таклиф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 t="e">
            <v>#DIV/0!</v>
          </cell>
        </row>
        <row r="475">
          <cell r="A475">
            <v>205274616</v>
          </cell>
          <cell r="B475" t="str">
            <v>Шохдоржон</v>
          </cell>
          <cell r="C475">
            <v>0</v>
          </cell>
          <cell r="D475">
            <v>0</v>
          </cell>
          <cell r="E475">
            <v>0</v>
          </cell>
          <cell r="F475" t="str">
            <v>Шохдоржон</v>
          </cell>
          <cell r="G475">
            <v>8658.7999999999993</v>
          </cell>
          <cell r="H475">
            <v>0.6</v>
          </cell>
          <cell r="I475">
            <v>0</v>
          </cell>
          <cell r="J475" t="e">
            <v>#DIV/0!</v>
          </cell>
        </row>
        <row r="476">
          <cell r="A476">
            <v>300749768</v>
          </cell>
          <cell r="B476" t="str">
            <v>Бусанам</v>
          </cell>
          <cell r="C476">
            <v>0</v>
          </cell>
          <cell r="D476" t="str">
            <v>Бусанам</v>
          </cell>
          <cell r="E476">
            <v>0.6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 t="e">
            <v>#DIV/0!</v>
          </cell>
        </row>
        <row r="477">
          <cell r="B477" t="str">
            <v>Жами</v>
          </cell>
          <cell r="C477">
            <v>0</v>
          </cell>
          <cell r="D477" t="str">
            <v>Жами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 t="e">
            <v>#DIV/0!</v>
          </cell>
        </row>
        <row r="478">
          <cell r="A478">
            <v>300740005</v>
          </cell>
          <cell r="B478" t="str">
            <v>Ракиат пахта даласи</v>
          </cell>
          <cell r="C478">
            <v>0</v>
          </cell>
          <cell r="D478">
            <v>0</v>
          </cell>
          <cell r="E478">
            <v>0</v>
          </cell>
          <cell r="F478" t="str">
            <v>Ракиат пахта даласи</v>
          </cell>
          <cell r="G478">
            <v>6689.5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>Жами</v>
          </cell>
          <cell r="C479">
            <v>0</v>
          </cell>
          <cell r="D479" t="str">
            <v>1-лойиха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 t="e">
            <v>#DIV/0!</v>
          </cell>
        </row>
        <row r="480">
          <cell r="A480">
            <v>202196256</v>
          </cell>
          <cell r="B480" t="str">
            <v>Фаровон</v>
          </cell>
          <cell r="C480">
            <v>0</v>
          </cell>
          <cell r="D480" t="str">
            <v>Фаровон</v>
          </cell>
          <cell r="E480" t="str">
            <v/>
          </cell>
          <cell r="F480">
            <v>0</v>
          </cell>
          <cell r="G480">
            <v>1939.5</v>
          </cell>
          <cell r="H480">
            <v>0</v>
          </cell>
          <cell r="I480">
            <v>0</v>
          </cell>
          <cell r="J480" t="e">
            <v>#DIV/0!</v>
          </cell>
        </row>
        <row r="481">
          <cell r="A481">
            <v>300181377</v>
          </cell>
          <cell r="B481" t="str">
            <v>Эшонкулов Самаржон</v>
          </cell>
          <cell r="C481">
            <v>0</v>
          </cell>
          <cell r="D481" t="str">
            <v>Эшонкулов Самаржон</v>
          </cell>
          <cell r="E481" t="str">
            <v/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 t="e">
            <v>#DIV/0!</v>
          </cell>
        </row>
        <row r="482">
          <cell r="A482">
            <v>300255085</v>
          </cell>
          <cell r="B482" t="str">
            <v>Завкиддин нурли файз дури</v>
          </cell>
          <cell r="C482">
            <v>0</v>
          </cell>
          <cell r="D482">
            <v>0</v>
          </cell>
          <cell r="E482">
            <v>0</v>
          </cell>
          <cell r="F482" t="str">
            <v>Завкиддин нурли файз дури</v>
          </cell>
          <cell r="G482">
            <v>0</v>
          </cell>
          <cell r="H482">
            <v>0</v>
          </cell>
          <cell r="I482">
            <v>0</v>
          </cell>
          <cell r="J482" t="e">
            <v>#DIV/0!</v>
          </cell>
        </row>
        <row r="483">
          <cell r="B483" t="str">
            <v>жами</v>
          </cell>
          <cell r="C483">
            <v>0</v>
          </cell>
          <cell r="D483" t="str">
            <v>жами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 t="e">
            <v>#DIV/0!</v>
          </cell>
        </row>
        <row r="484">
          <cell r="A484">
            <v>300213010</v>
          </cell>
          <cell r="B484" t="str">
            <v>Шайманова Анор далалари</v>
          </cell>
          <cell r="C484">
            <v>0</v>
          </cell>
          <cell r="D484" t="str">
            <v>Шайманова Анор далалари</v>
          </cell>
          <cell r="E484">
            <v>557.4</v>
          </cell>
          <cell r="F484">
            <v>0</v>
          </cell>
          <cell r="G484">
            <v>2989</v>
          </cell>
          <cell r="H484">
            <v>557.4</v>
          </cell>
          <cell r="I484">
            <v>405.4</v>
          </cell>
          <cell r="J484" t="e">
            <v>#DIV/0!</v>
          </cell>
        </row>
        <row r="485">
          <cell r="A485">
            <v>300181281</v>
          </cell>
          <cell r="B485" t="str">
            <v>Икромов Гулом курки</v>
          </cell>
          <cell r="C485">
            <v>0</v>
          </cell>
          <cell r="D485" t="str">
            <v>Икромов Гулом курки</v>
          </cell>
          <cell r="E485" t="str">
            <v/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 t="e">
            <v>#DIV/0!</v>
          </cell>
        </row>
        <row r="486">
          <cell r="A486">
            <v>300181400</v>
          </cell>
          <cell r="B486" t="str">
            <v>Мухаммадиев Абдунасим</v>
          </cell>
          <cell r="C486">
            <v>0</v>
          </cell>
          <cell r="D486">
            <v>0</v>
          </cell>
          <cell r="E486">
            <v>0</v>
          </cell>
          <cell r="F486" t="str">
            <v>Мухаммадиев Абдунасим</v>
          </cell>
          <cell r="G486">
            <v>0</v>
          </cell>
          <cell r="H486">
            <v>0</v>
          </cell>
          <cell r="I486">
            <v>0</v>
          </cell>
          <cell r="J486" t="e">
            <v>#DIV/0!</v>
          </cell>
        </row>
        <row r="487">
          <cell r="B487" t="str">
            <v>жами</v>
          </cell>
          <cell r="C487">
            <v>0</v>
          </cell>
          <cell r="D487" t="str">
            <v>жами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72.730534625044854</v>
          </cell>
        </row>
        <row r="488">
          <cell r="A488">
            <v>201818518</v>
          </cell>
          <cell r="B488" t="str">
            <v>Сайкал</v>
          </cell>
          <cell r="C488">
            <v>0</v>
          </cell>
          <cell r="D488">
            <v>0</v>
          </cell>
          <cell r="E488">
            <v>0</v>
          </cell>
          <cell r="F488" t="str">
            <v>Сайкал</v>
          </cell>
          <cell r="G488">
            <v>1487.6</v>
          </cell>
          <cell r="H488">
            <v>0</v>
          </cell>
          <cell r="I488">
            <v>0</v>
          </cell>
          <cell r="J488" t="e">
            <v>#DIV/0!</v>
          </cell>
        </row>
        <row r="489">
          <cell r="B489" t="str">
            <v>жами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 t="e">
            <v>#DIV/0!</v>
          </cell>
        </row>
        <row r="490">
          <cell r="A490">
            <v>205776742</v>
          </cell>
          <cell r="B490" t="str">
            <v>Умиров Якуб</v>
          </cell>
          <cell r="C490">
            <v>0</v>
          </cell>
          <cell r="D490">
            <v>0</v>
          </cell>
          <cell r="E490">
            <v>0</v>
          </cell>
          <cell r="F490" t="str">
            <v>Умиров Якуб</v>
          </cell>
          <cell r="G490">
            <v>2758.8</v>
          </cell>
          <cell r="H490">
            <v>701.7</v>
          </cell>
          <cell r="I490">
            <v>550.9</v>
          </cell>
          <cell r="J490" t="e">
            <v>#DIV/0!</v>
          </cell>
        </row>
        <row r="491">
          <cell r="A491">
            <v>300174789</v>
          </cell>
          <cell r="B491" t="str">
            <v xml:space="preserve">Самар Гулбека </v>
          </cell>
          <cell r="C491">
            <v>0</v>
          </cell>
          <cell r="D491" t="str">
            <v xml:space="preserve">Самар Гулбека </v>
          </cell>
          <cell r="E491">
            <v>701.7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 t="e">
            <v>#DIV/0!</v>
          </cell>
        </row>
        <row r="492">
          <cell r="B492" t="str">
            <v>Элбек Хавос</v>
          </cell>
          <cell r="C492">
            <v>0</v>
          </cell>
          <cell r="D492" t="str">
            <v>Элбек Хавос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 t="e">
            <v>#DIV/0!</v>
          </cell>
        </row>
        <row r="493">
          <cell r="B493" t="str">
            <v>жами</v>
          </cell>
          <cell r="C493">
            <v>0</v>
          </cell>
          <cell r="D493" t="str">
            <v>жами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78.509334473421688</v>
          </cell>
        </row>
        <row r="494">
          <cell r="A494">
            <v>300181259</v>
          </cell>
          <cell r="B494" t="str">
            <v>Халилов Мамадоли</v>
          </cell>
          <cell r="C494">
            <v>0</v>
          </cell>
          <cell r="D494" t="str">
            <v>Халилов Мамадоли</v>
          </cell>
          <cell r="E494">
            <v>541.70000000000005</v>
          </cell>
          <cell r="F494">
            <v>0</v>
          </cell>
          <cell r="G494">
            <v>2446.4</v>
          </cell>
          <cell r="H494">
            <v>871.30000000000007</v>
          </cell>
          <cell r="I494">
            <v>683.9</v>
          </cell>
          <cell r="J494" t="e">
            <v>#DIV/0!</v>
          </cell>
        </row>
        <row r="495">
          <cell r="A495">
            <v>300175004</v>
          </cell>
          <cell r="B495" t="str">
            <v>Бойназаров Искандар</v>
          </cell>
          <cell r="C495">
            <v>0</v>
          </cell>
          <cell r="D495" t="str">
            <v>Бойназаров Искандар</v>
          </cell>
          <cell r="E495">
            <v>329.6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 t="e">
            <v>#DIV/0!</v>
          </cell>
        </row>
        <row r="496">
          <cell r="A496">
            <v>300782934</v>
          </cell>
          <cell r="B496" t="str">
            <v>Мохира Нурли замини</v>
          </cell>
          <cell r="C496">
            <v>0</v>
          </cell>
          <cell r="D496">
            <v>0</v>
          </cell>
          <cell r="E496">
            <v>0</v>
          </cell>
          <cell r="F496" t="str">
            <v>Мохира Нурли замини</v>
          </cell>
          <cell r="G496">
            <v>0</v>
          </cell>
          <cell r="H496">
            <v>0</v>
          </cell>
          <cell r="I496">
            <v>0</v>
          </cell>
          <cell r="J496" t="e">
            <v>#DIV/0!</v>
          </cell>
        </row>
        <row r="497">
          <cell r="B497" t="str">
            <v>жами</v>
          </cell>
          <cell r="C497">
            <v>0</v>
          </cell>
          <cell r="D497" t="str">
            <v>жами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78.491908642258693</v>
          </cell>
        </row>
        <row r="498">
          <cell r="A498">
            <v>300466281</v>
          </cell>
          <cell r="B498" t="str">
            <v>Акром пахта даласи</v>
          </cell>
          <cell r="C498">
            <v>0</v>
          </cell>
          <cell r="D498" t="str">
            <v>Акром пахта даласи</v>
          </cell>
          <cell r="E498">
            <v>155.69999999999999</v>
          </cell>
          <cell r="F498">
            <v>0</v>
          </cell>
          <cell r="G498">
            <v>2998.9</v>
          </cell>
          <cell r="H498">
            <v>318.5</v>
          </cell>
          <cell r="I498">
            <v>216.9</v>
          </cell>
          <cell r="J498" t="e">
            <v>#DIV/0!</v>
          </cell>
        </row>
        <row r="499">
          <cell r="A499">
            <v>300181424</v>
          </cell>
          <cell r="B499" t="str">
            <v>Курбонов Шухрат Азиз даласи</v>
          </cell>
          <cell r="C499">
            <v>0</v>
          </cell>
          <cell r="D499">
            <v>0</v>
          </cell>
          <cell r="E499">
            <v>0</v>
          </cell>
          <cell r="F499" t="str">
            <v>Курбонов Шухрат Азиз даласи</v>
          </cell>
          <cell r="G499">
            <v>0</v>
          </cell>
          <cell r="H499">
            <v>0</v>
          </cell>
          <cell r="I499">
            <v>0</v>
          </cell>
          <cell r="J499" t="e">
            <v>#DIV/0!</v>
          </cell>
        </row>
        <row r="500">
          <cell r="A500">
            <v>300201975</v>
          </cell>
          <cell r="B500" t="str">
            <v>Камол Чорва нури</v>
          </cell>
          <cell r="C500">
            <v>0</v>
          </cell>
          <cell r="D500" t="str">
            <v>Камол Чорва нури</v>
          </cell>
          <cell r="E500">
            <v>42.2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 t="e">
            <v>#DIV/0!</v>
          </cell>
        </row>
        <row r="501">
          <cell r="A501">
            <v>300201864</v>
          </cell>
          <cell r="B501" t="str">
            <v>Рахмонов Нумонжон</v>
          </cell>
          <cell r="C501">
            <v>0</v>
          </cell>
          <cell r="D501" t="str">
            <v>Рахмонов Нумонжон</v>
          </cell>
          <cell r="E501">
            <v>120.6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68.100470957613808</v>
          </cell>
        </row>
        <row r="502">
          <cell r="B502" t="str">
            <v>жами</v>
          </cell>
          <cell r="C502">
            <v>0</v>
          </cell>
          <cell r="D502" t="str">
            <v>жами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 t="e">
            <v>#DIV/0!</v>
          </cell>
        </row>
        <row r="503">
          <cell r="A503">
            <v>300175763</v>
          </cell>
          <cell r="B503" t="str">
            <v>Пармонов Абдумурод</v>
          </cell>
          <cell r="C503">
            <v>0</v>
          </cell>
          <cell r="D503">
            <v>0</v>
          </cell>
          <cell r="E503">
            <v>0</v>
          </cell>
          <cell r="F503" t="str">
            <v>Пармонов Абдумурод</v>
          </cell>
          <cell r="G503">
            <v>1080.8</v>
          </cell>
          <cell r="H503">
            <v>28</v>
          </cell>
          <cell r="I503">
            <v>0</v>
          </cell>
          <cell r="J503" t="e">
            <v>#DIV/0!</v>
          </cell>
        </row>
        <row r="504">
          <cell r="B504" t="str">
            <v xml:space="preserve">Юлдош </v>
          </cell>
          <cell r="C504">
            <v>0</v>
          </cell>
          <cell r="D504" t="str">
            <v xml:space="preserve">Юлдош 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 t="e">
            <v>#DIV/0!</v>
          </cell>
        </row>
        <row r="505">
          <cell r="B505" t="str">
            <v>Тураева Сабохат</v>
          </cell>
          <cell r="C505">
            <v>0</v>
          </cell>
          <cell r="D505" t="str">
            <v>Тураева Сабохат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 t="e">
            <v>#DIV/0!</v>
          </cell>
        </row>
        <row r="506">
          <cell r="A506">
            <v>202355359</v>
          </cell>
          <cell r="B506" t="str">
            <v>Осиё</v>
          </cell>
          <cell r="C506">
            <v>0</v>
          </cell>
          <cell r="D506" t="str">
            <v>Осиё</v>
          </cell>
          <cell r="E506">
            <v>28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07">
          <cell r="B507" t="str">
            <v>Рузикулова феруза</v>
          </cell>
          <cell r="C507">
            <v>0</v>
          </cell>
          <cell r="D507" t="str">
            <v>Рузикулова феруза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 t="e">
            <v>#DIV/0!</v>
          </cell>
        </row>
        <row r="508">
          <cell r="A508">
            <v>300210814</v>
          </cell>
          <cell r="B508" t="str">
            <v>Ёриева Севинч файзи</v>
          </cell>
          <cell r="C508">
            <v>0</v>
          </cell>
          <cell r="D508" t="str">
            <v>Ёриева Севинч файзи</v>
          </cell>
          <cell r="E508" t="str">
            <v/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 t="e">
            <v>#DIV/0!</v>
          </cell>
        </row>
        <row r="509">
          <cell r="B509" t="str">
            <v>Хондамир</v>
          </cell>
          <cell r="C509">
            <v>0</v>
          </cell>
          <cell r="D509" t="str">
            <v>Хондамир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 t="e">
            <v>#DIV/0!</v>
          </cell>
        </row>
        <row r="510">
          <cell r="B510" t="str">
            <v>жами</v>
          </cell>
          <cell r="C510">
            <v>0</v>
          </cell>
          <cell r="D510" t="str">
            <v>жами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 t="e">
            <v>#DIV/0!</v>
          </cell>
        </row>
        <row r="511">
          <cell r="A511">
            <v>205841131</v>
          </cell>
          <cell r="B511" t="str">
            <v>Халим Хурсанд</v>
          </cell>
          <cell r="C511">
            <v>0</v>
          </cell>
          <cell r="D511">
            <v>0</v>
          </cell>
          <cell r="E511">
            <v>0</v>
          </cell>
          <cell r="F511" t="str">
            <v>Халим Хурсанд</v>
          </cell>
          <cell r="G511">
            <v>3865.2</v>
          </cell>
          <cell r="H511">
            <v>531.29999999999995</v>
          </cell>
          <cell r="I511">
            <v>417</v>
          </cell>
          <cell r="J511" t="e">
            <v>#DIV/0!</v>
          </cell>
        </row>
        <row r="512">
          <cell r="A512">
            <v>300231875</v>
          </cell>
          <cell r="B512" t="str">
            <v>Собиробод Жураевич</v>
          </cell>
          <cell r="C512">
            <v>0</v>
          </cell>
          <cell r="D512" t="str">
            <v>Собиробод Жураевич</v>
          </cell>
          <cell r="E512">
            <v>531.29999999999995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 t="e">
            <v>#DIV/0!</v>
          </cell>
        </row>
        <row r="513">
          <cell r="B513" t="str">
            <v>жами</v>
          </cell>
          <cell r="C513">
            <v>0</v>
          </cell>
          <cell r="D513" t="str">
            <v>жами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 t="e">
            <v>#DIV/0!</v>
          </cell>
        </row>
        <row r="514">
          <cell r="A514">
            <v>300175731</v>
          </cell>
          <cell r="B514" t="str">
            <v>Абдумаликов Мехриддин</v>
          </cell>
          <cell r="C514">
            <v>0</v>
          </cell>
          <cell r="D514">
            <v>0</v>
          </cell>
          <cell r="E514">
            <v>0</v>
          </cell>
          <cell r="F514" t="str">
            <v>Абдумаликов Мехриддин</v>
          </cell>
          <cell r="G514">
            <v>2104.6999999999998</v>
          </cell>
          <cell r="H514">
            <v>0</v>
          </cell>
          <cell r="I514">
            <v>0</v>
          </cell>
          <cell r="J514">
            <v>78.486730660643715</v>
          </cell>
        </row>
        <row r="515">
          <cell r="B515" t="str">
            <v>жами</v>
          </cell>
          <cell r="C515">
            <v>0</v>
          </cell>
          <cell r="D515" t="str">
            <v>жами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 t="e">
            <v>#DIV/0!</v>
          </cell>
        </row>
        <row r="516">
          <cell r="A516">
            <v>205291287</v>
          </cell>
          <cell r="B516" t="str">
            <v>Келдиёр бобо</v>
          </cell>
          <cell r="C516">
            <v>0</v>
          </cell>
          <cell r="D516">
            <v>0</v>
          </cell>
          <cell r="E516">
            <v>0</v>
          </cell>
          <cell r="F516" t="str">
            <v>Келдиёр бобо</v>
          </cell>
          <cell r="G516">
            <v>5585.7</v>
          </cell>
          <cell r="H516">
            <v>0</v>
          </cell>
          <cell r="I516">
            <v>0</v>
          </cell>
          <cell r="J516" t="e">
            <v>#DIV/0!</v>
          </cell>
        </row>
        <row r="517">
          <cell r="B517" t="str">
            <v>жами</v>
          </cell>
          <cell r="C517">
            <v>0</v>
          </cell>
          <cell r="D517" t="str">
            <v>жами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 t="e">
            <v>#DIV/0!</v>
          </cell>
        </row>
        <row r="518">
          <cell r="A518">
            <v>300175011</v>
          </cell>
          <cell r="B518" t="str">
            <v>Каршиев Обиджон</v>
          </cell>
          <cell r="C518">
            <v>0</v>
          </cell>
          <cell r="D518">
            <v>0</v>
          </cell>
          <cell r="E518">
            <v>0</v>
          </cell>
          <cell r="F518" t="str">
            <v>Каршиев Обиджон</v>
          </cell>
          <cell r="G518">
            <v>3204</v>
          </cell>
          <cell r="H518">
            <v>1636.1</v>
          </cell>
          <cell r="I518">
            <v>1084.2</v>
          </cell>
          <cell r="J518" t="e">
            <v>#DIV/0!</v>
          </cell>
        </row>
        <row r="519">
          <cell r="A519">
            <v>200767986</v>
          </cell>
          <cell r="B519" t="str">
            <v>Ислом</v>
          </cell>
          <cell r="C519">
            <v>0</v>
          </cell>
          <cell r="D519" t="str">
            <v>Ислом</v>
          </cell>
          <cell r="E519">
            <v>657.2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 t="e">
            <v>#DIV/0!</v>
          </cell>
        </row>
        <row r="520">
          <cell r="B520" t="str">
            <v>Келдиёр бобо</v>
          </cell>
          <cell r="C520">
            <v>0</v>
          </cell>
          <cell r="D520" t="str">
            <v>Келдиёр бобо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 t="e">
            <v>#DIV/0!</v>
          </cell>
        </row>
        <row r="521">
          <cell r="A521">
            <v>200767661</v>
          </cell>
          <cell r="B521" t="str">
            <v xml:space="preserve">Камол  </v>
          </cell>
          <cell r="C521">
            <v>0</v>
          </cell>
          <cell r="D521" t="str">
            <v xml:space="preserve">Камол  </v>
          </cell>
          <cell r="E521">
            <v>978.9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66.267343071939365</v>
          </cell>
        </row>
        <row r="522">
          <cell r="B522" t="str">
            <v>жами</v>
          </cell>
          <cell r="C522">
            <v>0</v>
          </cell>
          <cell r="D522" t="str">
            <v>жами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 t="e">
            <v>#DIV/0!</v>
          </cell>
        </row>
        <row r="523">
          <cell r="A523">
            <v>300201833</v>
          </cell>
          <cell r="B523" t="str">
            <v>Курраи замин дури</v>
          </cell>
          <cell r="C523">
            <v>0</v>
          </cell>
          <cell r="D523">
            <v>0</v>
          </cell>
          <cell r="E523">
            <v>0</v>
          </cell>
          <cell r="F523" t="str">
            <v>Курраи замин дури</v>
          </cell>
          <cell r="G523">
            <v>2599.6999999999998</v>
          </cell>
          <cell r="H523">
            <v>1512.3</v>
          </cell>
          <cell r="I523">
            <v>1016.8</v>
          </cell>
          <cell r="J523" t="e">
            <v>#DIV/0!</v>
          </cell>
        </row>
        <row r="524">
          <cell r="A524">
            <v>300205660</v>
          </cell>
          <cell r="B524" t="str">
            <v>Самар кухли дури</v>
          </cell>
          <cell r="C524">
            <v>0</v>
          </cell>
          <cell r="D524" t="str">
            <v>Самар кухли дури</v>
          </cell>
          <cell r="E524">
            <v>444.7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 t="e">
            <v>#DIV/0!</v>
          </cell>
        </row>
        <row r="525">
          <cell r="A525">
            <v>300181306</v>
          </cell>
          <cell r="B525" t="str">
            <v>Сабор нозли нур замин</v>
          </cell>
          <cell r="C525">
            <v>0</v>
          </cell>
          <cell r="D525" t="str">
            <v>Сабор нозли нур замин</v>
          </cell>
          <cell r="E525">
            <v>1067.5999999999999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 t="e">
            <v>#DIV/0!</v>
          </cell>
        </row>
        <row r="526">
          <cell r="B526" t="str">
            <v>жами</v>
          </cell>
          <cell r="C526">
            <v>0</v>
          </cell>
          <cell r="D526" t="str">
            <v>жами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67.235336904053426</v>
          </cell>
        </row>
        <row r="527">
          <cell r="A527">
            <v>300175178</v>
          </cell>
          <cell r="B527" t="str">
            <v>Норкораев Абдукаххор</v>
          </cell>
          <cell r="C527">
            <v>0</v>
          </cell>
          <cell r="D527">
            <v>0</v>
          </cell>
          <cell r="E527">
            <v>0</v>
          </cell>
          <cell r="F527" t="str">
            <v>Норкораев Абдукаххор</v>
          </cell>
          <cell r="G527">
            <v>3587.7</v>
          </cell>
          <cell r="H527">
            <v>1005.2</v>
          </cell>
          <cell r="I527">
            <v>789.1</v>
          </cell>
          <cell r="J527" t="e">
            <v>#DIV/0!</v>
          </cell>
        </row>
        <row r="528">
          <cell r="A528">
            <v>300175794</v>
          </cell>
          <cell r="B528" t="str">
            <v>Каршиев Мансур</v>
          </cell>
          <cell r="C528">
            <v>0</v>
          </cell>
          <cell r="D528" t="str">
            <v>Каршиев Мансур</v>
          </cell>
          <cell r="E528">
            <v>1005.2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 t="e">
            <v>#DIV/0!</v>
          </cell>
        </row>
        <row r="529">
          <cell r="B529" t="str">
            <v>жами</v>
          </cell>
          <cell r="C529">
            <v>0</v>
          </cell>
          <cell r="D529" t="str">
            <v>жами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 t="e">
            <v>#DIV/0!</v>
          </cell>
        </row>
        <row r="530">
          <cell r="A530">
            <v>300181234</v>
          </cell>
          <cell r="B530" t="str">
            <v>Тураева Дилрабо</v>
          </cell>
          <cell r="C530">
            <v>0</v>
          </cell>
          <cell r="D530">
            <v>0</v>
          </cell>
          <cell r="E530">
            <v>0</v>
          </cell>
          <cell r="F530" t="str">
            <v>Тураева Дилрабо</v>
          </cell>
          <cell r="G530">
            <v>2613.1</v>
          </cell>
          <cell r="H530">
            <v>915</v>
          </cell>
          <cell r="I530">
            <v>718.5</v>
          </cell>
          <cell r="J530">
            <v>78.501790688420215</v>
          </cell>
        </row>
        <row r="531">
          <cell r="B531" t="str">
            <v>Элбек Ховос</v>
          </cell>
          <cell r="C531">
            <v>0</v>
          </cell>
          <cell r="D531" t="str">
            <v>Элбек Ховос</v>
          </cell>
          <cell r="E531">
            <v>915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 t="e">
            <v>#DIV/0!</v>
          </cell>
        </row>
        <row r="532">
          <cell r="B532" t="str">
            <v>жами</v>
          </cell>
          <cell r="C532">
            <v>0</v>
          </cell>
          <cell r="D532" t="str">
            <v>жами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 t="e">
            <v>#DIV/0!</v>
          </cell>
        </row>
        <row r="533">
          <cell r="A533">
            <v>300184998</v>
          </cell>
          <cell r="B533" t="str">
            <v>Танлов Адолати</v>
          </cell>
          <cell r="C533">
            <v>0</v>
          </cell>
          <cell r="D533">
            <v>0</v>
          </cell>
          <cell r="E533">
            <v>0</v>
          </cell>
          <cell r="F533" t="str">
            <v>Танлов Адолати</v>
          </cell>
          <cell r="G533">
            <v>1022.9</v>
          </cell>
          <cell r="H533">
            <v>156.9</v>
          </cell>
          <cell r="I533">
            <v>123.2</v>
          </cell>
          <cell r="J533">
            <v>78.52459016393442</v>
          </cell>
        </row>
        <row r="534">
          <cell r="A534">
            <v>202669670</v>
          </cell>
          <cell r="B534" t="str">
            <v>Мехр</v>
          </cell>
          <cell r="C534">
            <v>0</v>
          </cell>
          <cell r="D534" t="str">
            <v>Мехр</v>
          </cell>
          <cell r="E534">
            <v>156.9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 t="e">
            <v>#DIV/0!</v>
          </cell>
        </row>
        <row r="535">
          <cell r="B535" t="str">
            <v>жами</v>
          </cell>
          <cell r="C535">
            <v>0</v>
          </cell>
          <cell r="D535" t="str">
            <v>жами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 t="e">
            <v>#DIV/0!</v>
          </cell>
        </row>
        <row r="536">
          <cell r="A536">
            <v>204725838</v>
          </cell>
          <cell r="B536" t="str">
            <v>Нурали бобо</v>
          </cell>
          <cell r="C536">
            <v>0</v>
          </cell>
          <cell r="D536" t="str">
            <v>Нурали бобо</v>
          </cell>
          <cell r="E536">
            <v>308.3</v>
          </cell>
          <cell r="F536">
            <v>0</v>
          </cell>
          <cell r="G536">
            <v>3419.8</v>
          </cell>
          <cell r="H536">
            <v>777.1</v>
          </cell>
          <cell r="I536">
            <v>425.1</v>
          </cell>
          <cell r="J536">
            <v>78.521351179094964</v>
          </cell>
        </row>
        <row r="537">
          <cell r="A537">
            <v>203874456</v>
          </cell>
          <cell r="B537" t="str">
            <v>Наби Гурузин</v>
          </cell>
          <cell r="C537">
            <v>0</v>
          </cell>
          <cell r="D537" t="str">
            <v>Наби Гурузин</v>
          </cell>
          <cell r="E537" t="str">
            <v/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 t="e">
            <v>#DIV/0!</v>
          </cell>
        </row>
        <row r="538">
          <cell r="A538">
            <v>205493329</v>
          </cell>
          <cell r="B538" t="str">
            <v>ЭМО Мирзо</v>
          </cell>
          <cell r="C538">
            <v>0</v>
          </cell>
          <cell r="D538" t="str">
            <v>ЭМО Мирзо</v>
          </cell>
          <cell r="E538">
            <v>202.7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 t="e">
            <v>#DIV/0!</v>
          </cell>
        </row>
        <row r="539">
          <cell r="A539">
            <v>201117733</v>
          </cell>
          <cell r="B539" t="str">
            <v>Юкори Чандир</v>
          </cell>
          <cell r="C539">
            <v>0</v>
          </cell>
          <cell r="D539">
            <v>0</v>
          </cell>
          <cell r="E539">
            <v>0</v>
          </cell>
          <cell r="F539" t="str">
            <v>Юкори Чандир</v>
          </cell>
          <cell r="G539">
            <v>0</v>
          </cell>
          <cell r="H539">
            <v>0</v>
          </cell>
          <cell r="I539">
            <v>0</v>
          </cell>
          <cell r="J539">
            <v>54.703384377814949</v>
          </cell>
        </row>
        <row r="540">
          <cell r="A540">
            <v>201818493</v>
          </cell>
          <cell r="B540" t="str">
            <v>Эргаш бобо</v>
          </cell>
          <cell r="C540">
            <v>0</v>
          </cell>
          <cell r="D540" t="str">
            <v>Эргаш бобо</v>
          </cell>
          <cell r="E540">
            <v>266.10000000000002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 t="e">
            <v>#DIV/0!</v>
          </cell>
        </row>
        <row r="541">
          <cell r="B541" t="str">
            <v>жами</v>
          </cell>
          <cell r="C541">
            <v>0</v>
          </cell>
          <cell r="D541" t="str">
            <v>жами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 t="e">
            <v>#DIV/0!</v>
          </cell>
        </row>
        <row r="542">
          <cell r="A542">
            <v>200766727</v>
          </cell>
          <cell r="B542" t="str">
            <v>Маматкул</v>
          </cell>
          <cell r="C542">
            <v>0</v>
          </cell>
          <cell r="D542">
            <v>0</v>
          </cell>
          <cell r="E542">
            <v>0</v>
          </cell>
          <cell r="F542" t="str">
            <v>Маматкул</v>
          </cell>
          <cell r="G542">
            <v>1139.0999999999999</v>
          </cell>
          <cell r="H542">
            <v>0</v>
          </cell>
          <cell r="I542">
            <v>0</v>
          </cell>
          <cell r="J542" t="e">
            <v>#DIV/0!</v>
          </cell>
        </row>
        <row r="543">
          <cell r="B543" t="str">
            <v>жами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 t="e">
            <v>#DIV/0!</v>
          </cell>
        </row>
        <row r="544">
          <cell r="A544">
            <v>203386564</v>
          </cell>
          <cell r="B544" t="str">
            <v>Худойберди бобо</v>
          </cell>
          <cell r="C544">
            <v>0</v>
          </cell>
          <cell r="D544">
            <v>0</v>
          </cell>
          <cell r="E544">
            <v>0</v>
          </cell>
          <cell r="F544" t="str">
            <v>Худойберди бобо</v>
          </cell>
          <cell r="G544">
            <v>5111.3999999999996</v>
          </cell>
          <cell r="H544">
            <v>356.6</v>
          </cell>
          <cell r="I544">
            <v>280</v>
          </cell>
          <cell r="J544" t="e">
            <v>#DIV/0!</v>
          </cell>
        </row>
        <row r="545">
          <cell r="B545" t="str">
            <v>Файзли ер</v>
          </cell>
          <cell r="C545">
            <v>0</v>
          </cell>
          <cell r="D545" t="str">
            <v>Файзли ер (кисман)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 t="e">
            <v>#DIV/0!</v>
          </cell>
        </row>
        <row r="546">
          <cell r="A546">
            <v>202327764</v>
          </cell>
          <cell r="B546" t="str">
            <v>Одил</v>
          </cell>
          <cell r="C546">
            <v>0</v>
          </cell>
          <cell r="D546" t="str">
            <v>Одил</v>
          </cell>
          <cell r="E546">
            <v>356.6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 t="e">
            <v>#DIV/0!</v>
          </cell>
        </row>
        <row r="547">
          <cell r="B547" t="str">
            <v>жами</v>
          </cell>
          <cell r="C547">
            <v>0</v>
          </cell>
          <cell r="D547" t="str">
            <v>жами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78.519349411104869</v>
          </cell>
        </row>
        <row r="548">
          <cell r="A548">
            <v>200766703</v>
          </cell>
          <cell r="B548" t="str">
            <v>Низом</v>
          </cell>
          <cell r="C548">
            <v>0</v>
          </cell>
          <cell r="D548">
            <v>0</v>
          </cell>
          <cell r="E548">
            <v>0</v>
          </cell>
          <cell r="F548" t="str">
            <v>Низом</v>
          </cell>
          <cell r="G548">
            <v>4155</v>
          </cell>
          <cell r="H548">
            <v>669.2</v>
          </cell>
          <cell r="I548">
            <v>170</v>
          </cell>
          <cell r="J548" t="e">
            <v>#DIV/0!</v>
          </cell>
        </row>
        <row r="549">
          <cell r="A549">
            <v>203345765</v>
          </cell>
          <cell r="B549" t="str">
            <v>Шериф</v>
          </cell>
          <cell r="C549">
            <v>0</v>
          </cell>
          <cell r="D549" t="str">
            <v>Шериф</v>
          </cell>
          <cell r="E549" t="str">
            <v/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 t="e">
            <v>#DIV/0!</v>
          </cell>
        </row>
        <row r="550">
          <cell r="A550">
            <v>202088058</v>
          </cell>
          <cell r="B550" t="str">
            <v>Обид</v>
          </cell>
          <cell r="C550">
            <v>0</v>
          </cell>
          <cell r="D550" t="str">
            <v>Обид</v>
          </cell>
          <cell r="E550">
            <v>669.2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 t="e">
            <v>#DIV/0!</v>
          </cell>
        </row>
        <row r="551">
          <cell r="B551" t="str">
            <v>жами</v>
          </cell>
          <cell r="C551">
            <v>0</v>
          </cell>
          <cell r="D551" t="str">
            <v>жами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25.403466826060967</v>
          </cell>
        </row>
        <row r="552">
          <cell r="A552">
            <v>202109092</v>
          </cell>
          <cell r="B552" t="str">
            <v>Фарход</v>
          </cell>
          <cell r="C552">
            <v>0</v>
          </cell>
          <cell r="D552">
            <v>0</v>
          </cell>
          <cell r="E552">
            <v>0</v>
          </cell>
          <cell r="F552" t="str">
            <v>Фарход</v>
          </cell>
          <cell r="G552">
            <v>8103</v>
          </cell>
          <cell r="H552">
            <v>0</v>
          </cell>
          <cell r="I552">
            <v>0</v>
          </cell>
          <cell r="J552" t="e">
            <v>#DIV/0!</v>
          </cell>
        </row>
        <row r="553">
          <cell r="B553" t="str">
            <v>жами</v>
          </cell>
          <cell r="C553">
            <v>0</v>
          </cell>
          <cell r="D553" t="str">
            <v>5-лойиха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 t="e">
            <v>#DIV/0!</v>
          </cell>
        </row>
        <row r="554">
          <cell r="A554">
            <v>203748604</v>
          </cell>
          <cell r="B554" t="str">
            <v>Гирди мачит</v>
          </cell>
          <cell r="C554">
            <v>0</v>
          </cell>
          <cell r="D554">
            <v>0</v>
          </cell>
          <cell r="E554">
            <v>0</v>
          </cell>
          <cell r="F554" t="str">
            <v>Гирди мачит</v>
          </cell>
          <cell r="G554">
            <v>3498.1</v>
          </cell>
          <cell r="H554">
            <v>628</v>
          </cell>
          <cell r="I554">
            <v>493</v>
          </cell>
          <cell r="J554" t="e">
            <v>#DIV/0!</v>
          </cell>
        </row>
        <row r="555">
          <cell r="A555">
            <v>201117954</v>
          </cell>
          <cell r="B555" t="str">
            <v>Урнаш</v>
          </cell>
          <cell r="C555">
            <v>0</v>
          </cell>
          <cell r="D555" t="str">
            <v>Урнаш</v>
          </cell>
          <cell r="E555">
            <v>628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 t="e">
            <v>#DIV/0!</v>
          </cell>
        </row>
        <row r="556">
          <cell r="A556">
            <v>203739148</v>
          </cell>
          <cell r="B556" t="str">
            <v>Жагли мачит</v>
          </cell>
          <cell r="C556">
            <v>0</v>
          </cell>
          <cell r="D556" t="str">
            <v>Жагли мачит</v>
          </cell>
          <cell r="E556" t="str">
            <v/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 t="e">
            <v>#DIV/0!</v>
          </cell>
        </row>
        <row r="557">
          <cell r="B557" t="str">
            <v>жами</v>
          </cell>
          <cell r="C557">
            <v>0</v>
          </cell>
          <cell r="D557" t="str">
            <v>жами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78.503184713375802</v>
          </cell>
        </row>
        <row r="558">
          <cell r="A558">
            <v>205541204</v>
          </cell>
          <cell r="B558" t="str">
            <v>Савронбек</v>
          </cell>
          <cell r="C558">
            <v>0</v>
          </cell>
          <cell r="D558">
            <v>0</v>
          </cell>
          <cell r="E558">
            <v>0</v>
          </cell>
          <cell r="F558" t="str">
            <v>Савронбек</v>
          </cell>
          <cell r="G558">
            <v>3081.2</v>
          </cell>
          <cell r="H558">
            <v>850.1</v>
          </cell>
          <cell r="I558">
            <v>589.9</v>
          </cell>
          <cell r="J558" t="e">
            <v>#DIV/0!</v>
          </cell>
        </row>
        <row r="559">
          <cell r="A559">
            <v>203705618</v>
          </cell>
          <cell r="B559" t="str">
            <v>Баён</v>
          </cell>
          <cell r="C559">
            <v>0</v>
          </cell>
          <cell r="D559" t="str">
            <v>Баён</v>
          </cell>
          <cell r="E559">
            <v>850.1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 t="e">
            <v>#DIV/0!</v>
          </cell>
        </row>
        <row r="560">
          <cell r="A560">
            <v>203394784</v>
          </cell>
          <cell r="B560" t="str">
            <v>Шахрух</v>
          </cell>
          <cell r="C560">
            <v>0</v>
          </cell>
          <cell r="D560" t="str">
            <v>Шахрух</v>
          </cell>
          <cell r="E560" t="str">
            <v/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 t="e">
            <v>#DIV/0!</v>
          </cell>
        </row>
        <row r="561">
          <cell r="B561" t="str">
            <v>жами</v>
          </cell>
          <cell r="C561">
            <v>0</v>
          </cell>
          <cell r="D561" t="str">
            <v>жами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69.391836254558285</v>
          </cell>
        </row>
        <row r="562">
          <cell r="A562">
            <v>204192054</v>
          </cell>
          <cell r="B562" t="str">
            <v>Сардорбек</v>
          </cell>
          <cell r="C562">
            <v>0</v>
          </cell>
          <cell r="D562" t="str">
            <v>Сардорбек</v>
          </cell>
          <cell r="E562">
            <v>447.8</v>
          </cell>
          <cell r="F562">
            <v>0</v>
          </cell>
          <cell r="G562">
            <v>2290.1</v>
          </cell>
          <cell r="H562">
            <v>1633.8999999999999</v>
          </cell>
          <cell r="I562">
            <v>1336.4</v>
          </cell>
          <cell r="J562" t="e">
            <v>#DIV/0!</v>
          </cell>
        </row>
        <row r="563">
          <cell r="A563">
            <v>203716065</v>
          </cell>
          <cell r="B563" t="str">
            <v>Султонбек</v>
          </cell>
          <cell r="C563">
            <v>0</v>
          </cell>
          <cell r="D563">
            <v>0</v>
          </cell>
          <cell r="E563">
            <v>0</v>
          </cell>
          <cell r="F563" t="str">
            <v>Султонбек</v>
          </cell>
          <cell r="G563">
            <v>0</v>
          </cell>
          <cell r="H563">
            <v>0</v>
          </cell>
          <cell r="I563">
            <v>0</v>
          </cell>
          <cell r="J563" t="e">
            <v>#DIV/0!</v>
          </cell>
        </row>
        <row r="564">
          <cell r="A564">
            <v>200766766</v>
          </cell>
          <cell r="B564" t="str">
            <v xml:space="preserve">Чандир </v>
          </cell>
          <cell r="C564">
            <v>0</v>
          </cell>
          <cell r="D564" t="str">
            <v xml:space="preserve">Чандир </v>
          </cell>
          <cell r="E564">
            <v>1186.0999999999999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 t="e">
            <v>#DIV/0!</v>
          </cell>
        </row>
        <row r="565">
          <cell r="B565" t="str">
            <v>жами</v>
          </cell>
          <cell r="C565">
            <v>0</v>
          </cell>
          <cell r="D565" t="str">
            <v>жами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81.792031336067083</v>
          </cell>
        </row>
        <row r="566">
          <cell r="A566">
            <v>205493351</v>
          </cell>
          <cell r="B566" t="str">
            <v>Мехирла замин</v>
          </cell>
          <cell r="C566">
            <v>0</v>
          </cell>
          <cell r="D566" t="str">
            <v>Мехирла замин</v>
          </cell>
          <cell r="E566">
            <v>1421</v>
          </cell>
          <cell r="F566">
            <v>0</v>
          </cell>
          <cell r="G566">
            <v>3655.8</v>
          </cell>
          <cell r="H566">
            <v>1421</v>
          </cell>
          <cell r="I566">
            <v>752.1</v>
          </cell>
          <cell r="J566" t="e">
            <v>#DIV/0!</v>
          </cell>
        </row>
        <row r="567">
          <cell r="A567">
            <v>203702391</v>
          </cell>
          <cell r="B567" t="str">
            <v>Дусан бобо</v>
          </cell>
          <cell r="C567">
            <v>0</v>
          </cell>
          <cell r="D567">
            <v>0</v>
          </cell>
          <cell r="E567">
            <v>0</v>
          </cell>
          <cell r="F567" t="str">
            <v>Дусан бобо</v>
          </cell>
          <cell r="G567">
            <v>0</v>
          </cell>
          <cell r="H567">
            <v>0</v>
          </cell>
          <cell r="I567">
            <v>0</v>
          </cell>
          <cell r="J567" t="e">
            <v>#DIV/0!</v>
          </cell>
        </row>
        <row r="568">
          <cell r="B568" t="str">
            <v>жами</v>
          </cell>
          <cell r="C568">
            <v>0</v>
          </cell>
          <cell r="D568" t="str">
            <v>жами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 t="e">
            <v>#DIV/0!</v>
          </cell>
        </row>
        <row r="569">
          <cell r="A569">
            <v>203886837</v>
          </cell>
          <cell r="B569" t="str">
            <v xml:space="preserve">Бектош </v>
          </cell>
          <cell r="C569">
            <v>0</v>
          </cell>
          <cell r="D569">
            <v>0</v>
          </cell>
          <cell r="E569">
            <v>0</v>
          </cell>
          <cell r="F569" t="str">
            <v xml:space="preserve">Бектош </v>
          </cell>
          <cell r="G569">
            <v>12045.8</v>
          </cell>
          <cell r="H569">
            <v>1993.4</v>
          </cell>
          <cell r="I569">
            <v>1564.9</v>
          </cell>
          <cell r="J569">
            <v>52.927515833919777</v>
          </cell>
        </row>
        <row r="570">
          <cell r="A570">
            <v>204269867</v>
          </cell>
          <cell r="B570" t="str">
            <v>ДСК дадахон</v>
          </cell>
          <cell r="C570">
            <v>0</v>
          </cell>
          <cell r="D570" t="str">
            <v>ДСК дадахон</v>
          </cell>
          <cell r="E570">
            <v>317.10000000000002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 t="e">
            <v>#DIV/0!</v>
          </cell>
        </row>
        <row r="571">
          <cell r="A571">
            <v>202676781</v>
          </cell>
          <cell r="B571" t="str">
            <v>Лола</v>
          </cell>
          <cell r="C571">
            <v>0</v>
          </cell>
          <cell r="D571" t="str">
            <v>Лола</v>
          </cell>
          <cell r="E571">
            <v>8.8000000000000007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 t="e">
            <v>#DIV/0!</v>
          </cell>
        </row>
        <row r="572">
          <cell r="A572">
            <v>200766710</v>
          </cell>
          <cell r="B572" t="str">
            <v xml:space="preserve">Искандар </v>
          </cell>
          <cell r="C572">
            <v>0</v>
          </cell>
          <cell r="D572" t="str">
            <v xml:space="preserve">Искандар </v>
          </cell>
          <cell r="E572">
            <v>1667.5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78.50406340925052</v>
          </cell>
        </row>
        <row r="573">
          <cell r="B573" t="str">
            <v>Эргаш бобо</v>
          </cell>
          <cell r="C573">
            <v>0</v>
          </cell>
          <cell r="D573" t="str">
            <v>Эргаш бобо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 t="e">
            <v>#DIV/0!</v>
          </cell>
        </row>
        <row r="574">
          <cell r="B574" t="str">
            <v>жами</v>
          </cell>
          <cell r="C574">
            <v>0</v>
          </cell>
          <cell r="D574" t="str">
            <v>жами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 t="e">
            <v>#DIV/0!</v>
          </cell>
        </row>
        <row r="575">
          <cell r="A575">
            <v>203380842</v>
          </cell>
          <cell r="B575" t="str">
            <v>Гузал А</v>
          </cell>
          <cell r="C575">
            <v>0</v>
          </cell>
          <cell r="D575" t="str">
            <v>Гузал А</v>
          </cell>
          <cell r="E575">
            <v>461.1</v>
          </cell>
          <cell r="F575">
            <v>0</v>
          </cell>
          <cell r="G575">
            <v>5582.5</v>
          </cell>
          <cell r="H575">
            <v>1709.4</v>
          </cell>
          <cell r="I575">
            <v>1391.9</v>
          </cell>
          <cell r="J575" t="e">
            <v>#DIV/0!</v>
          </cell>
        </row>
        <row r="576">
          <cell r="A576">
            <v>203036990</v>
          </cell>
          <cell r="B576" t="str">
            <v>Бобонур</v>
          </cell>
          <cell r="C576">
            <v>0</v>
          </cell>
          <cell r="D576" t="str">
            <v>Бобонур</v>
          </cell>
          <cell r="E576">
            <v>1248.3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 t="e">
            <v>#DIV/0!</v>
          </cell>
        </row>
        <row r="577">
          <cell r="A577">
            <v>205541394</v>
          </cell>
          <cell r="B577" t="str">
            <v>Наргиз гиёхи</v>
          </cell>
          <cell r="C577">
            <v>0</v>
          </cell>
          <cell r="D577">
            <v>0</v>
          </cell>
          <cell r="E577">
            <v>0</v>
          </cell>
          <cell r="F577" t="str">
            <v>Наргиз гиёхи</v>
          </cell>
          <cell r="G577">
            <v>0</v>
          </cell>
          <cell r="H577">
            <v>0</v>
          </cell>
          <cell r="I577">
            <v>0</v>
          </cell>
          <cell r="J577" t="e">
            <v>#DIV/0!</v>
          </cell>
        </row>
        <row r="578">
          <cell r="B578" t="str">
            <v>жами</v>
          </cell>
          <cell r="C578">
            <v>0</v>
          </cell>
          <cell r="D578" t="str">
            <v>жами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81.426231426231425</v>
          </cell>
        </row>
        <row r="579">
          <cell r="A579">
            <v>202735541</v>
          </cell>
          <cell r="B579" t="str">
            <v>Кувонч</v>
          </cell>
          <cell r="C579">
            <v>0</v>
          </cell>
          <cell r="D579">
            <v>0</v>
          </cell>
          <cell r="E579">
            <v>0</v>
          </cell>
          <cell r="F579" t="str">
            <v>Кувонч</v>
          </cell>
          <cell r="G579">
            <v>6113.1</v>
          </cell>
          <cell r="H579">
            <v>0</v>
          </cell>
          <cell r="I579">
            <v>0</v>
          </cell>
          <cell r="J579" t="e">
            <v>#DIV/0!</v>
          </cell>
        </row>
        <row r="580">
          <cell r="B580" t="str">
            <v>Навоий</v>
          </cell>
          <cell r="C580">
            <v>0</v>
          </cell>
          <cell r="D580" t="str">
            <v>Навоий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 t="e">
            <v>#DIV/0!</v>
          </cell>
        </row>
        <row r="581">
          <cell r="B581" t="str">
            <v>жами</v>
          </cell>
          <cell r="C581">
            <v>0</v>
          </cell>
          <cell r="D581" t="str">
            <v>жами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 t="e">
            <v>#DIV/0!</v>
          </cell>
        </row>
        <row r="582">
          <cell r="A582">
            <v>205524461</v>
          </cell>
          <cell r="B582" t="str">
            <v>Хондам Мирза</v>
          </cell>
          <cell r="C582">
            <v>0</v>
          </cell>
          <cell r="D582">
            <v>0</v>
          </cell>
          <cell r="E582">
            <v>0</v>
          </cell>
          <cell r="F582" t="str">
            <v>Хондам Мирза</v>
          </cell>
          <cell r="G582">
            <v>2265.8000000000002</v>
          </cell>
          <cell r="H582">
            <v>962.8</v>
          </cell>
          <cell r="I582">
            <v>707.6</v>
          </cell>
          <cell r="J582" t="e">
            <v>#DIV/0!</v>
          </cell>
        </row>
        <row r="583">
          <cell r="A583">
            <v>203342073</v>
          </cell>
          <cell r="B583" t="str">
            <v>Даврон бобо</v>
          </cell>
          <cell r="C583">
            <v>0</v>
          </cell>
          <cell r="D583" t="str">
            <v>Даврон бобо</v>
          </cell>
          <cell r="E583">
            <v>962.8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 t="e">
            <v>#DIV/0!</v>
          </cell>
        </row>
        <row r="584">
          <cell r="A584">
            <v>203702384</v>
          </cell>
          <cell r="B584" t="str">
            <v>Огабек</v>
          </cell>
          <cell r="C584">
            <v>0</v>
          </cell>
          <cell r="D584" t="str">
            <v>Огабек</v>
          </cell>
          <cell r="E584" t="str">
            <v/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 t="e">
            <v>#DIV/0!</v>
          </cell>
        </row>
        <row r="585">
          <cell r="B585" t="str">
            <v>жами</v>
          </cell>
          <cell r="C585">
            <v>0</v>
          </cell>
          <cell r="D585" t="str">
            <v>жами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73.493975903614455</v>
          </cell>
        </row>
        <row r="586">
          <cell r="A586">
            <v>205493344</v>
          </cell>
          <cell r="B586" t="str">
            <v>Олтин момо</v>
          </cell>
          <cell r="C586">
            <v>0</v>
          </cell>
          <cell r="D586">
            <v>0</v>
          </cell>
          <cell r="E586">
            <v>0</v>
          </cell>
          <cell r="F586" t="str">
            <v>Олтин момо</v>
          </cell>
          <cell r="G586">
            <v>840.5</v>
          </cell>
          <cell r="H586">
            <v>0</v>
          </cell>
          <cell r="I586">
            <v>0</v>
          </cell>
          <cell r="J586" t="e">
            <v>#DIV/0!</v>
          </cell>
        </row>
        <row r="587">
          <cell r="B587" t="str">
            <v>жами</v>
          </cell>
          <cell r="C587">
            <v>0</v>
          </cell>
          <cell r="D587" t="str">
            <v>14-лойиха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 t="e">
            <v>#DIV/0!</v>
          </cell>
        </row>
        <row r="588">
          <cell r="A588">
            <v>203533745</v>
          </cell>
          <cell r="B588" t="str">
            <v>Янги аср</v>
          </cell>
          <cell r="C588">
            <v>0</v>
          </cell>
          <cell r="D588">
            <v>0</v>
          </cell>
          <cell r="E588">
            <v>0</v>
          </cell>
          <cell r="F588" t="str">
            <v>Янги аср</v>
          </cell>
          <cell r="G588">
            <v>7188.5</v>
          </cell>
          <cell r="H588">
            <v>358.5</v>
          </cell>
          <cell r="I588">
            <v>281.39999999999998</v>
          </cell>
          <cell r="J588" t="e">
            <v>#DIV/0!</v>
          </cell>
        </row>
        <row r="589">
          <cell r="A589">
            <v>203530623</v>
          </cell>
          <cell r="B589" t="str">
            <v>Райим бобо</v>
          </cell>
          <cell r="C589">
            <v>0</v>
          </cell>
          <cell r="D589" t="str">
            <v>Раим бобо</v>
          </cell>
          <cell r="E589">
            <v>358.5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 t="e">
            <v>#DIV/0!</v>
          </cell>
        </row>
        <row r="590">
          <cell r="B590" t="str">
            <v>жами</v>
          </cell>
          <cell r="C590">
            <v>0</v>
          </cell>
          <cell r="D590" t="str">
            <v>жами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 t="e">
            <v>#DIV/0!</v>
          </cell>
        </row>
        <row r="591">
          <cell r="A591">
            <v>205844412</v>
          </cell>
          <cell r="B591" t="str">
            <v>Файзли ер</v>
          </cell>
          <cell r="C591">
            <v>0</v>
          </cell>
          <cell r="D591">
            <v>0</v>
          </cell>
          <cell r="E591">
            <v>0</v>
          </cell>
          <cell r="F591" t="str">
            <v>Файзли ер</v>
          </cell>
          <cell r="G591">
            <v>8990.6</v>
          </cell>
          <cell r="H591">
            <v>720.6</v>
          </cell>
          <cell r="I591">
            <v>665.6</v>
          </cell>
          <cell r="J591">
            <v>78.493723849372373</v>
          </cell>
        </row>
        <row r="592">
          <cell r="A592">
            <v>200766742</v>
          </cell>
          <cell r="B592" t="str">
            <v>Чандир-1</v>
          </cell>
          <cell r="C592">
            <v>0</v>
          </cell>
          <cell r="D592" t="str">
            <v>Чандир-1</v>
          </cell>
          <cell r="E592">
            <v>720.6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 t="e">
            <v>#DIV/0!</v>
          </cell>
        </row>
        <row r="593">
          <cell r="B593" t="str">
            <v>жами</v>
          </cell>
          <cell r="C593">
            <v>0</v>
          </cell>
          <cell r="D593" t="str">
            <v>жами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 t="e">
            <v>#DIV/0!</v>
          </cell>
        </row>
        <row r="594">
          <cell r="A594">
            <v>203694356</v>
          </cell>
          <cell r="B594" t="str">
            <v>Зафар</v>
          </cell>
          <cell r="C594">
            <v>0</v>
          </cell>
          <cell r="D594">
            <v>0</v>
          </cell>
          <cell r="E594">
            <v>0</v>
          </cell>
          <cell r="F594" t="str">
            <v>Зафар</v>
          </cell>
          <cell r="G594">
            <v>3251.7</v>
          </cell>
          <cell r="H594">
            <v>334.1</v>
          </cell>
          <cell r="I594">
            <v>0</v>
          </cell>
          <cell r="J594">
            <v>92.367471551484869</v>
          </cell>
        </row>
        <row r="595">
          <cell r="A595">
            <v>203708074</v>
          </cell>
          <cell r="B595" t="str">
            <v>Нуралиев Улуг</v>
          </cell>
          <cell r="C595">
            <v>0</v>
          </cell>
          <cell r="D595" t="str">
            <v>Нуралиев Улуг</v>
          </cell>
          <cell r="E595">
            <v>334.1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 t="e">
            <v>#DIV/0!</v>
          </cell>
        </row>
        <row r="596">
          <cell r="A596">
            <v>202459814</v>
          </cell>
          <cell r="B596" t="str">
            <v>Чориёр</v>
          </cell>
          <cell r="C596">
            <v>0</v>
          </cell>
          <cell r="D596" t="str">
            <v>Чориёр</v>
          </cell>
          <cell r="E596" t="str">
            <v/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 t="e">
            <v>#DIV/0!</v>
          </cell>
        </row>
        <row r="597">
          <cell r="B597" t="str">
            <v>жами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598">
          <cell r="A598">
            <v>203740250</v>
          </cell>
          <cell r="B598" t="str">
            <v>Чаман момо</v>
          </cell>
          <cell r="C598">
            <v>0</v>
          </cell>
          <cell r="D598">
            <v>0</v>
          </cell>
          <cell r="E598">
            <v>0</v>
          </cell>
          <cell r="F598" t="str">
            <v>Чаман момо</v>
          </cell>
          <cell r="G598">
            <v>154.69999999999999</v>
          </cell>
          <cell r="H598">
            <v>0</v>
          </cell>
          <cell r="I598">
            <v>0</v>
          </cell>
          <cell r="J598" t="e">
            <v>#DIV/0!</v>
          </cell>
        </row>
        <row r="599">
          <cell r="B599" t="str">
            <v>жами</v>
          </cell>
          <cell r="C599">
            <v>0</v>
          </cell>
          <cell r="D599" t="str">
            <v>жами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 t="e">
            <v>#DIV/0!</v>
          </cell>
        </row>
        <row r="600">
          <cell r="A600">
            <v>203748595</v>
          </cell>
          <cell r="B600" t="str">
            <v>Икки тепа</v>
          </cell>
          <cell r="C600">
            <v>0</v>
          </cell>
          <cell r="D600">
            <v>0</v>
          </cell>
          <cell r="E600">
            <v>0</v>
          </cell>
          <cell r="F600" t="str">
            <v>Икки тепа</v>
          </cell>
          <cell r="G600">
            <v>4567.7</v>
          </cell>
          <cell r="H600">
            <v>1914.8</v>
          </cell>
          <cell r="I600">
            <v>1503.2</v>
          </cell>
          <cell r="J600" t="e">
            <v>#DIV/0!</v>
          </cell>
        </row>
        <row r="601">
          <cell r="A601">
            <v>205348300</v>
          </cell>
          <cell r="B601" t="str">
            <v>Денора София</v>
          </cell>
          <cell r="C601">
            <v>0</v>
          </cell>
          <cell r="D601" t="str">
            <v>Денора София</v>
          </cell>
          <cell r="E601">
            <v>1914.8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 t="e">
            <v>#DIV/0!</v>
          </cell>
        </row>
        <row r="602">
          <cell r="B602" t="str">
            <v>жами</v>
          </cell>
          <cell r="C602">
            <v>0</v>
          </cell>
          <cell r="D602" t="str">
            <v>жами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78.504282431585551</v>
          </cell>
        </row>
        <row r="603">
          <cell r="A603">
            <v>203694349</v>
          </cell>
          <cell r="B603" t="str">
            <v>Нормамат бобо</v>
          </cell>
          <cell r="C603">
            <v>0</v>
          </cell>
          <cell r="D603">
            <v>0</v>
          </cell>
          <cell r="E603">
            <v>0</v>
          </cell>
          <cell r="F603" t="str">
            <v>Нормамат бобо</v>
          </cell>
          <cell r="G603">
            <v>12252.2</v>
          </cell>
          <cell r="H603">
            <v>2749.4</v>
          </cell>
          <cell r="I603">
            <v>1732.3</v>
          </cell>
          <cell r="J603" t="e">
            <v>#DIV/0!</v>
          </cell>
        </row>
        <row r="604">
          <cell r="A604">
            <v>300212978</v>
          </cell>
          <cell r="B604" t="str">
            <v>Алишер Чориев</v>
          </cell>
          <cell r="C604">
            <v>0</v>
          </cell>
          <cell r="D604" t="str">
            <v>Алишер Чориев</v>
          </cell>
          <cell r="E604">
            <v>1195.4000000000001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 t="e">
            <v>#REF!</v>
          </cell>
        </row>
        <row r="605">
          <cell r="A605">
            <v>300260982</v>
          </cell>
          <cell r="B605" t="str">
            <v>Шоназарова Турсин пахта даласи</v>
          </cell>
          <cell r="C605">
            <v>0</v>
          </cell>
          <cell r="D605" t="str">
            <v>Шоназарова Турсин пахта даласи</v>
          </cell>
          <cell r="E605" t="str">
            <v/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 t="e">
            <v>#DIV/0!</v>
          </cell>
        </row>
        <row r="606">
          <cell r="A606">
            <v>300261404</v>
          </cell>
          <cell r="B606" t="str">
            <v>Шудринг тонг викори Нвзар ф\х</v>
          </cell>
          <cell r="C606">
            <v>0</v>
          </cell>
          <cell r="D606" t="str">
            <v>Шудринг тонг викори Нвзар ф\х</v>
          </cell>
          <cell r="E606">
            <v>500.8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63.006474139812319</v>
          </cell>
        </row>
        <row r="607">
          <cell r="A607">
            <v>300241128</v>
          </cell>
          <cell r="B607" t="str">
            <v>Абдужабборбек Сулоласи пах</v>
          </cell>
          <cell r="C607">
            <v>0</v>
          </cell>
          <cell r="D607" t="str">
            <v>Абдужабборбек Сулоласи пах</v>
          </cell>
          <cell r="E607">
            <v>1053.2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 t="e">
            <v>#DIV/0!</v>
          </cell>
        </row>
        <row r="608">
          <cell r="B608" t="str">
            <v>Камбар момо(Охунбобоев ММТП)</v>
          </cell>
          <cell r="C608">
            <v>0</v>
          </cell>
          <cell r="D608" t="str">
            <v>Камбар момо(Охунбобоев )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 t="e">
            <v>#DIV/0!</v>
          </cell>
        </row>
        <row r="609">
          <cell r="B609" t="str">
            <v>жами</v>
          </cell>
          <cell r="C609">
            <v>0</v>
          </cell>
          <cell r="D609" t="str">
            <v>жами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 t="e">
            <v>#DIV/0!</v>
          </cell>
        </row>
        <row r="610">
          <cell r="A610">
            <v>205493336</v>
          </cell>
          <cell r="B610" t="str">
            <v>Замира момо</v>
          </cell>
          <cell r="C610">
            <v>0</v>
          </cell>
          <cell r="D610" t="str">
            <v>Замира момо</v>
          </cell>
          <cell r="E610">
            <v>24.9</v>
          </cell>
          <cell r="F610">
            <v>0</v>
          </cell>
          <cell r="G610">
            <v>3248.2</v>
          </cell>
          <cell r="H610">
            <v>44.5</v>
          </cell>
          <cell r="I610">
            <v>0</v>
          </cell>
          <cell r="J610" t="e">
            <v>#DIV/0!</v>
          </cell>
        </row>
        <row r="611">
          <cell r="A611">
            <v>203642207</v>
          </cell>
          <cell r="B611" t="str">
            <v>Кунгирот бобо</v>
          </cell>
          <cell r="C611">
            <v>0</v>
          </cell>
          <cell r="D611" t="str">
            <v>Кунгирот бобо</v>
          </cell>
          <cell r="E611">
            <v>19.600000000000001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 t="e">
            <v>#DIV/0!</v>
          </cell>
        </row>
        <row r="612">
          <cell r="A612">
            <v>205493272</v>
          </cell>
          <cell r="B612" t="str">
            <v>Даминжон</v>
          </cell>
          <cell r="C612">
            <v>0</v>
          </cell>
          <cell r="D612">
            <v>0</v>
          </cell>
          <cell r="E612">
            <v>0</v>
          </cell>
          <cell r="F612" t="str">
            <v>Даминжон</v>
          </cell>
          <cell r="G612">
            <v>0</v>
          </cell>
          <cell r="H612">
            <v>0</v>
          </cell>
          <cell r="I612">
            <v>0</v>
          </cell>
          <cell r="J612" t="e">
            <v>#DIV/0!</v>
          </cell>
        </row>
        <row r="613">
          <cell r="B613" t="str">
            <v>жами</v>
          </cell>
          <cell r="C613">
            <v>0</v>
          </cell>
          <cell r="D613" t="str">
            <v>жами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</row>
        <row r="614">
          <cell r="A614">
            <v>203376474</v>
          </cell>
          <cell r="B614" t="str">
            <v>Жамшидбек  Н</v>
          </cell>
          <cell r="C614">
            <v>0</v>
          </cell>
          <cell r="D614">
            <v>0</v>
          </cell>
          <cell r="E614">
            <v>0</v>
          </cell>
          <cell r="F614" t="str">
            <v>Жамшидбек  Н</v>
          </cell>
          <cell r="G614">
            <v>2948.1</v>
          </cell>
          <cell r="H614">
            <v>1122</v>
          </cell>
          <cell r="I614">
            <v>880.8</v>
          </cell>
          <cell r="J614" t="e">
            <v>#DIV/0!</v>
          </cell>
        </row>
        <row r="615">
          <cell r="A615">
            <v>300254830</v>
          </cell>
          <cell r="B615" t="str">
            <v>Бурон юлдузи(Чандиробод)</v>
          </cell>
          <cell r="C615">
            <v>0</v>
          </cell>
          <cell r="D615" t="str">
            <v>Бурон юлдузи</v>
          </cell>
          <cell r="E615">
            <v>1122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 t="e">
            <v>#DIV/0!</v>
          </cell>
        </row>
        <row r="616">
          <cell r="B616" t="str">
            <v>жами</v>
          </cell>
          <cell r="C616">
            <v>0</v>
          </cell>
          <cell r="D616" t="str">
            <v>жами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 t="e">
            <v>#DIV/0!</v>
          </cell>
        </row>
        <row r="617">
          <cell r="A617">
            <v>203371956</v>
          </cell>
          <cell r="B617" t="str">
            <v>Норбек</v>
          </cell>
          <cell r="C617">
            <v>0</v>
          </cell>
          <cell r="D617" t="str">
            <v>Норбек</v>
          </cell>
          <cell r="E617">
            <v>2618</v>
          </cell>
          <cell r="F617">
            <v>0</v>
          </cell>
          <cell r="G617">
            <v>15492.2</v>
          </cell>
          <cell r="H617">
            <v>9584.6</v>
          </cell>
          <cell r="I617">
            <v>7524.5</v>
          </cell>
          <cell r="J617">
            <v>78.502673796791441</v>
          </cell>
        </row>
        <row r="618">
          <cell r="A618">
            <v>203459378</v>
          </cell>
          <cell r="B618" t="str">
            <v>Саънат</v>
          </cell>
          <cell r="C618">
            <v>0</v>
          </cell>
          <cell r="D618">
            <v>0</v>
          </cell>
          <cell r="E618">
            <v>0</v>
          </cell>
          <cell r="F618" t="str">
            <v>Саънат</v>
          </cell>
          <cell r="G618">
            <v>0</v>
          </cell>
          <cell r="H618">
            <v>0</v>
          </cell>
          <cell r="I618">
            <v>0</v>
          </cell>
          <cell r="J618" t="e">
            <v>#DIV/0!</v>
          </cell>
        </row>
        <row r="619">
          <cell r="A619">
            <v>203371964</v>
          </cell>
          <cell r="B619" t="str">
            <v>Ихтиёр</v>
          </cell>
          <cell r="C619">
            <v>0</v>
          </cell>
          <cell r="D619" t="str">
            <v>Ихтиёр</v>
          </cell>
          <cell r="E619">
            <v>2065.5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 t="e">
            <v>#DIV/0!</v>
          </cell>
        </row>
        <row r="620">
          <cell r="A620">
            <v>203459361</v>
          </cell>
          <cell r="B620" t="str">
            <v>Али бобо</v>
          </cell>
          <cell r="C620">
            <v>0</v>
          </cell>
          <cell r="D620" t="str">
            <v>Али бобо</v>
          </cell>
          <cell r="E620">
            <v>2169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78.506145274711514</v>
          </cell>
        </row>
        <row r="621">
          <cell r="A621">
            <v>203443937</v>
          </cell>
          <cell r="B621" t="str">
            <v>Эргаш бобо</v>
          </cell>
          <cell r="C621">
            <v>0</v>
          </cell>
          <cell r="D621" t="str">
            <v>Эргаш бобо</v>
          </cell>
          <cell r="E621">
            <v>2732.1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 t="e">
            <v>#DIV/0!</v>
          </cell>
        </row>
        <row r="622">
          <cell r="B622" t="str">
            <v>жами</v>
          </cell>
          <cell r="C622">
            <v>0</v>
          </cell>
          <cell r="D622" t="str">
            <v>жами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 t="e">
            <v>#DIV/0!</v>
          </cell>
        </row>
        <row r="623">
          <cell r="A623">
            <v>203299284</v>
          </cell>
          <cell r="B623" t="str">
            <v>Темурбек</v>
          </cell>
          <cell r="C623">
            <v>0</v>
          </cell>
          <cell r="D623">
            <v>0</v>
          </cell>
          <cell r="E623">
            <v>0</v>
          </cell>
          <cell r="F623" t="str">
            <v>Темурбек</v>
          </cell>
          <cell r="G623">
            <v>18963.900000000001</v>
          </cell>
          <cell r="H623">
            <v>9148.2999999999993</v>
          </cell>
          <cell r="I623">
            <v>7181.9</v>
          </cell>
          <cell r="J623" t="e">
            <v>#DIV/0!</v>
          </cell>
        </row>
        <row r="624">
          <cell r="A624">
            <v>203442828</v>
          </cell>
          <cell r="B624" t="str">
            <v>Саттор бобо</v>
          </cell>
          <cell r="C624">
            <v>0</v>
          </cell>
          <cell r="D624" t="str">
            <v>Саттор бобо</v>
          </cell>
          <cell r="E624">
            <v>7377.5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 t="e">
            <v>#DIV/0!</v>
          </cell>
        </row>
        <row r="625">
          <cell r="A625">
            <v>203443920</v>
          </cell>
          <cell r="B625" t="str">
            <v>Юлдош бобо</v>
          </cell>
          <cell r="C625">
            <v>0</v>
          </cell>
          <cell r="D625" t="str">
            <v>Юлдош бобо</v>
          </cell>
          <cell r="E625">
            <v>1770.8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 t="e">
            <v>#DIV/0!</v>
          </cell>
        </row>
        <row r="626">
          <cell r="B626" t="str">
            <v>жами</v>
          </cell>
          <cell r="C626">
            <v>0</v>
          </cell>
          <cell r="D626" t="str">
            <v>жами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78.505296065935752</v>
          </cell>
        </row>
        <row r="627">
          <cell r="A627">
            <v>203493194</v>
          </cell>
          <cell r="B627" t="str">
            <v>Жонибек</v>
          </cell>
          <cell r="C627">
            <v>0</v>
          </cell>
          <cell r="D627" t="str">
            <v>Жонибек</v>
          </cell>
          <cell r="E627">
            <v>4079.1</v>
          </cell>
          <cell r="F627">
            <v>0</v>
          </cell>
          <cell r="G627">
            <v>25483.8</v>
          </cell>
          <cell r="H627">
            <v>14798.300000000001</v>
          </cell>
          <cell r="I627">
            <v>11617.5</v>
          </cell>
          <cell r="J627" t="e">
            <v>#DIV/0!</v>
          </cell>
        </row>
        <row r="628">
          <cell r="A628">
            <v>203459354</v>
          </cell>
          <cell r="B628" t="str">
            <v>Бек</v>
          </cell>
          <cell r="C628">
            <v>0</v>
          </cell>
          <cell r="D628" t="str">
            <v>Бек</v>
          </cell>
          <cell r="E628">
            <v>4442.1000000000004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 t="e">
            <v>#DIV/0!</v>
          </cell>
        </row>
        <row r="629">
          <cell r="A629">
            <v>203428843</v>
          </cell>
          <cell r="B629" t="str">
            <v>Дониёр бобо</v>
          </cell>
          <cell r="C629">
            <v>0</v>
          </cell>
          <cell r="D629">
            <v>0</v>
          </cell>
          <cell r="E629">
            <v>0</v>
          </cell>
          <cell r="F629" t="str">
            <v>Дониёр бобо</v>
          </cell>
          <cell r="G629">
            <v>0</v>
          </cell>
          <cell r="H629">
            <v>0</v>
          </cell>
          <cell r="I629">
            <v>0</v>
          </cell>
          <cell r="J629" t="e">
            <v>#DIV/0!</v>
          </cell>
        </row>
        <row r="630">
          <cell r="A630">
            <v>202573744</v>
          </cell>
          <cell r="B630" t="str">
            <v>Тугон булок</v>
          </cell>
          <cell r="C630">
            <v>0</v>
          </cell>
          <cell r="D630" t="str">
            <v>Тугон булок</v>
          </cell>
          <cell r="E630">
            <v>3222.5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78.505639161255004</v>
          </cell>
        </row>
        <row r="631">
          <cell r="A631">
            <v>203443913</v>
          </cell>
          <cell r="B631" t="str">
            <v>Алибек</v>
          </cell>
          <cell r="C631">
            <v>0</v>
          </cell>
          <cell r="D631" t="str">
            <v>Алибек</v>
          </cell>
          <cell r="E631">
            <v>3054.6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 t="e">
            <v>#DIV/0!</v>
          </cell>
        </row>
        <row r="632">
          <cell r="B632" t="str">
            <v>жами</v>
          </cell>
          <cell r="C632">
            <v>0</v>
          </cell>
          <cell r="D632" t="str">
            <v>жами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 t="e">
            <v>#DIV/0!</v>
          </cell>
        </row>
        <row r="633">
          <cell r="A633">
            <v>203394777</v>
          </cell>
          <cell r="B633" t="str">
            <v>Мадаминбек</v>
          </cell>
          <cell r="C633">
            <v>0</v>
          </cell>
          <cell r="D633" t="str">
            <v>Мадаминбек</v>
          </cell>
          <cell r="E633">
            <v>2724.8</v>
          </cell>
          <cell r="F633">
            <v>0</v>
          </cell>
          <cell r="G633">
            <v>30041</v>
          </cell>
          <cell r="H633">
            <v>17605.600000000002</v>
          </cell>
          <cell r="I633">
            <v>13821.3</v>
          </cell>
          <cell r="J633" t="e">
            <v>#DIV/0!</v>
          </cell>
        </row>
        <row r="634">
          <cell r="A634">
            <v>200971014</v>
          </cell>
          <cell r="B634" t="str">
            <v>Миржалол</v>
          </cell>
          <cell r="C634">
            <v>0</v>
          </cell>
          <cell r="D634" t="str">
            <v>Миржалол</v>
          </cell>
          <cell r="E634">
            <v>7786.8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 t="e">
            <v>#DIV/0!</v>
          </cell>
        </row>
        <row r="635">
          <cell r="A635">
            <v>203477142</v>
          </cell>
          <cell r="B635" t="str">
            <v>Жавхар бобо</v>
          </cell>
          <cell r="C635">
            <v>0</v>
          </cell>
          <cell r="D635" t="str">
            <v>Жавхар бобо</v>
          </cell>
          <cell r="E635">
            <v>3210.6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 t="e">
            <v>#DIV/0!</v>
          </cell>
        </row>
        <row r="636">
          <cell r="A636">
            <v>200766655</v>
          </cell>
          <cell r="B636" t="str">
            <v>Сайрам</v>
          </cell>
          <cell r="C636">
            <v>0</v>
          </cell>
          <cell r="D636">
            <v>0</v>
          </cell>
          <cell r="E636">
            <v>0</v>
          </cell>
          <cell r="F636" t="str">
            <v>Сайрам</v>
          </cell>
          <cell r="G636">
            <v>0</v>
          </cell>
          <cell r="H636">
            <v>0</v>
          </cell>
          <cell r="I636">
            <v>0</v>
          </cell>
          <cell r="J636">
            <v>78.505134729858668</v>
          </cell>
        </row>
        <row r="637">
          <cell r="A637">
            <v>203375174</v>
          </cell>
          <cell r="B637" t="str">
            <v>Юсуф бобо</v>
          </cell>
          <cell r="C637">
            <v>0</v>
          </cell>
          <cell r="D637" t="str">
            <v>Юсуф бобо</v>
          </cell>
          <cell r="E637">
            <v>3883.4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 t="e">
            <v>#DIV/0!</v>
          </cell>
        </row>
        <row r="638">
          <cell r="B638" t="str">
            <v>жами</v>
          </cell>
          <cell r="C638">
            <v>0</v>
          </cell>
          <cell r="D638" t="str">
            <v>жами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 t="e">
            <v>#DIV/0!</v>
          </cell>
        </row>
        <row r="639">
          <cell r="A639">
            <v>202404344</v>
          </cell>
          <cell r="B639" t="str">
            <v>Синдор</v>
          </cell>
          <cell r="C639">
            <v>0</v>
          </cell>
          <cell r="D639">
            <v>0</v>
          </cell>
          <cell r="E639">
            <v>0</v>
          </cell>
          <cell r="F639" t="str">
            <v>Синдор</v>
          </cell>
          <cell r="G639">
            <v>14876.6</v>
          </cell>
          <cell r="H639">
            <v>2809.9</v>
          </cell>
          <cell r="I639">
            <v>2205.9</v>
          </cell>
          <cell r="J639" t="e">
            <v>#DIV/0!</v>
          </cell>
        </row>
        <row r="640">
          <cell r="A640">
            <v>203463216</v>
          </cell>
          <cell r="B640" t="str">
            <v>Жузобод</v>
          </cell>
          <cell r="C640">
            <v>0</v>
          </cell>
          <cell r="D640" t="str">
            <v>Жузобод</v>
          </cell>
          <cell r="E640">
            <v>366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 t="e">
            <v>#DIV/0!</v>
          </cell>
        </row>
        <row r="641">
          <cell r="A641">
            <v>201117266</v>
          </cell>
          <cell r="B641" t="str">
            <v>Акмал</v>
          </cell>
          <cell r="C641">
            <v>0</v>
          </cell>
          <cell r="D641" t="str">
            <v>Акмал</v>
          </cell>
          <cell r="E641">
            <v>2443.9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 t="e">
            <v>#DIV/0!</v>
          </cell>
        </row>
        <row r="642">
          <cell r="B642" t="str">
            <v>жами</v>
          </cell>
          <cell r="C642">
            <v>0</v>
          </cell>
          <cell r="D642" t="str">
            <v>жами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78.504573116481012</v>
          </cell>
        </row>
        <row r="643">
          <cell r="A643">
            <v>206534425</v>
          </cell>
          <cell r="B643" t="str">
            <v>Зарнигор Даврон дурдонаси</v>
          </cell>
          <cell r="C643">
            <v>0</v>
          </cell>
          <cell r="D643" t="str">
            <v>Зарнигор Даврон дурдонаси</v>
          </cell>
          <cell r="E643">
            <v>1948.1</v>
          </cell>
          <cell r="F643">
            <v>0</v>
          </cell>
          <cell r="G643">
            <v>19573.2</v>
          </cell>
          <cell r="H643">
            <v>7971</v>
          </cell>
          <cell r="I643">
            <v>6257.7</v>
          </cell>
          <cell r="J643" t="e">
            <v>#DIV/0!</v>
          </cell>
        </row>
        <row r="644">
          <cell r="A644">
            <v>300254593</v>
          </cell>
          <cell r="B644" t="str">
            <v>Чуккаймиш тог шаршараси</v>
          </cell>
          <cell r="C644">
            <v>0</v>
          </cell>
          <cell r="D644">
            <v>0</v>
          </cell>
          <cell r="E644">
            <v>0</v>
          </cell>
          <cell r="F644" t="str">
            <v>Чуккаймиш тог шаршараси</v>
          </cell>
          <cell r="G644">
            <v>0</v>
          </cell>
          <cell r="H644">
            <v>0</v>
          </cell>
          <cell r="I644">
            <v>0</v>
          </cell>
          <cell r="J644" t="e">
            <v>#DIV/0!</v>
          </cell>
        </row>
        <row r="645">
          <cell r="A645">
            <v>204376694</v>
          </cell>
          <cell r="B645" t="str">
            <v>Каср Жума</v>
          </cell>
          <cell r="C645">
            <v>0</v>
          </cell>
          <cell r="D645" t="str">
            <v>Каср Жума</v>
          </cell>
          <cell r="E645">
            <v>4786.8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 t="e">
            <v>#DIV/0!</v>
          </cell>
        </row>
        <row r="646">
          <cell r="A646">
            <v>202892292</v>
          </cell>
          <cell r="B646" t="str">
            <v>Корабой бобо</v>
          </cell>
          <cell r="C646">
            <v>0</v>
          </cell>
          <cell r="D646" t="str">
            <v>Корабой бобо</v>
          </cell>
          <cell r="E646">
            <v>1236.0999999999999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78.505833646970274</v>
          </cell>
        </row>
        <row r="647">
          <cell r="B647" t="str">
            <v>жами</v>
          </cell>
          <cell r="C647">
            <v>0</v>
          </cell>
          <cell r="D647" t="str">
            <v>жами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 t="e">
            <v>#DIV/0!</v>
          </cell>
        </row>
        <row r="648">
          <cell r="A648">
            <v>204917899</v>
          </cell>
          <cell r="B648" t="str">
            <v>Янги Дехкон</v>
          </cell>
          <cell r="C648">
            <v>0</v>
          </cell>
          <cell r="D648" t="str">
            <v>Янги Дехкон</v>
          </cell>
          <cell r="E648">
            <v>1955.3</v>
          </cell>
          <cell r="F648">
            <v>0</v>
          </cell>
          <cell r="G648">
            <v>21150.7</v>
          </cell>
          <cell r="H648">
            <v>7378.4000000000005</v>
          </cell>
          <cell r="I648">
            <v>5792.4</v>
          </cell>
          <cell r="J648" t="e">
            <v>#DIV/0!</v>
          </cell>
        </row>
        <row r="649">
          <cell r="A649">
            <v>300860663</v>
          </cell>
          <cell r="B649" t="str">
            <v>Рустам Абдуназаров пахта дала</v>
          </cell>
          <cell r="C649">
            <v>0</v>
          </cell>
          <cell r="D649">
            <v>0</v>
          </cell>
          <cell r="E649">
            <v>0</v>
          </cell>
          <cell r="F649" t="str">
            <v>Рустам Абдуназаров пахта дала</v>
          </cell>
          <cell r="G649">
            <v>0</v>
          </cell>
          <cell r="H649">
            <v>0</v>
          </cell>
          <cell r="I649">
            <v>0</v>
          </cell>
          <cell r="J649" t="e">
            <v>#DIV/0!</v>
          </cell>
        </row>
        <row r="650">
          <cell r="A650">
            <v>202297139</v>
          </cell>
          <cell r="B650" t="str">
            <v xml:space="preserve">Жамол </v>
          </cell>
          <cell r="C650">
            <v>0</v>
          </cell>
          <cell r="D650" t="str">
            <v xml:space="preserve">Жамол </v>
          </cell>
          <cell r="E650">
            <v>5423.1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 t="e">
            <v>#DIV/0!</v>
          </cell>
        </row>
        <row r="651">
          <cell r="B651" t="str">
            <v>жами</v>
          </cell>
          <cell r="C651">
            <v>0</v>
          </cell>
          <cell r="D651" t="str">
            <v>жами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78.504824894286017</v>
          </cell>
        </row>
        <row r="652">
          <cell r="A652">
            <v>202419664</v>
          </cell>
          <cell r="B652" t="str">
            <v xml:space="preserve">Жамшид </v>
          </cell>
          <cell r="C652">
            <v>0</v>
          </cell>
          <cell r="D652">
            <v>0</v>
          </cell>
          <cell r="E652">
            <v>0</v>
          </cell>
          <cell r="F652" t="str">
            <v xml:space="preserve">Жамшид </v>
          </cell>
          <cell r="G652">
            <v>24951.599999999999</v>
          </cell>
          <cell r="H652">
            <v>3318</v>
          </cell>
          <cell r="I652">
            <v>2604.6999999999998</v>
          </cell>
          <cell r="J652" t="e">
            <v>#DIV/0!</v>
          </cell>
        </row>
        <row r="653">
          <cell r="A653">
            <v>204917882</v>
          </cell>
          <cell r="B653" t="str">
            <v>Самодаги Калдиргоч</v>
          </cell>
          <cell r="C653">
            <v>0</v>
          </cell>
          <cell r="D653" t="str">
            <v>Самодаги Калдиргоч</v>
          </cell>
          <cell r="E653">
            <v>2257.9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 t="e">
            <v>#DIV/0!</v>
          </cell>
        </row>
        <row r="654">
          <cell r="A654">
            <v>202561902</v>
          </cell>
          <cell r="B654" t="str">
            <v>Хомуд бобо ХХС</v>
          </cell>
          <cell r="C654">
            <v>0</v>
          </cell>
          <cell r="D654" t="str">
            <v>Хомуд бобо ХХС</v>
          </cell>
          <cell r="E654">
            <v>1060.0999999999999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 t="e">
            <v>#DIV/0!</v>
          </cell>
        </row>
        <row r="655">
          <cell r="B655" t="str">
            <v>жами</v>
          </cell>
          <cell r="C655">
            <v>0</v>
          </cell>
          <cell r="D655" t="str">
            <v>жами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78.502109704641342</v>
          </cell>
        </row>
        <row r="656">
          <cell r="A656">
            <v>202498853</v>
          </cell>
          <cell r="B656" t="str">
            <v>Бунёткор</v>
          </cell>
          <cell r="C656">
            <v>0</v>
          </cell>
          <cell r="D656">
            <v>0</v>
          </cell>
          <cell r="E656">
            <v>0</v>
          </cell>
          <cell r="F656" t="str">
            <v>Бунёткор</v>
          </cell>
          <cell r="G656">
            <v>32809</v>
          </cell>
          <cell r="H656">
            <v>11290.8</v>
          </cell>
          <cell r="I656">
            <v>8863.7999999999993</v>
          </cell>
          <cell r="J656" t="e">
            <v>#DIV/0!</v>
          </cell>
        </row>
        <row r="657">
          <cell r="A657">
            <v>200975736</v>
          </cell>
          <cell r="B657" t="str">
            <v>Шахзод</v>
          </cell>
          <cell r="C657">
            <v>0</v>
          </cell>
          <cell r="D657" t="str">
            <v>Шахзод</v>
          </cell>
          <cell r="E657">
            <v>7935.7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 t="e">
            <v>#DIV/0!</v>
          </cell>
        </row>
        <row r="658">
          <cell r="A658">
            <v>204370822</v>
          </cell>
          <cell r="B658" t="str">
            <v>ЖАЗ Аброр</v>
          </cell>
          <cell r="C658">
            <v>0</v>
          </cell>
          <cell r="D658" t="str">
            <v>ЖАЗ Аброр</v>
          </cell>
          <cell r="E658">
            <v>3355.1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 t="e">
            <v>#DIV/0!</v>
          </cell>
        </row>
        <row r="659">
          <cell r="B659" t="str">
            <v>Шохсанам Акбар</v>
          </cell>
          <cell r="C659">
            <v>0</v>
          </cell>
          <cell r="D659" t="str">
            <v>Шохсанам Акбар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78.50462323307471</v>
          </cell>
        </row>
        <row r="660">
          <cell r="B660" t="str">
            <v>жами</v>
          </cell>
          <cell r="C660">
            <v>0</v>
          </cell>
          <cell r="D660" t="str">
            <v>жами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 t="e">
            <v>#DIV/0!</v>
          </cell>
        </row>
        <row r="661">
          <cell r="A661">
            <v>200766663</v>
          </cell>
          <cell r="B661" t="str">
            <v>Бешбармок</v>
          </cell>
          <cell r="C661">
            <v>0</v>
          </cell>
          <cell r="D661">
            <v>0</v>
          </cell>
          <cell r="E661">
            <v>0</v>
          </cell>
          <cell r="F661" t="str">
            <v>Бешбармок</v>
          </cell>
          <cell r="G661">
            <v>24902.9</v>
          </cell>
          <cell r="H661">
            <v>14984.3</v>
          </cell>
          <cell r="I661">
            <v>11763.4</v>
          </cell>
          <cell r="J661" t="e">
            <v>#DIV/0!</v>
          </cell>
        </row>
        <row r="662">
          <cell r="A662">
            <v>203477134</v>
          </cell>
          <cell r="B662" t="str">
            <v>Расул</v>
          </cell>
          <cell r="C662">
            <v>0</v>
          </cell>
          <cell r="D662" t="str">
            <v>Расул</v>
          </cell>
          <cell r="E662">
            <v>3165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 t="e">
            <v>#DIV/0!</v>
          </cell>
        </row>
        <row r="663">
          <cell r="A663">
            <v>203467732</v>
          </cell>
          <cell r="B663" t="str">
            <v>Барака</v>
          </cell>
          <cell r="C663">
            <v>0</v>
          </cell>
          <cell r="D663" t="str">
            <v>Барака</v>
          </cell>
          <cell r="E663">
            <v>2336.5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 t="e">
            <v>#DIV/0!</v>
          </cell>
        </row>
        <row r="664">
          <cell r="A664">
            <v>203489024</v>
          </cell>
          <cell r="B664" t="str">
            <v>Уфк</v>
          </cell>
          <cell r="C664">
            <v>0</v>
          </cell>
          <cell r="D664" t="str">
            <v>Уфк</v>
          </cell>
          <cell r="E664">
            <v>2218.4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78.504835060696863</v>
          </cell>
        </row>
        <row r="665">
          <cell r="A665">
            <v>203524273</v>
          </cell>
          <cell r="B665" t="str">
            <v>Оташ</v>
          </cell>
          <cell r="C665">
            <v>0</v>
          </cell>
          <cell r="D665" t="str">
            <v>Оташ (тугатилган)</v>
          </cell>
          <cell r="E665">
            <v>7264.4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 t="e">
            <v>#DIV/0!</v>
          </cell>
        </row>
        <row r="666">
          <cell r="B666" t="str">
            <v>жами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 t="e">
            <v>#DIV/0!</v>
          </cell>
        </row>
        <row r="667">
          <cell r="A667">
            <v>201117607</v>
          </cell>
          <cell r="B667" t="str">
            <v>Лазизбек</v>
          </cell>
          <cell r="C667">
            <v>0</v>
          </cell>
          <cell r="D667">
            <v>0</v>
          </cell>
          <cell r="E667">
            <v>0</v>
          </cell>
          <cell r="F667" t="str">
            <v>Лазизбек</v>
          </cell>
          <cell r="G667">
            <v>3393.2</v>
          </cell>
          <cell r="H667">
            <v>0</v>
          </cell>
          <cell r="I667">
            <v>0</v>
          </cell>
          <cell r="J667" t="e">
            <v>#DIV/0!</v>
          </cell>
        </row>
        <row r="668">
          <cell r="B668" t="str">
            <v>жами</v>
          </cell>
          <cell r="C668">
            <v>0</v>
          </cell>
          <cell r="D668" t="str">
            <v>жами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 t="e">
            <v>#DIV/0!</v>
          </cell>
        </row>
        <row r="669">
          <cell r="A669">
            <v>203440205</v>
          </cell>
          <cell r="B669" t="str">
            <v>Максуд</v>
          </cell>
          <cell r="C669">
            <v>0</v>
          </cell>
          <cell r="D669">
            <v>0</v>
          </cell>
          <cell r="E669">
            <v>0</v>
          </cell>
          <cell r="F669" t="str">
            <v>Максуд</v>
          </cell>
          <cell r="G669">
            <v>5546.1</v>
          </cell>
          <cell r="H669">
            <v>0</v>
          </cell>
          <cell r="I669">
            <v>0</v>
          </cell>
          <cell r="J669" t="e">
            <v>#DIV/0!</v>
          </cell>
        </row>
        <row r="670">
          <cell r="B670" t="str">
            <v>Бунёдкор</v>
          </cell>
          <cell r="C670">
            <v>0</v>
          </cell>
          <cell r="D670" t="str">
            <v>Бунёдкор(кисман)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 t="e">
            <v>#DIV/0!</v>
          </cell>
        </row>
        <row r="671">
          <cell r="B671" t="str">
            <v>жами</v>
          </cell>
          <cell r="C671">
            <v>0</v>
          </cell>
          <cell r="D671" t="str">
            <v>жами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 t="e">
            <v>#DIV/0!</v>
          </cell>
        </row>
        <row r="672">
          <cell r="A672">
            <v>202425753</v>
          </cell>
          <cell r="B672" t="str">
            <v>Кимёгар</v>
          </cell>
          <cell r="C672">
            <v>0</v>
          </cell>
          <cell r="D672">
            <v>0</v>
          </cell>
          <cell r="E672">
            <v>0</v>
          </cell>
          <cell r="F672" t="str">
            <v>Кимёгар</v>
          </cell>
          <cell r="G672">
            <v>9306.2999999999993</v>
          </cell>
          <cell r="H672">
            <v>0</v>
          </cell>
          <cell r="I672">
            <v>0</v>
          </cell>
          <cell r="J672" t="e">
            <v>#DIV/0!</v>
          </cell>
        </row>
        <row r="673">
          <cell r="B673" t="str">
            <v>жами</v>
          </cell>
          <cell r="C673">
            <v>0</v>
          </cell>
          <cell r="D673" t="str">
            <v>13-лойиха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 t="e">
            <v>#DIV/0!</v>
          </cell>
        </row>
        <row r="674">
          <cell r="A674">
            <v>203507389</v>
          </cell>
          <cell r="B674" t="str">
            <v>Жавхирбек</v>
          </cell>
          <cell r="C674">
            <v>0</v>
          </cell>
          <cell r="D674">
            <v>0</v>
          </cell>
          <cell r="E674">
            <v>0</v>
          </cell>
          <cell r="F674" t="str">
            <v>Жавхирбек</v>
          </cell>
          <cell r="G674">
            <v>9705.9</v>
          </cell>
          <cell r="H674">
            <v>3845</v>
          </cell>
          <cell r="I674">
            <v>3018.5</v>
          </cell>
          <cell r="J674" t="e">
            <v>#DIV/0!</v>
          </cell>
        </row>
        <row r="675">
          <cell r="A675">
            <v>203428835</v>
          </cell>
          <cell r="B675" t="str">
            <v>Вохиджон</v>
          </cell>
          <cell r="C675">
            <v>0</v>
          </cell>
          <cell r="D675" t="str">
            <v>Вохиджон</v>
          </cell>
          <cell r="E675">
            <v>3141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 t="e">
            <v>#DIV/0!</v>
          </cell>
        </row>
        <row r="676">
          <cell r="B676" t="str">
            <v>Жонибек</v>
          </cell>
          <cell r="C676">
            <v>0</v>
          </cell>
          <cell r="D676" t="str">
            <v>Жонибек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 t="e">
            <v>#DIV/0!</v>
          </cell>
        </row>
        <row r="677">
          <cell r="A677">
            <v>201117725</v>
          </cell>
          <cell r="B677" t="str">
            <v>Уткир</v>
          </cell>
          <cell r="C677">
            <v>0</v>
          </cell>
          <cell r="D677" t="str">
            <v>Уткир</v>
          </cell>
          <cell r="E677">
            <v>704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78.504551365409625</v>
          </cell>
        </row>
        <row r="678">
          <cell r="B678" t="str">
            <v>жами</v>
          </cell>
          <cell r="C678">
            <v>0</v>
          </cell>
          <cell r="D678" t="str">
            <v>жами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 t="e">
            <v>#DIV/0!</v>
          </cell>
        </row>
        <row r="679">
          <cell r="A679">
            <v>202501588</v>
          </cell>
          <cell r="B679" t="str">
            <v>Жангул момо</v>
          </cell>
          <cell r="C679">
            <v>0</v>
          </cell>
          <cell r="D679" t="str">
            <v>Жангул момо (тугатилган)</v>
          </cell>
          <cell r="E679">
            <v>2750.6</v>
          </cell>
          <cell r="F679">
            <v>0</v>
          </cell>
          <cell r="G679">
            <v>12480.1</v>
          </cell>
          <cell r="H679">
            <v>4195</v>
          </cell>
          <cell r="I679">
            <v>3293.3</v>
          </cell>
          <cell r="J679" t="e">
            <v>#DIV/0!</v>
          </cell>
        </row>
        <row r="680">
          <cell r="A680">
            <v>202414173</v>
          </cell>
          <cell r="B680" t="str">
            <v>Раббим бобо</v>
          </cell>
          <cell r="C680">
            <v>0</v>
          </cell>
          <cell r="D680" t="str">
            <v>Раббим бобо</v>
          </cell>
          <cell r="E680">
            <v>286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 t="e">
            <v>#DIV/0!</v>
          </cell>
        </row>
        <row r="681">
          <cell r="B681" t="str">
            <v>Жалил бобо</v>
          </cell>
          <cell r="C681">
            <v>0</v>
          </cell>
          <cell r="D681" t="str">
            <v>Жалил бобо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 t="e">
            <v>#DIV/0!</v>
          </cell>
        </row>
        <row r="682">
          <cell r="B682" t="str">
            <v>Жонибек</v>
          </cell>
          <cell r="C682">
            <v>0</v>
          </cell>
          <cell r="D682" t="str">
            <v>Жонибек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78.505363528009539</v>
          </cell>
        </row>
        <row r="683">
          <cell r="A683">
            <v>202390356</v>
          </cell>
          <cell r="B683" t="str">
            <v>Камол дх</v>
          </cell>
          <cell r="C683">
            <v>0</v>
          </cell>
          <cell r="D683">
            <v>0</v>
          </cell>
          <cell r="E683">
            <v>1158.4000000000001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 t="e">
            <v>#DIV/0!</v>
          </cell>
        </row>
        <row r="684">
          <cell r="A684">
            <v>200763802</v>
          </cell>
          <cell r="B684" t="str">
            <v>Бекзод</v>
          </cell>
          <cell r="C684">
            <v>0</v>
          </cell>
          <cell r="D684">
            <v>0</v>
          </cell>
          <cell r="E684">
            <v>0</v>
          </cell>
          <cell r="F684" t="str">
            <v>Бекзод</v>
          </cell>
          <cell r="G684">
            <v>0</v>
          </cell>
          <cell r="H684">
            <v>0</v>
          </cell>
          <cell r="I684">
            <v>0</v>
          </cell>
          <cell r="J684" t="e">
            <v>#DIV/0!</v>
          </cell>
        </row>
        <row r="685">
          <cell r="B685" t="str">
            <v>жами</v>
          </cell>
          <cell r="C685">
            <v>0</v>
          </cell>
          <cell r="D685" t="str">
            <v>жами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 t="e">
            <v>#DIV/0!</v>
          </cell>
        </row>
        <row r="686">
          <cell r="A686">
            <v>200765238</v>
          </cell>
          <cell r="B686" t="str">
            <v>А.Яссавий МФХ</v>
          </cell>
          <cell r="C686">
            <v>0</v>
          </cell>
          <cell r="D686">
            <v>0</v>
          </cell>
          <cell r="E686">
            <v>0</v>
          </cell>
          <cell r="F686" t="str">
            <v>А.Яссавий МФХ</v>
          </cell>
          <cell r="G686">
            <v>107186.4</v>
          </cell>
          <cell r="H686">
            <v>9637</v>
          </cell>
          <cell r="I686">
            <v>6893</v>
          </cell>
          <cell r="J686" t="e">
            <v>#DIV/0!</v>
          </cell>
        </row>
        <row r="687">
          <cell r="A687">
            <v>203368404</v>
          </cell>
          <cell r="B687" t="str">
            <v>Юлдош бобо</v>
          </cell>
          <cell r="C687">
            <v>0</v>
          </cell>
          <cell r="D687" t="str">
            <v>Юлдош бобо</v>
          </cell>
          <cell r="E687">
            <v>670.5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 t="e">
            <v>#DIV/0!</v>
          </cell>
        </row>
        <row r="688">
          <cell r="A688">
            <v>203368412</v>
          </cell>
          <cell r="B688" t="str">
            <v>Хамзахон</v>
          </cell>
          <cell r="C688">
            <v>0</v>
          </cell>
          <cell r="D688" t="str">
            <v>Хамзахон</v>
          </cell>
          <cell r="E688">
            <v>466.1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 t="e">
            <v>#DIV/0!</v>
          </cell>
        </row>
        <row r="689">
          <cell r="A689">
            <v>203311396</v>
          </cell>
          <cell r="B689" t="str">
            <v>Али бобо-2</v>
          </cell>
          <cell r="C689">
            <v>0</v>
          </cell>
          <cell r="D689" t="str">
            <v>Али бобо-2</v>
          </cell>
          <cell r="E689">
            <v>591.79999999999995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71.526408633392137</v>
          </cell>
        </row>
        <row r="690">
          <cell r="A690">
            <v>203311404</v>
          </cell>
          <cell r="B690" t="str">
            <v>Сулаймон ота</v>
          </cell>
          <cell r="C690">
            <v>0</v>
          </cell>
          <cell r="D690" t="str">
            <v>Сулаймон ота</v>
          </cell>
          <cell r="E690">
            <v>408.7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 t="e">
            <v>#DIV/0!</v>
          </cell>
        </row>
        <row r="691">
          <cell r="A691">
            <v>203262688</v>
          </cell>
          <cell r="B691" t="str">
            <v>Турсун бобо</v>
          </cell>
          <cell r="C691">
            <v>0</v>
          </cell>
          <cell r="D691" t="str">
            <v>Турсун бобо</v>
          </cell>
          <cell r="E691">
            <v>1153.3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 t="e">
            <v>#DIV/0!</v>
          </cell>
        </row>
        <row r="692">
          <cell r="B692" t="str">
            <v>Эргаш бобо</v>
          </cell>
          <cell r="C692">
            <v>0</v>
          </cell>
          <cell r="D692" t="str">
            <v>Эргаш бобо</v>
          </cell>
          <cell r="E692">
            <v>2520.1999999999998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 t="e">
            <v>#DIV/0!</v>
          </cell>
        </row>
        <row r="693">
          <cell r="A693">
            <v>203262695</v>
          </cell>
          <cell r="B693" t="str">
            <v>Карвон бобо</v>
          </cell>
          <cell r="C693">
            <v>0</v>
          </cell>
          <cell r="D693" t="str">
            <v>Карвон бобо</v>
          </cell>
          <cell r="E693">
            <v>1252.3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 t="e">
            <v>#DIV/0!</v>
          </cell>
        </row>
        <row r="694">
          <cell r="A694">
            <v>203414798</v>
          </cell>
          <cell r="B694" t="str">
            <v>Ахмат</v>
          </cell>
          <cell r="C694">
            <v>0</v>
          </cell>
          <cell r="D694" t="str">
            <v>Ахмат</v>
          </cell>
          <cell r="E694">
            <v>2033.9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 t="e">
            <v>#DIV/0!</v>
          </cell>
        </row>
        <row r="695">
          <cell r="A695">
            <v>203403280</v>
          </cell>
          <cell r="B695" t="str">
            <v>Касби</v>
          </cell>
          <cell r="C695">
            <v>0</v>
          </cell>
          <cell r="D695" t="str">
            <v>Касби</v>
          </cell>
          <cell r="E695">
            <v>28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 t="e">
            <v>#DIV/0!</v>
          </cell>
        </row>
        <row r="696">
          <cell r="A696">
            <v>203409881</v>
          </cell>
          <cell r="B696" t="str">
            <v>Карвон</v>
          </cell>
          <cell r="C696">
            <v>0</v>
          </cell>
          <cell r="D696" t="str">
            <v>Карвон</v>
          </cell>
          <cell r="E696">
            <v>512.20000000000005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 t="e">
            <v>#DIV/0!</v>
          </cell>
        </row>
        <row r="697">
          <cell r="B697" t="str">
            <v>жами</v>
          </cell>
          <cell r="C697">
            <v>0</v>
          </cell>
          <cell r="D697" t="str">
            <v>жами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 t="e">
            <v>#DIV/0!</v>
          </cell>
        </row>
        <row r="698">
          <cell r="A698">
            <v>202259152</v>
          </cell>
          <cell r="B698" t="str">
            <v>Он Хазрат</v>
          </cell>
          <cell r="C698">
            <v>0</v>
          </cell>
          <cell r="D698">
            <v>0</v>
          </cell>
          <cell r="E698">
            <v>0</v>
          </cell>
          <cell r="F698" t="str">
            <v>Он Хазрат</v>
          </cell>
          <cell r="G698">
            <v>12874.7</v>
          </cell>
          <cell r="H698">
            <v>0</v>
          </cell>
          <cell r="I698">
            <v>0</v>
          </cell>
          <cell r="J698" t="e">
            <v>#DIV/0!</v>
          </cell>
        </row>
        <row r="699">
          <cell r="B699" t="str">
            <v>жами</v>
          </cell>
          <cell r="C699">
            <v>0</v>
          </cell>
          <cell r="D699" t="str">
            <v>жами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 t="e">
            <v>#DIV/0!</v>
          </cell>
        </row>
        <row r="700">
          <cell r="A700">
            <v>300453623</v>
          </cell>
          <cell r="B700" t="str">
            <v>Хасан Жамолиддин Хусан боги</v>
          </cell>
          <cell r="C700">
            <v>0</v>
          </cell>
          <cell r="D700">
            <v>0</v>
          </cell>
          <cell r="E700">
            <v>0</v>
          </cell>
          <cell r="F700" t="str">
            <v>Хасан Жамолиддин Хусан боги</v>
          </cell>
          <cell r="G700">
            <v>8796.1</v>
          </cell>
          <cell r="H700">
            <v>0</v>
          </cell>
          <cell r="I700">
            <v>0</v>
          </cell>
          <cell r="J700" t="e">
            <v>#DIV/0!</v>
          </cell>
        </row>
        <row r="701">
          <cell r="B701" t="str">
            <v>жами</v>
          </cell>
          <cell r="C701">
            <v>0</v>
          </cell>
          <cell r="D701" t="str">
            <v>жами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 t="e">
            <v>#DIV/0!</v>
          </cell>
        </row>
        <row r="702">
          <cell r="A702">
            <v>300165578</v>
          </cell>
          <cell r="B702" t="str">
            <v>Янги уску олтин бошоги</v>
          </cell>
          <cell r="C702">
            <v>0</v>
          </cell>
          <cell r="D702">
            <v>0</v>
          </cell>
          <cell r="E702">
            <v>0</v>
          </cell>
          <cell r="F702" t="str">
            <v>Янги уску олтин бошоги</v>
          </cell>
          <cell r="G702">
            <v>62432.2</v>
          </cell>
          <cell r="H702">
            <v>0</v>
          </cell>
          <cell r="I702">
            <v>0</v>
          </cell>
          <cell r="J702" t="e">
            <v>#DIV/0!</v>
          </cell>
        </row>
        <row r="703">
          <cell r="B703" t="str">
            <v>жами</v>
          </cell>
          <cell r="C703">
            <v>0</v>
          </cell>
          <cell r="D703" t="str">
            <v>3-лойиха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 t="e">
            <v>#DIV/0!</v>
          </cell>
        </row>
        <row r="704">
          <cell r="A704">
            <v>206157554</v>
          </cell>
          <cell r="B704" t="str">
            <v>Фарангиз Ботир Рисолат</v>
          </cell>
          <cell r="C704">
            <v>0</v>
          </cell>
          <cell r="D704">
            <v>0</v>
          </cell>
          <cell r="E704">
            <v>0</v>
          </cell>
          <cell r="F704" t="str">
            <v>Фарангиз Ботир Рисолат</v>
          </cell>
          <cell r="G704">
            <v>7185.3</v>
          </cell>
          <cell r="H704">
            <v>3475</v>
          </cell>
          <cell r="I704">
            <v>2728.1</v>
          </cell>
          <cell r="J704" t="e">
            <v>#DIV/0!</v>
          </cell>
        </row>
        <row r="705">
          <cell r="A705">
            <v>202067280</v>
          </cell>
          <cell r="B705" t="str">
            <v>Хатам бобо</v>
          </cell>
          <cell r="C705">
            <v>0</v>
          </cell>
          <cell r="D705" t="str">
            <v>Хатам бобо</v>
          </cell>
          <cell r="E705" t="str">
            <v/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 t="e">
            <v>#DIV/0!</v>
          </cell>
        </row>
        <row r="706">
          <cell r="A706">
            <v>203808909</v>
          </cell>
          <cell r="B706" t="str">
            <v>Палвон бобо</v>
          </cell>
          <cell r="C706">
            <v>0</v>
          </cell>
          <cell r="D706" t="str">
            <v>Палвон бобо</v>
          </cell>
          <cell r="E706">
            <v>1965.1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 t="e">
            <v>#DIV/0!</v>
          </cell>
        </row>
        <row r="707">
          <cell r="B707" t="str">
            <v>Тошкудук тутзори</v>
          </cell>
          <cell r="C707">
            <v>0</v>
          </cell>
          <cell r="D707" t="str">
            <v>Тошкудук тутзори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78.506474820143879</v>
          </cell>
        </row>
        <row r="708">
          <cell r="A708">
            <v>203323634</v>
          </cell>
          <cell r="B708" t="str">
            <v>Мустакил Ирода</v>
          </cell>
          <cell r="C708">
            <v>0</v>
          </cell>
          <cell r="D708" t="str">
            <v>Мустакил Ирода</v>
          </cell>
          <cell r="E708">
            <v>1509.9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 t="e">
            <v>#DIV/0!</v>
          </cell>
        </row>
        <row r="709">
          <cell r="B709" t="str">
            <v>Дилором Очилова тут</v>
          </cell>
          <cell r="C709">
            <v>0</v>
          </cell>
          <cell r="D709" t="str">
            <v>Дилором Очилова тут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 t="e">
            <v>#DIV/0!</v>
          </cell>
        </row>
        <row r="710">
          <cell r="B710" t="str">
            <v>жами</v>
          </cell>
          <cell r="C710">
            <v>0</v>
          </cell>
          <cell r="D710" t="str">
            <v>жами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 t="e">
            <v>#DIV/0!</v>
          </cell>
        </row>
        <row r="711">
          <cell r="A711">
            <v>206143294</v>
          </cell>
          <cell r="B711" t="str">
            <v>Абдулазиз Зоир</v>
          </cell>
          <cell r="C711">
            <v>0</v>
          </cell>
          <cell r="D711">
            <v>0</v>
          </cell>
          <cell r="E711">
            <v>0</v>
          </cell>
          <cell r="F711" t="str">
            <v>Абдулазиз Зоир</v>
          </cell>
          <cell r="G711">
            <v>8286.6</v>
          </cell>
          <cell r="H711">
            <v>2315.8000000000002</v>
          </cell>
          <cell r="I711">
            <v>1818</v>
          </cell>
          <cell r="J711" t="e">
            <v>#DIV/0!</v>
          </cell>
        </row>
        <row r="712">
          <cell r="A712">
            <v>200767321</v>
          </cell>
          <cell r="B712" t="str">
            <v>Одил</v>
          </cell>
          <cell r="C712">
            <v>0</v>
          </cell>
          <cell r="D712" t="str">
            <v>Одил</v>
          </cell>
          <cell r="E712">
            <v>457.2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 t="e">
            <v>#DIV/0!</v>
          </cell>
        </row>
        <row r="713">
          <cell r="A713">
            <v>206143310</v>
          </cell>
          <cell r="B713" t="str">
            <v>Абдурасулов Уроз</v>
          </cell>
          <cell r="C713">
            <v>0</v>
          </cell>
          <cell r="D713" t="str">
            <v>Абдурасулов Уроз</v>
          </cell>
          <cell r="E713">
            <v>629.29999999999995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 t="e">
            <v>#DIV/0!</v>
          </cell>
        </row>
        <row r="714">
          <cell r="A714">
            <v>200767227</v>
          </cell>
          <cell r="B714" t="str">
            <v>Омад-1</v>
          </cell>
          <cell r="C714">
            <v>0</v>
          </cell>
          <cell r="D714" t="str">
            <v>Омад-1</v>
          </cell>
          <cell r="E714">
            <v>1229.3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78.504188617324459</v>
          </cell>
        </row>
        <row r="715">
          <cell r="B715" t="str">
            <v>Норбута Гайбулло</v>
          </cell>
          <cell r="C715">
            <v>0</v>
          </cell>
          <cell r="D715" t="str">
            <v>Норбута Гайбулло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 t="e">
            <v>#DIV/0!</v>
          </cell>
        </row>
        <row r="716">
          <cell r="B716" t="str">
            <v>Завки Яшин Рахим</v>
          </cell>
          <cell r="C716">
            <v>0</v>
          </cell>
          <cell r="D716" t="str">
            <v>Завки Яшин Рахим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 t="e">
            <v>#DIV/0!</v>
          </cell>
        </row>
        <row r="717">
          <cell r="B717" t="str">
            <v>жами</v>
          </cell>
          <cell r="C717">
            <v>0</v>
          </cell>
          <cell r="D717" t="str">
            <v>жами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 t="e">
            <v>#DIV/0!</v>
          </cell>
        </row>
        <row r="718">
          <cell r="A718">
            <v>300840545</v>
          </cell>
          <cell r="B718" t="str">
            <v>Самандар Каршиев</v>
          </cell>
          <cell r="C718">
            <v>0</v>
          </cell>
          <cell r="D718">
            <v>0</v>
          </cell>
          <cell r="E718">
            <v>0</v>
          </cell>
          <cell r="F718" t="str">
            <v>Самандар Каршиев</v>
          </cell>
          <cell r="G718">
            <v>3877.5</v>
          </cell>
          <cell r="H718">
            <v>0</v>
          </cell>
          <cell r="I718">
            <v>0</v>
          </cell>
          <cell r="J718" t="e">
            <v>#DIV/0!</v>
          </cell>
        </row>
        <row r="719">
          <cell r="A719">
            <v>200767203</v>
          </cell>
          <cell r="B719" t="str">
            <v>Шарк</v>
          </cell>
          <cell r="C719">
            <v>0</v>
          </cell>
          <cell r="D719" t="str">
            <v>Шарк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 t="e">
            <v>#DIV/0!</v>
          </cell>
        </row>
        <row r="720">
          <cell r="A720">
            <v>203256434</v>
          </cell>
          <cell r="B720" t="str">
            <v>Анхор</v>
          </cell>
          <cell r="C720">
            <v>0</v>
          </cell>
          <cell r="D720" t="str">
            <v>Анхор</v>
          </cell>
          <cell r="E720" t="str">
            <v/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 t="e">
            <v>#DIV/0!</v>
          </cell>
        </row>
        <row r="721">
          <cell r="A721">
            <v>206168398</v>
          </cell>
          <cell r="B721" t="str">
            <v>Бердиёр Мирзаев</v>
          </cell>
          <cell r="C721">
            <v>0</v>
          </cell>
          <cell r="D721" t="str">
            <v>Бердиёр Мирзаев</v>
          </cell>
          <cell r="E721" t="str">
            <v/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 t="e">
            <v>#DIV/0!</v>
          </cell>
        </row>
        <row r="722">
          <cell r="B722" t="str">
            <v>Бехруз Мардонов</v>
          </cell>
          <cell r="C722">
            <v>0</v>
          </cell>
          <cell r="D722" t="str">
            <v>Бехруз мардонов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 t="e">
            <v>#DIV/0!</v>
          </cell>
        </row>
        <row r="723">
          <cell r="B723" t="str">
            <v>жами</v>
          </cell>
          <cell r="C723">
            <v>0</v>
          </cell>
          <cell r="D723" t="str">
            <v>жами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 t="e">
            <v>#DIV/0!</v>
          </cell>
        </row>
        <row r="724">
          <cell r="A724">
            <v>202121150</v>
          </cell>
          <cell r="B724" t="str">
            <v>Туркман бобо</v>
          </cell>
          <cell r="C724">
            <v>0</v>
          </cell>
          <cell r="D724">
            <v>0</v>
          </cell>
          <cell r="E724">
            <v>0</v>
          </cell>
          <cell r="F724" t="str">
            <v>Туркман бобо</v>
          </cell>
          <cell r="G724">
            <v>2644.6</v>
          </cell>
          <cell r="H724">
            <v>1079.9000000000001</v>
          </cell>
          <cell r="I724">
            <v>414.8</v>
          </cell>
          <cell r="J724" t="e">
            <v>#DIV/0!</v>
          </cell>
        </row>
        <row r="725">
          <cell r="A725">
            <v>200976046</v>
          </cell>
          <cell r="B725" t="str">
            <v>Бекназар Палвон</v>
          </cell>
          <cell r="C725">
            <v>0</v>
          </cell>
          <cell r="D725" t="str">
            <v>Бекназар Палвон</v>
          </cell>
          <cell r="E725">
            <v>1079.9000000000001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 t="e">
            <v>#DIV/0!</v>
          </cell>
        </row>
        <row r="726">
          <cell r="B726" t="str">
            <v xml:space="preserve">Мехинур Чевар </v>
          </cell>
          <cell r="C726">
            <v>0</v>
          </cell>
          <cell r="D726" t="str">
            <v xml:space="preserve">Мехинур Чевар 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 t="e">
            <v>#DIV/0!</v>
          </cell>
        </row>
        <row r="727">
          <cell r="B727" t="str">
            <v>Файзулло Рахимжон боги</v>
          </cell>
          <cell r="C727">
            <v>0</v>
          </cell>
          <cell r="D727" t="str">
            <v>Файзулло Рахимжон боги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38.410963978146121</v>
          </cell>
        </row>
        <row r="728">
          <cell r="B728" t="str">
            <v>Соибов Мухиддин</v>
          </cell>
          <cell r="C728">
            <v>0</v>
          </cell>
          <cell r="D728" t="str">
            <v>Соибов Мухиддин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 t="e">
            <v>#DIV/0!</v>
          </cell>
        </row>
        <row r="729">
          <cell r="B729" t="str">
            <v>Очил бобо</v>
          </cell>
          <cell r="C729">
            <v>0</v>
          </cell>
          <cell r="D729" t="str">
            <v>Очил бобо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 t="e">
            <v>#DIV/0!</v>
          </cell>
        </row>
        <row r="730">
          <cell r="B730" t="str">
            <v>Бек</v>
          </cell>
          <cell r="C730">
            <v>0</v>
          </cell>
          <cell r="D730" t="str">
            <v>Бек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 t="e">
            <v>#DIV/0!</v>
          </cell>
        </row>
        <row r="731">
          <cell r="B731" t="str">
            <v>Темирхужа узок тутзори</v>
          </cell>
          <cell r="C731">
            <v>0</v>
          </cell>
          <cell r="D731" t="str">
            <v>Темирхужа узок тутзори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 t="e">
            <v>#DIV/0!</v>
          </cell>
        </row>
        <row r="732">
          <cell r="B732" t="str">
            <v>жами</v>
          </cell>
          <cell r="C732">
            <v>0</v>
          </cell>
          <cell r="D732" t="str">
            <v>жами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 t="e">
            <v>#DIV/0!</v>
          </cell>
        </row>
        <row r="733">
          <cell r="A733">
            <v>205502609</v>
          </cell>
          <cell r="B733" t="str">
            <v>Замин курки</v>
          </cell>
          <cell r="C733">
            <v>0</v>
          </cell>
          <cell r="D733">
            <v>0</v>
          </cell>
          <cell r="E733">
            <v>0</v>
          </cell>
          <cell r="F733" t="str">
            <v>Замин курки</v>
          </cell>
          <cell r="G733">
            <v>3743.7</v>
          </cell>
          <cell r="H733">
            <v>1837.1</v>
          </cell>
          <cell r="I733">
            <v>1462</v>
          </cell>
          <cell r="J733" t="e">
            <v>#DIV/0!</v>
          </cell>
        </row>
        <row r="734">
          <cell r="A734">
            <v>205482864</v>
          </cell>
          <cell r="B734" t="str">
            <v>Мехир кузда НСС</v>
          </cell>
          <cell r="C734">
            <v>0</v>
          </cell>
          <cell r="D734" t="str">
            <v>Мехир кузда НСС</v>
          </cell>
          <cell r="E734">
            <v>836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 t="e">
            <v>#DIV/0!</v>
          </cell>
        </row>
        <row r="735">
          <cell r="A735">
            <v>205482895</v>
          </cell>
          <cell r="B735" t="str">
            <v>Эрони тепа</v>
          </cell>
          <cell r="C735">
            <v>0</v>
          </cell>
          <cell r="D735" t="str">
            <v>Эрони тепа</v>
          </cell>
          <cell r="E735">
            <v>1001.1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 t="e">
            <v>#DIV/0!</v>
          </cell>
        </row>
        <row r="736">
          <cell r="B736" t="str">
            <v>Мурод Хосилдор боги</v>
          </cell>
          <cell r="C736">
            <v>0</v>
          </cell>
          <cell r="D736" t="str">
            <v>Мурод Хосилдор боги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79.581949812204016</v>
          </cell>
        </row>
        <row r="737">
          <cell r="B737" t="str">
            <v>жами</v>
          </cell>
          <cell r="C737">
            <v>0</v>
          </cell>
          <cell r="D737" t="str">
            <v>жами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 t="e">
            <v>#DIV/0!</v>
          </cell>
        </row>
        <row r="738">
          <cell r="A738">
            <v>200767812</v>
          </cell>
          <cell r="B738" t="str">
            <v>Мирзохид</v>
          </cell>
          <cell r="C738">
            <v>0</v>
          </cell>
          <cell r="D738" t="str">
            <v>Мирзохид</v>
          </cell>
          <cell r="E738">
            <v>851.6</v>
          </cell>
          <cell r="F738">
            <v>0</v>
          </cell>
          <cell r="G738">
            <v>5151.1000000000004</v>
          </cell>
          <cell r="H738">
            <v>2026.2</v>
          </cell>
          <cell r="I738">
            <v>1590.6</v>
          </cell>
          <cell r="J738" t="e">
            <v>#DIV/0!</v>
          </cell>
        </row>
        <row r="739">
          <cell r="A739">
            <v>206484346</v>
          </cell>
          <cell r="B739" t="str">
            <v>Бодомзор Гулзор дурдонаси фх</v>
          </cell>
          <cell r="C739">
            <v>0</v>
          </cell>
          <cell r="D739">
            <v>0</v>
          </cell>
          <cell r="E739">
            <v>0</v>
          </cell>
          <cell r="F739" t="str">
            <v>Бодомзор Гулзор дурдонаси фх</v>
          </cell>
          <cell r="G739">
            <v>0</v>
          </cell>
          <cell r="H739">
            <v>0</v>
          </cell>
          <cell r="I739">
            <v>0</v>
          </cell>
          <cell r="J739" t="e">
            <v>#DIV/0!</v>
          </cell>
        </row>
        <row r="740">
          <cell r="A740">
            <v>200766330</v>
          </cell>
          <cell r="B740" t="str">
            <v>Навоий</v>
          </cell>
          <cell r="C740">
            <v>0</v>
          </cell>
          <cell r="D740" t="str">
            <v>Навоий</v>
          </cell>
          <cell r="E740">
            <v>65.7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 t="e">
            <v>#DIV/0!</v>
          </cell>
        </row>
        <row r="741">
          <cell r="A741">
            <v>205482928</v>
          </cell>
          <cell r="B741" t="str">
            <v>Асадбек Марди УШТ</v>
          </cell>
          <cell r="C741">
            <v>0</v>
          </cell>
          <cell r="D741" t="str">
            <v>Асадбек Марди УШТ</v>
          </cell>
          <cell r="E741">
            <v>345.9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78.501628664495115</v>
          </cell>
        </row>
        <row r="742">
          <cell r="A742">
            <v>205004372</v>
          </cell>
          <cell r="B742" t="str">
            <v>Баркамол КНФ</v>
          </cell>
          <cell r="C742">
            <v>0</v>
          </cell>
          <cell r="D742" t="str">
            <v>Баркамол КНФ</v>
          </cell>
          <cell r="E742">
            <v>763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 t="e">
            <v>#DIV/0!</v>
          </cell>
        </row>
        <row r="743">
          <cell r="B743" t="str">
            <v>Мулло Мирзо</v>
          </cell>
          <cell r="C743">
            <v>0</v>
          </cell>
          <cell r="D743" t="str">
            <v>Мулло Мирзо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 t="e">
            <v>#DIV/0!</v>
          </cell>
        </row>
        <row r="744">
          <cell r="B744" t="str">
            <v>жами</v>
          </cell>
          <cell r="C744">
            <v>0</v>
          </cell>
          <cell r="D744" t="str">
            <v>жами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 t="e">
            <v>#DIV/0!</v>
          </cell>
        </row>
        <row r="745">
          <cell r="A745">
            <v>202526120</v>
          </cell>
          <cell r="B745" t="str">
            <v>Умар</v>
          </cell>
          <cell r="C745">
            <v>0</v>
          </cell>
          <cell r="D745">
            <v>0</v>
          </cell>
          <cell r="E745">
            <v>0</v>
          </cell>
          <cell r="F745" t="str">
            <v>Умар</v>
          </cell>
          <cell r="G745">
            <v>3808.3</v>
          </cell>
          <cell r="H745">
            <v>0</v>
          </cell>
          <cell r="I745">
            <v>0</v>
          </cell>
          <cell r="J745" t="e">
            <v>#DIV/0!</v>
          </cell>
        </row>
        <row r="746">
          <cell r="A746">
            <v>200768114</v>
          </cell>
          <cell r="B746" t="str">
            <v>Мехрибон</v>
          </cell>
          <cell r="C746">
            <v>0</v>
          </cell>
          <cell r="D746" t="str">
            <v>Мехрибон</v>
          </cell>
          <cell r="E746" t="str">
            <v/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 t="e">
            <v>#DIV/0!</v>
          </cell>
        </row>
        <row r="747">
          <cell r="B747" t="str">
            <v>Кичик Найман</v>
          </cell>
          <cell r="C747">
            <v>0</v>
          </cell>
          <cell r="D747" t="str">
            <v>Кичик Найман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 t="e">
            <v>#DIV/0!</v>
          </cell>
        </row>
        <row r="748">
          <cell r="B748" t="str">
            <v>жами</v>
          </cell>
          <cell r="C748">
            <v>0</v>
          </cell>
          <cell r="D748" t="str">
            <v>жами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 t="e">
            <v>#DIV/0!</v>
          </cell>
        </row>
        <row r="749">
          <cell r="A749">
            <v>201117947</v>
          </cell>
          <cell r="B749" t="str">
            <v>Олим</v>
          </cell>
          <cell r="C749">
            <v>0</v>
          </cell>
          <cell r="D749" t="str">
            <v>Олим</v>
          </cell>
          <cell r="E749">
            <v>0.7</v>
          </cell>
          <cell r="F749">
            <v>0</v>
          </cell>
          <cell r="G749">
            <v>2415.3000000000002</v>
          </cell>
          <cell r="H749">
            <v>0.7</v>
          </cell>
          <cell r="I749">
            <v>0</v>
          </cell>
          <cell r="J749" t="e">
            <v>#DIV/0!</v>
          </cell>
        </row>
        <row r="750">
          <cell r="A750">
            <v>205482904</v>
          </cell>
          <cell r="B750" t="str">
            <v>Мусти бобо</v>
          </cell>
          <cell r="C750">
            <v>0</v>
          </cell>
          <cell r="D750">
            <v>0</v>
          </cell>
          <cell r="E750">
            <v>0</v>
          </cell>
          <cell r="F750" t="str">
            <v>Мусти бобо</v>
          </cell>
          <cell r="G750">
            <v>0</v>
          </cell>
          <cell r="H750">
            <v>0</v>
          </cell>
          <cell r="I750">
            <v>0</v>
          </cell>
          <cell r="J750" t="e">
            <v>#DIV/0!</v>
          </cell>
        </row>
        <row r="751">
          <cell r="B751" t="str">
            <v>жами</v>
          </cell>
          <cell r="C751">
            <v>0</v>
          </cell>
          <cell r="D751" t="str">
            <v>жами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 t="e">
            <v>#DIV/0!</v>
          </cell>
        </row>
        <row r="752">
          <cell r="A752">
            <v>201818446</v>
          </cell>
          <cell r="B752" t="str">
            <v>Комил ФЖЁ</v>
          </cell>
          <cell r="C752">
            <v>0</v>
          </cell>
          <cell r="D752">
            <v>0</v>
          </cell>
          <cell r="E752">
            <v>0</v>
          </cell>
          <cell r="F752" t="str">
            <v>Комил ФЖЁ</v>
          </cell>
          <cell r="G752">
            <v>2433.1</v>
          </cell>
          <cell r="H752">
            <v>868.5</v>
          </cell>
          <cell r="I752">
            <v>0</v>
          </cell>
          <cell r="J752">
            <v>0</v>
          </cell>
        </row>
        <row r="753">
          <cell r="A753">
            <v>202314639</v>
          </cell>
          <cell r="B753" t="str">
            <v>Бакиш</v>
          </cell>
          <cell r="C753">
            <v>0</v>
          </cell>
          <cell r="D753" t="str">
            <v>Бакиш</v>
          </cell>
          <cell r="E753">
            <v>868.5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 t="e">
            <v>#DIV/0!</v>
          </cell>
        </row>
        <row r="754">
          <cell r="B754" t="str">
            <v>Олмос</v>
          </cell>
          <cell r="C754">
            <v>0</v>
          </cell>
          <cell r="D754" t="str">
            <v>Олмос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 t="e">
            <v>#DIV/0!</v>
          </cell>
        </row>
        <row r="755">
          <cell r="B755" t="str">
            <v>Адолат</v>
          </cell>
          <cell r="C755">
            <v>0</v>
          </cell>
          <cell r="D755" t="str">
            <v>Адолат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>Мухаммад</v>
          </cell>
          <cell r="C756">
            <v>0</v>
          </cell>
          <cell r="D756" t="str">
            <v>Мухаммад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 t="e">
            <v>#DIV/0!</v>
          </cell>
        </row>
        <row r="757">
          <cell r="B757" t="str">
            <v>жами</v>
          </cell>
          <cell r="C757">
            <v>0</v>
          </cell>
          <cell r="D757" t="str">
            <v>жами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 t="e">
            <v>#DIV/0!</v>
          </cell>
        </row>
        <row r="758">
          <cell r="A758">
            <v>201818501</v>
          </cell>
          <cell r="B758" t="str">
            <v>Исомиддин</v>
          </cell>
          <cell r="C758">
            <v>0</v>
          </cell>
          <cell r="D758">
            <v>0</v>
          </cell>
          <cell r="E758">
            <v>0</v>
          </cell>
          <cell r="F758" t="str">
            <v>Исомиддин</v>
          </cell>
          <cell r="G758">
            <v>6158.2</v>
          </cell>
          <cell r="H758">
            <v>769.40000000000009</v>
          </cell>
          <cell r="I758">
            <v>704</v>
          </cell>
          <cell r="J758" t="e">
            <v>#DIV/0!</v>
          </cell>
        </row>
        <row r="759">
          <cell r="A759">
            <v>205482871</v>
          </cell>
          <cell r="B759" t="str">
            <v>Жамолбек НКН</v>
          </cell>
          <cell r="C759">
            <v>0</v>
          </cell>
          <cell r="D759" t="str">
            <v>Жамолбек НКН</v>
          </cell>
          <cell r="E759">
            <v>668.2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 t="e">
            <v>#DIV/0!</v>
          </cell>
        </row>
        <row r="760">
          <cell r="A760">
            <v>201117314</v>
          </cell>
          <cell r="B760" t="str">
            <v xml:space="preserve">Дилшод  </v>
          </cell>
          <cell r="C760">
            <v>0</v>
          </cell>
          <cell r="D760" t="str">
            <v xml:space="preserve">Дилшод  </v>
          </cell>
          <cell r="E760">
            <v>101.2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 t="e">
            <v>#DIV/0!</v>
          </cell>
        </row>
        <row r="761">
          <cell r="B761" t="str">
            <v>жами</v>
          </cell>
          <cell r="C761">
            <v>0</v>
          </cell>
          <cell r="D761" t="str">
            <v>жами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91.499870028593705</v>
          </cell>
        </row>
        <row r="762">
          <cell r="B762" t="str">
            <v>Баходир</v>
          </cell>
          <cell r="C762">
            <v>0</v>
          </cell>
          <cell r="D762" t="str">
            <v>Баходир</v>
          </cell>
          <cell r="E762">
            <v>0</v>
          </cell>
          <cell r="F762">
            <v>0</v>
          </cell>
          <cell r="G762">
            <v>1441.8</v>
          </cell>
          <cell r="H762">
            <v>1764.8</v>
          </cell>
          <cell r="I762">
            <v>1131.8</v>
          </cell>
          <cell r="J762" t="e">
            <v>#DIV/0!</v>
          </cell>
        </row>
        <row r="763">
          <cell r="A763">
            <v>200766290</v>
          </cell>
          <cell r="B763" t="str">
            <v>Умид</v>
          </cell>
          <cell r="C763">
            <v>0</v>
          </cell>
          <cell r="D763" t="str">
            <v>Умид</v>
          </cell>
          <cell r="E763">
            <v>515.29999999999995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 t="e">
            <v>#DIV/0!</v>
          </cell>
        </row>
        <row r="764">
          <cell r="A764">
            <v>203707020</v>
          </cell>
          <cell r="B764" t="str">
            <v>Куйчи бобо</v>
          </cell>
          <cell r="C764">
            <v>0</v>
          </cell>
          <cell r="D764">
            <v>0</v>
          </cell>
          <cell r="E764">
            <v>0</v>
          </cell>
          <cell r="F764" t="str">
            <v>Куйчи бобо</v>
          </cell>
          <cell r="G764">
            <v>0</v>
          </cell>
          <cell r="H764">
            <v>0</v>
          </cell>
          <cell r="I764">
            <v>0</v>
          </cell>
          <cell r="J764" t="e">
            <v>#DIV/0!</v>
          </cell>
        </row>
        <row r="765">
          <cell r="A765">
            <v>205482943</v>
          </cell>
          <cell r="B765" t="str">
            <v>БМЗ Лочин</v>
          </cell>
          <cell r="C765">
            <v>0</v>
          </cell>
          <cell r="D765" t="str">
            <v>БМЗ Лочин</v>
          </cell>
          <cell r="E765">
            <v>1249.5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64.131912964641884</v>
          </cell>
        </row>
        <row r="766">
          <cell r="B766" t="str">
            <v>Орзу</v>
          </cell>
          <cell r="C766">
            <v>0</v>
          </cell>
          <cell r="D766" t="str">
            <v>Орзу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 t="e">
            <v>#DIV/0!</v>
          </cell>
        </row>
        <row r="767">
          <cell r="B767" t="str">
            <v>жами</v>
          </cell>
          <cell r="C767">
            <v>0</v>
          </cell>
          <cell r="D767" t="str">
            <v>жами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 t="e">
            <v>#DIV/0!</v>
          </cell>
        </row>
        <row r="768">
          <cell r="A768">
            <v>205482856</v>
          </cell>
          <cell r="B768" t="str">
            <v>Мукаддас Замин</v>
          </cell>
          <cell r="C768">
            <v>0</v>
          </cell>
          <cell r="D768">
            <v>0</v>
          </cell>
          <cell r="E768">
            <v>0</v>
          </cell>
          <cell r="F768" t="str">
            <v>Мукаддас Замин</v>
          </cell>
          <cell r="G768">
            <v>6716.1</v>
          </cell>
          <cell r="H768">
            <v>0</v>
          </cell>
          <cell r="I768">
            <v>0</v>
          </cell>
          <cell r="J768" t="e">
            <v>#DIV/0!</v>
          </cell>
        </row>
        <row r="769">
          <cell r="B769" t="str">
            <v>жами</v>
          </cell>
          <cell r="C769">
            <v>0</v>
          </cell>
          <cell r="D769" t="str">
            <v>жами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 t="e">
            <v>#DIV/0!</v>
          </cell>
        </row>
        <row r="770">
          <cell r="A770">
            <v>200766347</v>
          </cell>
          <cell r="B770" t="str">
            <v>Иттифок</v>
          </cell>
          <cell r="C770">
            <v>0</v>
          </cell>
          <cell r="D770">
            <v>0</v>
          </cell>
          <cell r="E770">
            <v>0</v>
          </cell>
          <cell r="F770" t="str">
            <v>Иттифок</v>
          </cell>
          <cell r="G770">
            <v>4650.8</v>
          </cell>
          <cell r="H770">
            <v>0</v>
          </cell>
          <cell r="I770">
            <v>0</v>
          </cell>
          <cell r="J770" t="e">
            <v>#DIV/0!</v>
          </cell>
        </row>
        <row r="771">
          <cell r="B771" t="str">
            <v>жами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 t="e">
            <v>#DIV/0!</v>
          </cell>
        </row>
        <row r="772">
          <cell r="A772">
            <v>200763715</v>
          </cell>
          <cell r="B772" t="str">
            <v>Бахт КХК</v>
          </cell>
          <cell r="C772">
            <v>0</v>
          </cell>
          <cell r="D772">
            <v>0</v>
          </cell>
          <cell r="E772">
            <v>0</v>
          </cell>
          <cell r="F772" t="str">
            <v>Бахт КХК</v>
          </cell>
          <cell r="G772">
            <v>861.4</v>
          </cell>
          <cell r="H772">
            <v>0</v>
          </cell>
          <cell r="I772">
            <v>0</v>
          </cell>
          <cell r="J772" t="e">
            <v>#DIV/0!</v>
          </cell>
        </row>
        <row r="773">
          <cell r="B773" t="str">
            <v>жами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 t="e">
            <v>#DIV/0!</v>
          </cell>
        </row>
        <row r="774">
          <cell r="B774" t="str">
            <v>Сафарбек</v>
          </cell>
          <cell r="C774">
            <v>0</v>
          </cell>
          <cell r="D774" t="str">
            <v>Сафарбек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 t="e">
            <v>#DIV/0!</v>
          </cell>
        </row>
        <row r="775">
          <cell r="A775">
            <v>206142803</v>
          </cell>
          <cell r="B775" t="str">
            <v>Гулхаё вазира Шохсанам</v>
          </cell>
          <cell r="C775">
            <v>0</v>
          </cell>
          <cell r="D775">
            <v>0</v>
          </cell>
          <cell r="E775">
            <v>0</v>
          </cell>
          <cell r="F775" t="str">
            <v>Гулхаё вазира Шохсанам</v>
          </cell>
          <cell r="G775">
            <v>0</v>
          </cell>
          <cell r="H775">
            <v>0</v>
          </cell>
          <cell r="I775">
            <v>0</v>
          </cell>
          <cell r="J775" t="e">
            <v>#DIV/0!</v>
          </cell>
        </row>
        <row r="776">
          <cell r="B776" t="str">
            <v>Мирвали РМЗ тутзори</v>
          </cell>
          <cell r="C776">
            <v>0</v>
          </cell>
          <cell r="D776" t="str">
            <v>Мирвали РМЗ тутзори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 t="e">
            <v>#DIV/0!</v>
          </cell>
        </row>
        <row r="777">
          <cell r="B777" t="str">
            <v>жами</v>
          </cell>
          <cell r="C777">
            <v>0</v>
          </cell>
          <cell r="D777" t="str">
            <v>жами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 t="e">
            <v>#DIV/0!</v>
          </cell>
        </row>
        <row r="778">
          <cell r="A778">
            <v>206153440</v>
          </cell>
          <cell r="B778" t="str">
            <v>Эшмамат Тураев</v>
          </cell>
          <cell r="C778">
            <v>0</v>
          </cell>
          <cell r="D778">
            <v>0</v>
          </cell>
          <cell r="E778">
            <v>0</v>
          </cell>
          <cell r="F778" t="str">
            <v>Эшмамат Тураев</v>
          </cell>
          <cell r="G778">
            <v>0</v>
          </cell>
          <cell r="H778">
            <v>262.8</v>
          </cell>
          <cell r="I778">
            <v>0</v>
          </cell>
          <cell r="J778" t="e">
            <v>#DIV/0!</v>
          </cell>
        </row>
        <row r="779">
          <cell r="B779" t="str">
            <v>Косимбек Шухриддин АШ</v>
          </cell>
          <cell r="C779">
            <v>0</v>
          </cell>
          <cell r="D779" t="str">
            <v>Косимбек Шухриддин АШ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 t="e">
            <v>#DIV/0!</v>
          </cell>
        </row>
        <row r="780">
          <cell r="B780" t="str">
            <v>Ок шийпон Абдулатиф</v>
          </cell>
          <cell r="C780">
            <v>0</v>
          </cell>
          <cell r="D780" t="str">
            <v>Ок шийпон Абдулатиф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 t="e">
            <v>#DIV/0!</v>
          </cell>
        </row>
        <row r="781">
          <cell r="A781">
            <v>203623941</v>
          </cell>
          <cell r="B781" t="str">
            <v>Гули зебо</v>
          </cell>
          <cell r="C781">
            <v>0</v>
          </cell>
          <cell r="D781" t="str">
            <v>Гули зебо</v>
          </cell>
          <cell r="E781">
            <v>262.8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</row>
        <row r="782">
          <cell r="A782">
            <v>300601802</v>
          </cell>
          <cell r="B782" t="str">
            <v>Нурли Фаёз дурдонаси файз</v>
          </cell>
          <cell r="C782">
            <v>0</v>
          </cell>
          <cell r="D782" t="str">
            <v>Нурли Фаёз дурдонаси файз</v>
          </cell>
          <cell r="E782" t="str">
            <v/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 t="e">
            <v>#DIV/0!</v>
          </cell>
        </row>
        <row r="783">
          <cell r="B783" t="str">
            <v>жами</v>
          </cell>
          <cell r="C783">
            <v>0</v>
          </cell>
          <cell r="D783" t="str">
            <v>жами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 t="e">
            <v>#DIV/0!</v>
          </cell>
        </row>
        <row r="784">
          <cell r="A784">
            <v>203237685</v>
          </cell>
          <cell r="B784" t="str">
            <v>Козок бобо</v>
          </cell>
          <cell r="C784">
            <v>0</v>
          </cell>
          <cell r="D784" t="str">
            <v>Козок бобо</v>
          </cell>
          <cell r="E784">
            <v>457.9</v>
          </cell>
          <cell r="F784">
            <v>0</v>
          </cell>
          <cell r="G784">
            <v>2522.5</v>
          </cell>
          <cell r="H784">
            <v>457.9</v>
          </cell>
          <cell r="I784">
            <v>359.5</v>
          </cell>
          <cell r="J784" t="e">
            <v>#DIV/0!</v>
          </cell>
        </row>
        <row r="785">
          <cell r="A785">
            <v>206142834</v>
          </cell>
          <cell r="B785" t="str">
            <v>Орифжон  бексарой</v>
          </cell>
          <cell r="C785">
            <v>0</v>
          </cell>
          <cell r="D785">
            <v>0</v>
          </cell>
          <cell r="E785">
            <v>0</v>
          </cell>
          <cell r="F785" t="str">
            <v>Орифжон  бексарой</v>
          </cell>
          <cell r="G785">
            <v>0</v>
          </cell>
          <cell r="H785">
            <v>0</v>
          </cell>
          <cell r="I785">
            <v>0</v>
          </cell>
          <cell r="J785" t="e">
            <v>#DIV/0!</v>
          </cell>
        </row>
        <row r="786">
          <cell r="B786" t="str">
            <v>Журабек</v>
          </cell>
          <cell r="C786">
            <v>0</v>
          </cell>
          <cell r="D786" t="str">
            <v>Журабек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 t="e">
            <v>#DIV/0!</v>
          </cell>
        </row>
        <row r="787">
          <cell r="B787" t="str">
            <v>Бекжон</v>
          </cell>
          <cell r="C787">
            <v>0</v>
          </cell>
          <cell r="D787" t="str">
            <v>Бекжон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78.510591832277797</v>
          </cell>
        </row>
        <row r="788">
          <cell r="B788" t="str">
            <v>жами</v>
          </cell>
          <cell r="C788">
            <v>0</v>
          </cell>
          <cell r="D788" t="str">
            <v>жами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 t="e">
            <v>#DIV/0!</v>
          </cell>
        </row>
        <row r="789">
          <cell r="A789">
            <v>206141471</v>
          </cell>
          <cell r="B789" t="str">
            <v>Хайит Рахмат завкиддин</v>
          </cell>
          <cell r="C789">
            <v>0</v>
          </cell>
          <cell r="D789">
            <v>0</v>
          </cell>
          <cell r="E789">
            <v>0</v>
          </cell>
          <cell r="F789" t="str">
            <v>Хайит Рахмат завкиддин</v>
          </cell>
          <cell r="G789">
            <v>2866.1</v>
          </cell>
          <cell r="H789">
            <v>630.9</v>
          </cell>
          <cell r="I789">
            <v>0</v>
          </cell>
          <cell r="J789" t="e">
            <v>#DIV/0!</v>
          </cell>
        </row>
        <row r="790">
          <cell r="A790">
            <v>203755601</v>
          </cell>
          <cell r="B790" t="str">
            <v>Хурмат момо</v>
          </cell>
          <cell r="C790">
            <v>0</v>
          </cell>
          <cell r="D790" t="str">
            <v>Хурмат момо</v>
          </cell>
          <cell r="E790">
            <v>630.9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 t="e">
            <v>#DIV/0!</v>
          </cell>
        </row>
        <row r="791">
          <cell r="B791" t="str">
            <v>Мамасолиева Лола кайнар булок</v>
          </cell>
          <cell r="C791">
            <v>0</v>
          </cell>
          <cell r="D791" t="str">
            <v>Мамасолиева Лола кайнар булок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 t="e">
            <v>#DIV/0!</v>
          </cell>
        </row>
        <row r="792">
          <cell r="B792" t="str">
            <v>Ок шийпон Абдулатиф Темур</v>
          </cell>
          <cell r="C792">
            <v>0</v>
          </cell>
          <cell r="D792" t="str">
            <v>Ок шийпон Абдулатиф Темур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</row>
        <row r="793">
          <cell r="B793" t="str">
            <v>жами</v>
          </cell>
          <cell r="C793">
            <v>0</v>
          </cell>
          <cell r="D793" t="str">
            <v>жами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 t="e">
            <v>#DIV/0!</v>
          </cell>
        </row>
        <row r="794">
          <cell r="B794" t="str">
            <v>Баёт Эшмурод каримбек</v>
          </cell>
          <cell r="C794">
            <v>0</v>
          </cell>
          <cell r="D794" t="str">
            <v>Баёт Эшмурод каримбек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 t="e">
            <v>#DIV/0!</v>
          </cell>
        </row>
        <row r="795">
          <cell r="A795">
            <v>206168406</v>
          </cell>
          <cell r="B795" t="str">
            <v>Омон Нодиржон</v>
          </cell>
          <cell r="C795">
            <v>0</v>
          </cell>
          <cell r="D795">
            <v>0</v>
          </cell>
          <cell r="E795" t="str">
            <v/>
          </cell>
          <cell r="F795" t="str">
            <v>Омон Нодиржон</v>
          </cell>
          <cell r="G795">
            <v>0</v>
          </cell>
          <cell r="H795">
            <v>0</v>
          </cell>
          <cell r="I795">
            <v>0</v>
          </cell>
          <cell r="J795" t="e">
            <v>#DIV/0!</v>
          </cell>
        </row>
        <row r="796">
          <cell r="B796" t="str">
            <v>жами</v>
          </cell>
          <cell r="C796">
            <v>0</v>
          </cell>
          <cell r="D796" t="str">
            <v>жами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 t="e">
            <v>#DIV/0!</v>
          </cell>
        </row>
        <row r="797">
          <cell r="A797">
            <v>203630633</v>
          </cell>
          <cell r="B797" t="str">
            <v>Азаматжон</v>
          </cell>
          <cell r="C797">
            <v>0</v>
          </cell>
          <cell r="D797">
            <v>0</v>
          </cell>
          <cell r="E797">
            <v>0</v>
          </cell>
          <cell r="F797" t="str">
            <v>Азаматжон</v>
          </cell>
          <cell r="G797">
            <v>744.1</v>
          </cell>
          <cell r="H797">
            <v>0</v>
          </cell>
          <cell r="I797">
            <v>0</v>
          </cell>
          <cell r="J797" t="e">
            <v>#DIV/0!</v>
          </cell>
        </row>
        <row r="798">
          <cell r="B798" t="str">
            <v>Норбуви момо</v>
          </cell>
          <cell r="C798">
            <v>0</v>
          </cell>
          <cell r="D798" t="str">
            <v>Норбуви момо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 t="e">
            <v>#DIV/0!</v>
          </cell>
        </row>
        <row r="799">
          <cell r="B799" t="str">
            <v>Эркин</v>
          </cell>
          <cell r="C799">
            <v>0</v>
          </cell>
          <cell r="D799" t="str">
            <v>Эркин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 t="e">
            <v>#DIV/0!</v>
          </cell>
        </row>
        <row r="800">
          <cell r="B800" t="str">
            <v>Ок Шийпон</v>
          </cell>
          <cell r="C800">
            <v>0</v>
          </cell>
          <cell r="D800" t="str">
            <v>Ок Шийпон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 t="e">
            <v>#DIV/0!</v>
          </cell>
        </row>
        <row r="801">
          <cell r="B801" t="str">
            <v>жами</v>
          </cell>
          <cell r="C801">
            <v>0</v>
          </cell>
          <cell r="D801" t="str">
            <v>жами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 t="e">
            <v>#DIV/0!</v>
          </cell>
        </row>
        <row r="802">
          <cell r="A802">
            <v>202516742</v>
          </cell>
          <cell r="B802" t="str">
            <v>Давир бобо</v>
          </cell>
          <cell r="C802">
            <v>0</v>
          </cell>
          <cell r="D802">
            <v>0</v>
          </cell>
          <cell r="E802" t="str">
            <v/>
          </cell>
          <cell r="F802" t="str">
            <v>Давир бобо</v>
          </cell>
          <cell r="G802">
            <v>0</v>
          </cell>
          <cell r="H802">
            <v>0</v>
          </cell>
          <cell r="I802">
            <v>0</v>
          </cell>
          <cell r="J802" t="e">
            <v>#DIV/0!</v>
          </cell>
        </row>
        <row r="803">
          <cell r="B803" t="str">
            <v>Мамасидтк бобо</v>
          </cell>
          <cell r="C803">
            <v>0</v>
          </cell>
          <cell r="D803" t="str">
            <v>Мамасидтк бобо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 t="e">
            <v>#DIV/0!</v>
          </cell>
        </row>
        <row r="804">
          <cell r="B804" t="str">
            <v>Аслиддин Кулмуродов</v>
          </cell>
          <cell r="C804">
            <v>0</v>
          </cell>
          <cell r="D804" t="str">
            <v>Аслиддин Кулмуродов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 t="e">
            <v>#DIV/0!</v>
          </cell>
        </row>
        <row r="805">
          <cell r="B805" t="str">
            <v>Бурон Омон Офтодил тути</v>
          </cell>
          <cell r="C805">
            <v>0</v>
          </cell>
          <cell r="D805" t="str">
            <v>Бурон Омон Офтодил тути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 t="e">
            <v>#DIV/0!</v>
          </cell>
        </row>
        <row r="806">
          <cell r="B806" t="str">
            <v>жами</v>
          </cell>
          <cell r="C806">
            <v>0</v>
          </cell>
          <cell r="D806" t="str">
            <v>жами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 t="e">
            <v>#DIV/0!</v>
          </cell>
        </row>
        <row r="807">
          <cell r="A807">
            <v>300250045</v>
          </cell>
          <cell r="B807" t="str">
            <v>Бахриддин Сулоласи</v>
          </cell>
          <cell r="C807">
            <v>0</v>
          </cell>
          <cell r="D807">
            <v>0</v>
          </cell>
          <cell r="E807">
            <v>0</v>
          </cell>
          <cell r="F807" t="str">
            <v>Бахриддин Сулоласи</v>
          </cell>
          <cell r="G807">
            <v>4451.8</v>
          </cell>
          <cell r="H807">
            <v>124.1</v>
          </cell>
          <cell r="I807">
            <v>0</v>
          </cell>
          <cell r="J807" t="e">
            <v>#DIV/0!</v>
          </cell>
        </row>
        <row r="808">
          <cell r="A808">
            <v>300250100</v>
          </cell>
          <cell r="B808" t="str">
            <v>Байрамали Арсин</v>
          </cell>
          <cell r="C808">
            <v>0</v>
          </cell>
          <cell r="D808" t="str">
            <v>Байрамали Арсин</v>
          </cell>
          <cell r="E808">
            <v>124.1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 t="e">
            <v>#DIV/0!</v>
          </cell>
        </row>
        <row r="809">
          <cell r="A809">
            <v>300250014</v>
          </cell>
          <cell r="B809" t="str">
            <v>Шерзод пахта даласи ф\х</v>
          </cell>
          <cell r="C809">
            <v>0</v>
          </cell>
          <cell r="D809" t="str">
            <v>Шерзод пахта даласи ф\х</v>
          </cell>
          <cell r="E809" t="str">
            <v/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 t="e">
            <v>#DIV/0!</v>
          </cell>
        </row>
        <row r="810">
          <cell r="B810" t="str">
            <v>жами</v>
          </cell>
          <cell r="C810">
            <v>0</v>
          </cell>
          <cell r="D810" t="str">
            <v>жами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</row>
        <row r="811">
          <cell r="A811">
            <v>300321107</v>
          </cell>
          <cell r="B811" t="str">
            <v xml:space="preserve">Олтин  кумуш </v>
          </cell>
          <cell r="C811">
            <v>0</v>
          </cell>
          <cell r="D811">
            <v>0</v>
          </cell>
          <cell r="E811">
            <v>0</v>
          </cell>
          <cell r="F811" t="str">
            <v xml:space="preserve">Олтин  кумуш </v>
          </cell>
          <cell r="G811">
            <v>2951.9</v>
          </cell>
          <cell r="H811">
            <v>0</v>
          </cell>
          <cell r="I811">
            <v>0</v>
          </cell>
          <cell r="J811" t="e">
            <v>#DIV/0!</v>
          </cell>
        </row>
        <row r="812">
          <cell r="B812" t="str">
            <v>жами</v>
          </cell>
          <cell r="C812">
            <v>0</v>
          </cell>
          <cell r="D812" t="str">
            <v>6-лойиха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 t="e">
            <v>#DIV/0!</v>
          </cell>
        </row>
        <row r="813">
          <cell r="A813">
            <v>300240310</v>
          </cell>
          <cell r="B813" t="str">
            <v>Дилмурод Азизбек</v>
          </cell>
          <cell r="C813">
            <v>0</v>
          </cell>
          <cell r="D813">
            <v>0</v>
          </cell>
          <cell r="E813">
            <v>0</v>
          </cell>
          <cell r="F813" t="str">
            <v>Дилмурод Азизбек</v>
          </cell>
          <cell r="G813">
            <v>4532.3999999999996</v>
          </cell>
          <cell r="H813">
            <v>1120</v>
          </cell>
          <cell r="I813">
            <v>879.2</v>
          </cell>
          <cell r="J813" t="e">
            <v>#DIV/0!</v>
          </cell>
        </row>
        <row r="814">
          <cell r="A814">
            <v>300315294</v>
          </cell>
          <cell r="B814" t="str">
            <v>Эргашбек Тонг Файзи</v>
          </cell>
          <cell r="C814">
            <v>0</v>
          </cell>
          <cell r="D814" t="str">
            <v>Эргашбек Тонг Файзи</v>
          </cell>
          <cell r="E814">
            <v>1120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 t="e">
            <v>#DIV/0!</v>
          </cell>
        </row>
        <row r="815">
          <cell r="B815" t="str">
            <v>жами</v>
          </cell>
          <cell r="C815">
            <v>0</v>
          </cell>
          <cell r="D815" t="str">
            <v>жами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 t="e">
            <v>#DIV/0!</v>
          </cell>
        </row>
        <row r="816">
          <cell r="A816">
            <v>300250021</v>
          </cell>
          <cell r="B816" t="str">
            <v xml:space="preserve">Алпомиш Бойсари </v>
          </cell>
          <cell r="C816">
            <v>0</v>
          </cell>
          <cell r="D816">
            <v>0</v>
          </cell>
          <cell r="E816">
            <v>0</v>
          </cell>
          <cell r="F816" t="str">
            <v xml:space="preserve">Алпомиш Бойсари </v>
          </cell>
          <cell r="G816">
            <v>9046.1</v>
          </cell>
          <cell r="H816">
            <v>3347.2999999999997</v>
          </cell>
          <cell r="I816">
            <v>2985.2</v>
          </cell>
          <cell r="J816">
            <v>78.5</v>
          </cell>
        </row>
        <row r="817">
          <cell r="A817">
            <v>300241104</v>
          </cell>
          <cell r="B817" t="str">
            <v>Равшанбек Журабек</v>
          </cell>
          <cell r="C817">
            <v>0</v>
          </cell>
          <cell r="D817" t="str">
            <v>Равшанбек Журабек</v>
          </cell>
          <cell r="E817">
            <v>2163.6999999999998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 t="e">
            <v>#DIV/0!</v>
          </cell>
        </row>
        <row r="818">
          <cell r="A818">
            <v>300304450</v>
          </cell>
          <cell r="B818" t="str">
            <v>Шербек Шерзод</v>
          </cell>
          <cell r="C818">
            <v>0</v>
          </cell>
          <cell r="D818" t="str">
            <v>Шербек Шерзод</v>
          </cell>
          <cell r="E818">
            <v>1183.5999999999999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 t="e">
            <v>#DIV/0!</v>
          </cell>
        </row>
        <row r="819">
          <cell r="B819" t="str">
            <v xml:space="preserve">Жасурбек </v>
          </cell>
          <cell r="C819">
            <v>0</v>
          </cell>
          <cell r="D819" t="str">
            <v xml:space="preserve">Жасурбек 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89.182326053834444</v>
          </cell>
        </row>
        <row r="820">
          <cell r="B820" t="str">
            <v>жами</v>
          </cell>
          <cell r="C820">
            <v>0</v>
          </cell>
          <cell r="D820" t="str">
            <v>жами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 t="e">
            <v>#DIV/0!</v>
          </cell>
        </row>
        <row r="821">
          <cell r="A821">
            <v>300240517</v>
          </cell>
          <cell r="B821" t="str">
            <v>Сафаров Бахром</v>
          </cell>
          <cell r="C821">
            <v>0</v>
          </cell>
          <cell r="D821">
            <v>0</v>
          </cell>
          <cell r="E821">
            <v>0</v>
          </cell>
          <cell r="F821" t="str">
            <v>Сафаров Бахром</v>
          </cell>
          <cell r="G821">
            <v>6894.4</v>
          </cell>
          <cell r="H821">
            <v>352.9</v>
          </cell>
          <cell r="I821">
            <v>0</v>
          </cell>
          <cell r="J821" t="e">
            <v>#DIV/0!</v>
          </cell>
        </row>
        <row r="822">
          <cell r="A822">
            <v>300249812</v>
          </cell>
          <cell r="B822" t="str">
            <v>Дусанбек сулоласи</v>
          </cell>
          <cell r="C822">
            <v>0</v>
          </cell>
          <cell r="D822" t="str">
            <v>Дусанбек сулоласи</v>
          </cell>
          <cell r="E822">
            <v>350.6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 t="e">
            <v>#DIV/0!</v>
          </cell>
        </row>
        <row r="823">
          <cell r="A823">
            <v>300240460</v>
          </cell>
          <cell r="B823" t="str">
            <v>Орифжон Олимжон</v>
          </cell>
          <cell r="C823">
            <v>0</v>
          </cell>
          <cell r="D823" t="str">
            <v>Орифжон Олимжон</v>
          </cell>
          <cell r="E823" t="str">
            <v/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 t="e">
            <v>#DIV/0!</v>
          </cell>
        </row>
        <row r="824">
          <cell r="A824">
            <v>300254823</v>
          </cell>
          <cell r="B824" t="str">
            <v>Сафаров Илхом Дилдор</v>
          </cell>
          <cell r="C824">
            <v>0</v>
          </cell>
          <cell r="D824" t="str">
            <v>Сафаров Илхом Дилдор</v>
          </cell>
          <cell r="E824">
            <v>2.2999999999999998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</row>
        <row r="825">
          <cell r="B825" t="str">
            <v>жами</v>
          </cell>
          <cell r="C825">
            <v>0</v>
          </cell>
          <cell r="D825" t="str">
            <v>жами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 t="e">
            <v>#DIV/0!</v>
          </cell>
        </row>
        <row r="826">
          <cell r="A826">
            <v>300240864</v>
          </cell>
          <cell r="B826" t="str">
            <v>Толмасобод</v>
          </cell>
          <cell r="C826">
            <v>0</v>
          </cell>
          <cell r="D826" t="str">
            <v>Толмасобод</v>
          </cell>
          <cell r="E826">
            <v>1383.2</v>
          </cell>
          <cell r="F826">
            <v>0</v>
          </cell>
          <cell r="G826">
            <v>5650</v>
          </cell>
          <cell r="H826">
            <v>1956.9</v>
          </cell>
          <cell r="I826">
            <v>1836.3</v>
          </cell>
          <cell r="J826" t="e">
            <v>#DIV/0!</v>
          </cell>
        </row>
        <row r="827">
          <cell r="A827">
            <v>300240366</v>
          </cell>
          <cell r="B827" t="str">
            <v>Анвар Юлдуз</v>
          </cell>
          <cell r="C827">
            <v>0</v>
          </cell>
          <cell r="D827" t="str">
            <v>Анвар Юлдуз</v>
          </cell>
          <cell r="E827">
            <v>568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 t="e">
            <v>#DIV/0!</v>
          </cell>
        </row>
        <row r="828">
          <cell r="A828">
            <v>300240857</v>
          </cell>
          <cell r="B828" t="str">
            <v>Жасур ватанпарвар</v>
          </cell>
          <cell r="C828">
            <v>0</v>
          </cell>
          <cell r="D828" t="str">
            <v>Жасур ватанпарвар</v>
          </cell>
          <cell r="E828">
            <v>5.7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 t="e">
            <v>#DIV/0!</v>
          </cell>
        </row>
        <row r="829">
          <cell r="A829">
            <v>300241135</v>
          </cell>
          <cell r="B829" t="str">
            <v>Нормуродов Уролбек</v>
          </cell>
          <cell r="C829">
            <v>0</v>
          </cell>
          <cell r="D829">
            <v>0</v>
          </cell>
          <cell r="E829">
            <v>0</v>
          </cell>
          <cell r="F829" t="str">
            <v>Нормуродов Уролбек</v>
          </cell>
          <cell r="G829">
            <v>0</v>
          </cell>
          <cell r="H829">
            <v>0</v>
          </cell>
          <cell r="I829">
            <v>0</v>
          </cell>
          <cell r="J829">
            <v>93.837191476314572</v>
          </cell>
        </row>
        <row r="830">
          <cell r="B830" t="str">
            <v>жами</v>
          </cell>
          <cell r="C830">
            <v>0</v>
          </cell>
          <cell r="D830" t="str">
            <v>жами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 t="e">
            <v>#DIV/0!</v>
          </cell>
        </row>
        <row r="831">
          <cell r="A831">
            <v>300250267</v>
          </cell>
          <cell r="B831" t="str">
            <v>Мингли Элим</v>
          </cell>
          <cell r="C831">
            <v>0</v>
          </cell>
          <cell r="D831">
            <v>0</v>
          </cell>
          <cell r="E831">
            <v>0</v>
          </cell>
          <cell r="F831" t="str">
            <v>Мингли Элим</v>
          </cell>
          <cell r="G831">
            <v>18969.599999999999</v>
          </cell>
          <cell r="H831">
            <v>6568.5</v>
          </cell>
          <cell r="I831">
            <v>4789.2</v>
          </cell>
          <cell r="J831" t="e">
            <v>#DIV/0!</v>
          </cell>
        </row>
        <row r="832">
          <cell r="B832" t="str">
            <v>Бектош</v>
          </cell>
          <cell r="C832">
            <v>0</v>
          </cell>
          <cell r="D832" t="str">
            <v xml:space="preserve">Бектош 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 t="e">
            <v>#DIV/0!</v>
          </cell>
        </row>
        <row r="833">
          <cell r="A833">
            <v>300240889</v>
          </cell>
          <cell r="B833" t="str">
            <v>Хамзахон Хуршиджон</v>
          </cell>
          <cell r="C833">
            <v>0</v>
          </cell>
          <cell r="D833" t="str">
            <v>Хамзахон Хуршиджон (тугатилган)</v>
          </cell>
          <cell r="E833">
            <v>859.5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 t="e">
            <v>#DIV/0!</v>
          </cell>
        </row>
        <row r="834">
          <cell r="A834">
            <v>300240398</v>
          </cell>
          <cell r="B834" t="str">
            <v>Авазбек аббос Байрамали</v>
          </cell>
          <cell r="C834">
            <v>0</v>
          </cell>
          <cell r="D834" t="str">
            <v>Авазбек аббос Байрамали</v>
          </cell>
          <cell r="E834">
            <v>1737.5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72.911623658369493</v>
          </cell>
        </row>
        <row r="835">
          <cell r="A835">
            <v>300269012</v>
          </cell>
          <cell r="B835" t="str">
            <v xml:space="preserve">давлатбек  </v>
          </cell>
          <cell r="C835">
            <v>0</v>
          </cell>
          <cell r="D835" t="str">
            <v>давлатбек   (тугатилган)</v>
          </cell>
          <cell r="E835">
            <v>983.9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 t="e">
            <v>#DIV/0!</v>
          </cell>
        </row>
        <row r="836">
          <cell r="A836">
            <v>300240327</v>
          </cell>
          <cell r="B836" t="str">
            <v>Хайит палвон</v>
          </cell>
          <cell r="C836">
            <v>0</v>
          </cell>
          <cell r="D836" t="str">
            <v>Хайит палвон</v>
          </cell>
          <cell r="E836">
            <v>1767.5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 t="e">
            <v>#DIV/0!</v>
          </cell>
        </row>
        <row r="837">
          <cell r="A837">
            <v>300250171</v>
          </cell>
          <cell r="B837" t="str">
            <v>Шохрух Даврон Чули</v>
          </cell>
          <cell r="C837">
            <v>0</v>
          </cell>
          <cell r="D837" t="str">
            <v>Шохрух Даврон Чули</v>
          </cell>
          <cell r="E837">
            <v>917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 t="e">
            <v>#DIV/0!</v>
          </cell>
        </row>
        <row r="838">
          <cell r="A838">
            <v>300240500</v>
          </cell>
          <cell r="B838" t="str">
            <v>Авазов Эргаш Санжар</v>
          </cell>
          <cell r="C838">
            <v>0</v>
          </cell>
          <cell r="D838" t="str">
            <v>Авазов Эргаш Санжар</v>
          </cell>
          <cell r="E838">
            <v>303.10000000000002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 t="e">
            <v>#DIV/0!</v>
          </cell>
        </row>
        <row r="839">
          <cell r="B839" t="str">
            <v>жами</v>
          </cell>
          <cell r="C839">
            <v>0</v>
          </cell>
          <cell r="D839" t="str">
            <v>жами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 t="e">
            <v>#DIV/0!</v>
          </cell>
        </row>
        <row r="840">
          <cell r="A840">
            <v>300235553</v>
          </cell>
          <cell r="B840" t="str">
            <v>Авазов Козок</v>
          </cell>
          <cell r="C840">
            <v>0</v>
          </cell>
          <cell r="D840">
            <v>0</v>
          </cell>
          <cell r="E840">
            <v>0</v>
          </cell>
          <cell r="F840" t="str">
            <v>Авазов Козок</v>
          </cell>
          <cell r="G840">
            <v>4751.3999999999996</v>
          </cell>
          <cell r="H840">
            <v>341.8</v>
          </cell>
          <cell r="I840">
            <v>0</v>
          </cell>
          <cell r="J840" t="e">
            <v>#DIV/0!</v>
          </cell>
        </row>
        <row r="841">
          <cell r="A841">
            <v>300249155</v>
          </cell>
          <cell r="B841" t="str">
            <v>Олимжон Журабек</v>
          </cell>
          <cell r="C841">
            <v>0</v>
          </cell>
          <cell r="D841" t="str">
            <v>Олимжон Журабек</v>
          </cell>
          <cell r="E841" t="str">
            <v/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 t="e">
            <v>#DIV/0!</v>
          </cell>
        </row>
        <row r="842">
          <cell r="B842" t="str">
            <v>Исломбек илёс Жамшид</v>
          </cell>
          <cell r="C842">
            <v>0</v>
          </cell>
          <cell r="D842" t="str">
            <v>Исломбек илёс Жамшид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 t="e">
            <v>#DIV/0!</v>
          </cell>
        </row>
        <row r="843">
          <cell r="A843">
            <v>300235560</v>
          </cell>
          <cell r="B843" t="str">
            <v>Оловхон Хидоят</v>
          </cell>
          <cell r="C843">
            <v>0</v>
          </cell>
          <cell r="D843" t="str">
            <v>Оловхон Хидоят</v>
          </cell>
          <cell r="E843">
            <v>341.8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>жами</v>
          </cell>
          <cell r="C844">
            <v>0</v>
          </cell>
          <cell r="D844" t="str">
            <v>жами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 t="e">
            <v>#DIV/0!</v>
          </cell>
        </row>
        <row r="845">
          <cell r="A845">
            <v>300240872</v>
          </cell>
          <cell r="B845" t="str">
            <v>Зулайхо Адиба</v>
          </cell>
          <cell r="C845">
            <v>0</v>
          </cell>
          <cell r="D845">
            <v>0</v>
          </cell>
          <cell r="E845">
            <v>0</v>
          </cell>
          <cell r="F845" t="str">
            <v>Зулайхо Адиба</v>
          </cell>
          <cell r="G845">
            <v>1917.2</v>
          </cell>
          <cell r="H845">
            <v>1130.5999999999999</v>
          </cell>
          <cell r="I845">
            <v>670.5</v>
          </cell>
          <cell r="J845" t="e">
            <v>#DIV/0!</v>
          </cell>
        </row>
        <row r="846">
          <cell r="A846">
            <v>300249851</v>
          </cell>
          <cell r="B846" t="str">
            <v>Шамсиддинхон Эргашхон</v>
          </cell>
          <cell r="C846">
            <v>0</v>
          </cell>
          <cell r="D846" t="str">
            <v>Шамсиддинхон Эргашхон</v>
          </cell>
          <cell r="E846">
            <v>1130.5999999999999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 t="e">
            <v>#DIV/0!</v>
          </cell>
        </row>
        <row r="847">
          <cell r="B847" t="str">
            <v>Оловхон Хидоят</v>
          </cell>
          <cell r="C847">
            <v>0</v>
          </cell>
          <cell r="D847" t="str">
            <v>Оловхон Хидоят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 t="e">
            <v>#DIV/0!</v>
          </cell>
        </row>
        <row r="848">
          <cell r="B848" t="str">
            <v>жами</v>
          </cell>
          <cell r="C848">
            <v>0</v>
          </cell>
          <cell r="D848" t="str">
            <v>жами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59.304793914735541</v>
          </cell>
        </row>
        <row r="849">
          <cell r="A849">
            <v>300241150</v>
          </cell>
          <cell r="B849" t="str">
            <v>Раим Нортош</v>
          </cell>
          <cell r="C849">
            <v>0</v>
          </cell>
          <cell r="D849" t="str">
            <v>Раим Нортош</v>
          </cell>
          <cell r="E849">
            <v>1914.3</v>
          </cell>
          <cell r="F849">
            <v>0</v>
          </cell>
          <cell r="G849">
            <v>9392.2999999999993</v>
          </cell>
          <cell r="H849">
            <v>3675.1</v>
          </cell>
          <cell r="I849">
            <v>2885.1</v>
          </cell>
          <cell r="J849" t="e">
            <v>#DIV/0!</v>
          </cell>
        </row>
        <row r="850">
          <cell r="A850">
            <v>300250243</v>
          </cell>
          <cell r="B850" t="str">
            <v>Бердиёров Бахром</v>
          </cell>
          <cell r="C850">
            <v>0</v>
          </cell>
          <cell r="D850" t="str">
            <v>Бердиёров Бахром</v>
          </cell>
          <cell r="E850">
            <v>782.9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 t="e">
            <v>#DIV/0!</v>
          </cell>
        </row>
        <row r="851">
          <cell r="A851">
            <v>300250195</v>
          </cell>
          <cell r="B851" t="str">
            <v>Ражаб Манзура</v>
          </cell>
          <cell r="C851">
            <v>0</v>
          </cell>
          <cell r="D851" t="str">
            <v>Ражаб Манзура</v>
          </cell>
          <cell r="E851">
            <v>977.9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 t="e">
            <v>#DIV/0!</v>
          </cell>
        </row>
        <row r="852">
          <cell r="A852">
            <v>300827654</v>
          </cell>
          <cell r="B852" t="str">
            <v>Жахонгир Элик боши</v>
          </cell>
          <cell r="C852">
            <v>0</v>
          </cell>
          <cell r="D852">
            <v>0</v>
          </cell>
          <cell r="E852">
            <v>0</v>
          </cell>
          <cell r="F852" t="str">
            <v>Жахонгир Элик боши</v>
          </cell>
          <cell r="G852">
            <v>0</v>
          </cell>
          <cell r="H852">
            <v>0</v>
          </cell>
          <cell r="I852">
            <v>0</v>
          </cell>
          <cell r="J852">
            <v>78.503986286087454</v>
          </cell>
        </row>
        <row r="853">
          <cell r="B853" t="str">
            <v>жами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 t="e">
            <v>#DIV/0!</v>
          </cell>
        </row>
        <row r="854">
          <cell r="A854">
            <v>300235584</v>
          </cell>
          <cell r="B854" t="str">
            <v>Шохижахон карсак</v>
          </cell>
          <cell r="C854">
            <v>0</v>
          </cell>
          <cell r="D854">
            <v>0</v>
          </cell>
          <cell r="E854">
            <v>0</v>
          </cell>
          <cell r="F854" t="str">
            <v>Шохижахон карсак</v>
          </cell>
          <cell r="G854">
            <v>15977.8</v>
          </cell>
          <cell r="H854">
            <v>918.2</v>
          </cell>
          <cell r="I854">
            <v>486.1</v>
          </cell>
          <cell r="J854" t="e">
            <v>#DIV/0!</v>
          </cell>
        </row>
        <row r="855">
          <cell r="A855">
            <v>300269036</v>
          </cell>
          <cell r="B855" t="str">
            <v>Сафаров Шахзода</v>
          </cell>
          <cell r="C855">
            <v>0</v>
          </cell>
          <cell r="D855" t="str">
            <v>Сафаров Шахзода</v>
          </cell>
          <cell r="E855">
            <v>918.2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 t="e">
            <v>#DIV/0!</v>
          </cell>
        </row>
        <row r="856">
          <cell r="A856">
            <v>300250322</v>
          </cell>
          <cell r="B856" t="str">
            <v>Абдурахмон Рохила</v>
          </cell>
          <cell r="C856">
            <v>0</v>
          </cell>
          <cell r="D856" t="str">
            <v>Абдурахмон Рохила</v>
          </cell>
          <cell r="E856" t="str">
            <v/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 t="e">
            <v>#DIV/0!</v>
          </cell>
        </row>
        <row r="857">
          <cell r="B857" t="str">
            <v>жами</v>
          </cell>
          <cell r="C857">
            <v>0</v>
          </cell>
          <cell r="D857" t="str">
            <v>жами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52.940535830973644</v>
          </cell>
        </row>
        <row r="858">
          <cell r="A858">
            <v>202627374</v>
          </cell>
          <cell r="B858" t="str">
            <v>Дустлик</v>
          </cell>
          <cell r="C858">
            <v>0</v>
          </cell>
          <cell r="D858">
            <v>0</v>
          </cell>
          <cell r="E858">
            <v>0</v>
          </cell>
          <cell r="F858" t="str">
            <v>Дустлик</v>
          </cell>
          <cell r="G858">
            <v>5315.7</v>
          </cell>
          <cell r="H858">
            <v>341.7</v>
          </cell>
          <cell r="I858">
            <v>268.3</v>
          </cell>
          <cell r="J858" t="e">
            <v>#DIV/0!</v>
          </cell>
        </row>
        <row r="859">
          <cell r="A859">
            <v>300235560</v>
          </cell>
          <cell r="B859" t="str">
            <v>Оловхон Хидоят</v>
          </cell>
          <cell r="C859">
            <v>0</v>
          </cell>
          <cell r="D859" t="str">
            <v>Оловхон Хидоят</v>
          </cell>
          <cell r="E859">
            <v>341.7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 t="e">
            <v>#DIV/0!</v>
          </cell>
        </row>
        <row r="860">
          <cell r="B860" t="str">
            <v>жами</v>
          </cell>
          <cell r="C860">
            <v>0</v>
          </cell>
          <cell r="D860" t="str">
            <v>жами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 t="e">
            <v>#DIV/0!</v>
          </cell>
        </row>
        <row r="861">
          <cell r="A861">
            <v>300249187</v>
          </cell>
          <cell r="B861" t="str">
            <v>Махмуджон Ж______</v>
          </cell>
          <cell r="C861">
            <v>0</v>
          </cell>
          <cell r="D861" t="str">
            <v>Махмуджон Ж______</v>
          </cell>
          <cell r="E861">
            <v>784.7</v>
          </cell>
          <cell r="F861">
            <v>0</v>
          </cell>
          <cell r="G861">
            <v>3782.2</v>
          </cell>
          <cell r="H861">
            <v>2373.5</v>
          </cell>
          <cell r="I861">
            <v>795.3</v>
          </cell>
          <cell r="J861">
            <v>78.519168861574485</v>
          </cell>
        </row>
        <row r="862">
          <cell r="A862">
            <v>300254561</v>
          </cell>
          <cell r="B862" t="str">
            <v>Турсунов Эркин Рузбаев</v>
          </cell>
          <cell r="C862">
            <v>0</v>
          </cell>
          <cell r="D862" t="str">
            <v>Турсунов Эркин Рузбаев</v>
          </cell>
          <cell r="E862">
            <v>1588.8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 t="e">
            <v>#DIV/0!</v>
          </cell>
        </row>
        <row r="863">
          <cell r="A863">
            <v>300240484</v>
          </cell>
          <cell r="B863" t="str">
            <v>Фарход Нурбек</v>
          </cell>
          <cell r="C863">
            <v>0</v>
          </cell>
          <cell r="D863">
            <v>0</v>
          </cell>
          <cell r="E863">
            <v>0</v>
          </cell>
          <cell r="F863" t="str">
            <v>Фарход Нурбек</v>
          </cell>
          <cell r="G863">
            <v>0</v>
          </cell>
          <cell r="H863">
            <v>0</v>
          </cell>
          <cell r="I863">
            <v>0</v>
          </cell>
          <cell r="J863" t="e">
            <v>#DIV/0!</v>
          </cell>
        </row>
        <row r="864">
          <cell r="A864">
            <v>300240896</v>
          </cell>
          <cell r="B864" t="str">
            <v>Тохир Зухра</v>
          </cell>
          <cell r="C864">
            <v>0</v>
          </cell>
          <cell r="D864" t="str">
            <v>Тохир Зухра</v>
          </cell>
          <cell r="E864" t="str">
            <v/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33.507478407415206</v>
          </cell>
        </row>
        <row r="865">
          <cell r="B865" t="str">
            <v>жами</v>
          </cell>
          <cell r="C865">
            <v>0</v>
          </cell>
          <cell r="D865" t="str">
            <v>жами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 t="e">
            <v>#DIV/0!</v>
          </cell>
        </row>
        <row r="866">
          <cell r="A866">
            <v>203595265</v>
          </cell>
          <cell r="B866" t="str">
            <v xml:space="preserve">Худойберди бобо </v>
          </cell>
          <cell r="C866">
            <v>0</v>
          </cell>
          <cell r="D866">
            <v>0</v>
          </cell>
          <cell r="E866">
            <v>0</v>
          </cell>
          <cell r="F866" t="str">
            <v xml:space="preserve">Худойберди бобо </v>
          </cell>
          <cell r="G866">
            <v>9058</v>
          </cell>
          <cell r="H866">
            <v>5146.1999999999989</v>
          </cell>
          <cell r="I866">
            <v>4040.1</v>
          </cell>
          <cell r="J866" t="e">
            <v>#DIV/0!</v>
          </cell>
        </row>
        <row r="867">
          <cell r="A867">
            <v>300249614</v>
          </cell>
          <cell r="B867" t="str">
            <v>Комил Инсон</v>
          </cell>
          <cell r="C867">
            <v>0</v>
          </cell>
          <cell r="D867" t="str">
            <v>Комил Инсон</v>
          </cell>
          <cell r="E867">
            <v>1915.6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 t="e">
            <v>#DIV/0!</v>
          </cell>
        </row>
        <row r="868">
          <cell r="A868">
            <v>300249639</v>
          </cell>
          <cell r="B868" t="str">
            <v>Гузал Сабрина</v>
          </cell>
          <cell r="C868">
            <v>0</v>
          </cell>
          <cell r="D868" t="str">
            <v>Гузал Сабрина</v>
          </cell>
          <cell r="E868">
            <v>2268.6999999999998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 t="e">
            <v>#DIV/0!</v>
          </cell>
        </row>
        <row r="869">
          <cell r="A869">
            <v>300240840</v>
          </cell>
          <cell r="B869" t="str">
            <v>Хушмуродов Шаро</v>
          </cell>
          <cell r="C869">
            <v>0</v>
          </cell>
          <cell r="D869" t="str">
            <v>Хушмуродов Шаро</v>
          </cell>
          <cell r="E869">
            <v>961.9</v>
          </cell>
        </row>
        <row r="870">
          <cell r="B870" t="str">
            <v>жами</v>
          </cell>
          <cell r="C870">
            <v>0</v>
          </cell>
          <cell r="D870" t="str">
            <v>жами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78.506470793983922</v>
          </cell>
        </row>
        <row r="871">
          <cell r="A871">
            <v>300281632</v>
          </cell>
          <cell r="B871" t="str">
            <v>Шодмон Палвон</v>
          </cell>
          <cell r="C871">
            <v>0</v>
          </cell>
          <cell r="D871" t="str">
            <v>Шодмон Палвон</v>
          </cell>
          <cell r="E871" t="str">
            <v/>
          </cell>
          <cell r="F871">
            <v>0</v>
          </cell>
          <cell r="G871">
            <v>5757</v>
          </cell>
          <cell r="H871">
            <v>1493.7</v>
          </cell>
          <cell r="I871">
            <v>1172.5999999999999</v>
          </cell>
          <cell r="J871" t="e">
            <v>#DIV/0!</v>
          </cell>
        </row>
        <row r="872">
          <cell r="A872">
            <v>300240524</v>
          </cell>
          <cell r="B872" t="str">
            <v>Жамшид Тулкин Шухрат</v>
          </cell>
          <cell r="C872">
            <v>0</v>
          </cell>
          <cell r="D872">
            <v>0</v>
          </cell>
          <cell r="E872">
            <v>0</v>
          </cell>
          <cell r="F872" t="str">
            <v>Жамшид Тулкин Шухрат</v>
          </cell>
          <cell r="G872">
            <v>0</v>
          </cell>
          <cell r="H872">
            <v>0</v>
          </cell>
          <cell r="I872">
            <v>0</v>
          </cell>
          <cell r="J872" t="e">
            <v>#DIV/0!</v>
          </cell>
        </row>
        <row r="873">
          <cell r="A873">
            <v>205311434</v>
          </cell>
          <cell r="B873" t="str">
            <v>Иссик нур</v>
          </cell>
          <cell r="C873">
            <v>0</v>
          </cell>
          <cell r="D873" t="str">
            <v>Иссик нур</v>
          </cell>
          <cell r="E873">
            <v>1493.7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 t="e">
            <v>#DIV/0!</v>
          </cell>
        </row>
        <row r="874">
          <cell r="B874" t="str">
            <v>жами</v>
          </cell>
          <cell r="C874">
            <v>0</v>
          </cell>
          <cell r="D874" t="str">
            <v>жами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78.503046127067009</v>
          </cell>
        </row>
        <row r="875">
          <cell r="A875">
            <v>203527664</v>
          </cell>
          <cell r="B875" t="str">
            <v>Хошимжон</v>
          </cell>
          <cell r="C875">
            <v>0</v>
          </cell>
          <cell r="D875">
            <v>0</v>
          </cell>
          <cell r="E875">
            <v>0</v>
          </cell>
          <cell r="F875" t="str">
            <v>Хошимжон</v>
          </cell>
          <cell r="G875">
            <v>4580.8</v>
          </cell>
          <cell r="H875">
            <v>1293.5999999999999</v>
          </cell>
          <cell r="I875">
            <v>0</v>
          </cell>
          <cell r="J875" t="e">
            <v>#DIV/0!</v>
          </cell>
        </row>
        <row r="876">
          <cell r="A876">
            <v>300250211</v>
          </cell>
          <cell r="B876" t="str">
            <v>Бегонбой сулоласи</v>
          </cell>
          <cell r="C876">
            <v>0</v>
          </cell>
          <cell r="D876" t="str">
            <v>Бегонбой сулоласи</v>
          </cell>
          <cell r="E876">
            <v>1293.5999999999999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 t="e">
            <v>#DIV/0!</v>
          </cell>
        </row>
        <row r="877">
          <cell r="A877">
            <v>300907910</v>
          </cell>
          <cell r="B877" t="str">
            <v>Бибижон Хасанова</v>
          </cell>
          <cell r="C877">
            <v>0</v>
          </cell>
          <cell r="D877" t="str">
            <v>Бибижон Хасанова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 t="e">
            <v>#DIV/0!</v>
          </cell>
        </row>
        <row r="878">
          <cell r="B878" t="str">
            <v>жами</v>
          </cell>
          <cell r="C878">
            <v>0</v>
          </cell>
          <cell r="D878" t="str">
            <v>жами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</row>
        <row r="879">
          <cell r="A879">
            <v>300864776</v>
          </cell>
          <cell r="B879" t="str">
            <v>Мафтункули  Бекзод Аскар Далас</v>
          </cell>
          <cell r="C879">
            <v>0</v>
          </cell>
          <cell r="D879" t="str">
            <v>Мафтункули  Бекзод Аскар Далас</v>
          </cell>
          <cell r="E879">
            <v>403.3</v>
          </cell>
          <cell r="F879">
            <v>0</v>
          </cell>
          <cell r="G879">
            <v>7098.1</v>
          </cell>
          <cell r="H879">
            <v>1456.8</v>
          </cell>
          <cell r="I879">
            <v>1143.7</v>
          </cell>
          <cell r="J879" t="e">
            <v>#DIV/0!</v>
          </cell>
        </row>
        <row r="880">
          <cell r="B880" t="str">
            <v>Гузал Наво Шайдолари</v>
          </cell>
          <cell r="C880">
            <v>0</v>
          </cell>
          <cell r="D880" t="str">
            <v>Гузал Наво (тугатилган)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 t="e">
            <v>#DIV/0!</v>
          </cell>
        </row>
        <row r="881">
          <cell r="A881">
            <v>300235545</v>
          </cell>
          <cell r="B881" t="str">
            <v>Мурод Диёр</v>
          </cell>
          <cell r="C881">
            <v>0</v>
          </cell>
          <cell r="D881">
            <v>0</v>
          </cell>
          <cell r="E881">
            <v>0</v>
          </cell>
          <cell r="F881" t="str">
            <v>Мурод Диёр</v>
          </cell>
          <cell r="G881">
            <v>0</v>
          </cell>
          <cell r="H881">
            <v>0</v>
          </cell>
          <cell r="I881">
            <v>0</v>
          </cell>
          <cell r="J881" t="e">
            <v>#DIV/0!</v>
          </cell>
        </row>
        <row r="882">
          <cell r="A882">
            <v>300254808</v>
          </cell>
          <cell r="B882" t="str">
            <v>Кувондик Жураев</v>
          </cell>
          <cell r="C882">
            <v>0</v>
          </cell>
          <cell r="D882" t="str">
            <v>Кувондик Жураев</v>
          </cell>
          <cell r="E882">
            <v>1053.5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78.507688083470626</v>
          </cell>
        </row>
        <row r="883">
          <cell r="B883" t="str">
            <v>жами</v>
          </cell>
          <cell r="C883">
            <v>0</v>
          </cell>
          <cell r="D883" t="str">
            <v>жами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 t="e">
            <v>#DIV/0!</v>
          </cell>
        </row>
        <row r="884">
          <cell r="A884">
            <v>300250299</v>
          </cell>
          <cell r="B884" t="str">
            <v>Чорвадор Мохамад Мутор</v>
          </cell>
          <cell r="C884">
            <v>0</v>
          </cell>
          <cell r="D884" t="str">
            <v>Чорвадор Мохамад Мутор</v>
          </cell>
          <cell r="E884">
            <v>4587</v>
          </cell>
          <cell r="F884">
            <v>0</v>
          </cell>
          <cell r="G884">
            <v>12056.3</v>
          </cell>
          <cell r="H884">
            <v>4587</v>
          </cell>
          <cell r="I884">
            <v>3437.5</v>
          </cell>
          <cell r="J884" t="e">
            <v>#DIV/0!</v>
          </cell>
        </row>
        <row r="885">
          <cell r="A885">
            <v>300250006</v>
          </cell>
          <cell r="B885" t="str">
            <v xml:space="preserve">Акмал Маматмурод </v>
          </cell>
          <cell r="C885">
            <v>0</v>
          </cell>
          <cell r="D885">
            <v>0</v>
          </cell>
          <cell r="E885">
            <v>0</v>
          </cell>
          <cell r="F885" t="str">
            <v xml:space="preserve">Акмал Маматмурод </v>
          </cell>
          <cell r="G885">
            <v>0</v>
          </cell>
          <cell r="H885">
            <v>0</v>
          </cell>
          <cell r="I885">
            <v>0</v>
          </cell>
          <cell r="J885" t="e">
            <v>#DIV/0!</v>
          </cell>
        </row>
        <row r="886">
          <cell r="A886">
            <v>300240904</v>
          </cell>
          <cell r="B886" t="str">
            <v>Зулфузар</v>
          </cell>
          <cell r="C886">
            <v>0</v>
          </cell>
          <cell r="D886" t="str">
            <v>Зулфузар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 t="e">
            <v>#DIV/0!</v>
          </cell>
        </row>
        <row r="887">
          <cell r="A887">
            <v>300241095</v>
          </cell>
          <cell r="B887" t="str">
            <v>Холмуминбой Мадат</v>
          </cell>
          <cell r="C887">
            <v>0</v>
          </cell>
          <cell r="D887" t="str">
            <v>Холмуминбой Мадат</v>
          </cell>
          <cell r="E887" t="str">
            <v/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74.940047961630697</v>
          </cell>
        </row>
        <row r="888">
          <cell r="B888" t="str">
            <v>жами</v>
          </cell>
          <cell r="C888">
            <v>0</v>
          </cell>
          <cell r="D888" t="str">
            <v>жами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 t="e">
            <v>#DIV/0!</v>
          </cell>
        </row>
        <row r="889">
          <cell r="A889">
            <v>300698373</v>
          </cell>
          <cell r="B889" t="str">
            <v>Шлосер Кайнар булок</v>
          </cell>
          <cell r="C889">
            <v>0</v>
          </cell>
          <cell r="D889">
            <v>0</v>
          </cell>
          <cell r="E889">
            <v>0</v>
          </cell>
          <cell r="F889" t="str">
            <v>Шлосер Кайнар булок</v>
          </cell>
          <cell r="G889">
            <v>2183.6</v>
          </cell>
          <cell r="H889">
            <v>0</v>
          </cell>
          <cell r="I889">
            <v>0</v>
          </cell>
          <cell r="J889" t="e">
            <v>#DIV/0!</v>
          </cell>
        </row>
        <row r="890">
          <cell r="B890" t="str">
            <v>жами</v>
          </cell>
          <cell r="C890">
            <v>0</v>
          </cell>
          <cell r="D890" t="str">
            <v>жами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 t="e">
            <v>#DIV/0!</v>
          </cell>
        </row>
        <row r="891">
          <cell r="A891">
            <v>300240445</v>
          </cell>
          <cell r="B891" t="str">
            <v>Уткирбек………..</v>
          </cell>
          <cell r="C891">
            <v>0</v>
          </cell>
          <cell r="D891" t="str">
            <v>Уткирбек………..</v>
          </cell>
          <cell r="E891">
            <v>919.2</v>
          </cell>
          <cell r="F891">
            <v>0</v>
          </cell>
          <cell r="G891">
            <v>3867.5</v>
          </cell>
          <cell r="H891">
            <v>919.2</v>
          </cell>
          <cell r="I891">
            <v>721.5</v>
          </cell>
          <cell r="J891" t="e">
            <v>#DIV/0!</v>
          </cell>
        </row>
        <row r="892">
          <cell r="A892">
            <v>300261016</v>
          </cell>
          <cell r="B892" t="str">
            <v>Панжи ойбиби</v>
          </cell>
          <cell r="C892">
            <v>0</v>
          </cell>
          <cell r="D892">
            <v>0</v>
          </cell>
          <cell r="E892">
            <v>0</v>
          </cell>
          <cell r="F892" t="str">
            <v>Панжи ойбиби</v>
          </cell>
          <cell r="G892">
            <v>0</v>
          </cell>
          <cell r="H892">
            <v>0</v>
          </cell>
          <cell r="I892">
            <v>0</v>
          </cell>
          <cell r="J892" t="e">
            <v>#DIV/0!</v>
          </cell>
        </row>
        <row r="893">
          <cell r="B893" t="str">
            <v>Жасурбек ватанпарват</v>
          </cell>
          <cell r="C893">
            <v>0</v>
          </cell>
          <cell r="D893" t="str">
            <v>Жасурбек ватанпарват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 t="e">
            <v>#DIV/0!</v>
          </cell>
        </row>
        <row r="894">
          <cell r="B894" t="str">
            <v>жами</v>
          </cell>
          <cell r="C894">
            <v>0</v>
          </cell>
          <cell r="D894" t="str">
            <v>жами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78.492167101827675</v>
          </cell>
        </row>
        <row r="895">
          <cell r="A895">
            <v>300240912</v>
          </cell>
          <cell r="B895" t="str">
            <v>Гала тепа</v>
          </cell>
          <cell r="C895">
            <v>0</v>
          </cell>
          <cell r="D895" t="str">
            <v>Гала тепа</v>
          </cell>
          <cell r="E895">
            <v>2377.4</v>
          </cell>
          <cell r="F895">
            <v>0</v>
          </cell>
          <cell r="G895">
            <v>6452.4</v>
          </cell>
          <cell r="H895">
            <v>2377.4</v>
          </cell>
          <cell r="I895">
            <v>2350.1</v>
          </cell>
          <cell r="J895" t="e">
            <v>#DIV/0!</v>
          </cell>
        </row>
        <row r="896">
          <cell r="A896">
            <v>300235577</v>
          </cell>
          <cell r="B896" t="str">
            <v>Ш.Зафар</v>
          </cell>
          <cell r="C896">
            <v>0</v>
          </cell>
          <cell r="D896">
            <v>0</v>
          </cell>
          <cell r="E896">
            <v>0</v>
          </cell>
          <cell r="F896" t="str">
            <v>Ш.Зафар</v>
          </cell>
          <cell r="G896">
            <v>0</v>
          </cell>
          <cell r="H896">
            <v>0</v>
          </cell>
          <cell r="I896">
            <v>0</v>
          </cell>
          <cell r="J896" t="e">
            <v>#DIV/0!</v>
          </cell>
        </row>
        <row r="897">
          <cell r="B897" t="str">
            <v>Журабек</v>
          </cell>
          <cell r="C897">
            <v>0</v>
          </cell>
          <cell r="D897" t="str">
            <v>Журабек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 t="e">
            <v>#DIV/0!</v>
          </cell>
        </row>
        <row r="898">
          <cell r="B898" t="str">
            <v>жами</v>
          </cell>
          <cell r="C898">
            <v>0</v>
          </cell>
          <cell r="D898" t="str">
            <v>жами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98.851686716581142</v>
          </cell>
        </row>
        <row r="899">
          <cell r="A899">
            <v>300250282</v>
          </cell>
          <cell r="B899" t="str">
            <v>Кум кургон Чулкувар</v>
          </cell>
          <cell r="C899">
            <v>0</v>
          </cell>
          <cell r="D899" t="str">
            <v>Кум кургон Чулкувар</v>
          </cell>
          <cell r="E899">
            <v>2419.6</v>
          </cell>
          <cell r="F899">
            <v>0</v>
          </cell>
          <cell r="G899">
            <v>7593.5</v>
          </cell>
          <cell r="H899">
            <v>2419.6</v>
          </cell>
          <cell r="I899">
            <v>2299.4</v>
          </cell>
          <cell r="J899" t="e">
            <v>#DIV/0!</v>
          </cell>
        </row>
        <row r="900">
          <cell r="A900">
            <v>300210767</v>
          </cell>
          <cell r="B900" t="str">
            <v>Иброхим Шермухаммад</v>
          </cell>
          <cell r="C900">
            <v>0</v>
          </cell>
          <cell r="D900">
            <v>0</v>
          </cell>
          <cell r="E900">
            <v>0</v>
          </cell>
          <cell r="F900" t="str">
            <v>Иброхим Шермухаммад</v>
          </cell>
          <cell r="G900">
            <v>0</v>
          </cell>
          <cell r="H900">
            <v>0</v>
          </cell>
          <cell r="I900">
            <v>0</v>
          </cell>
          <cell r="J900" t="e">
            <v>#DIV/0!</v>
          </cell>
        </row>
        <row r="901">
          <cell r="B901" t="str">
            <v>жами</v>
          </cell>
          <cell r="C901">
            <v>0</v>
          </cell>
          <cell r="D901" t="str">
            <v>жами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 t="e">
            <v>#DIV/0!</v>
          </cell>
        </row>
        <row r="902">
          <cell r="A902">
            <v>300249772</v>
          </cell>
          <cell r="B902" t="str">
            <v>Хуршид Акмал</v>
          </cell>
          <cell r="C902">
            <v>0</v>
          </cell>
          <cell r="D902">
            <v>0</v>
          </cell>
          <cell r="E902">
            <v>0</v>
          </cell>
          <cell r="F902" t="str">
            <v>Хуршид Акмал</v>
          </cell>
          <cell r="G902">
            <v>4895.8999999999996</v>
          </cell>
          <cell r="H902">
            <v>996.6</v>
          </cell>
          <cell r="I902">
            <v>245.4</v>
          </cell>
          <cell r="J902">
            <v>95.032236733344362</v>
          </cell>
        </row>
        <row r="903">
          <cell r="A903">
            <v>300240342</v>
          </cell>
          <cell r="B903" t="str">
            <v>Эгамбердиев Феруз Шухрат пахта</v>
          </cell>
          <cell r="C903">
            <v>0</v>
          </cell>
          <cell r="D903" t="str">
            <v>Эгамбердиев Феруз Шухрат пахта</v>
          </cell>
          <cell r="E903">
            <v>996.6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 t="e">
            <v>#DIV/0!</v>
          </cell>
        </row>
        <row r="904">
          <cell r="B904" t="str">
            <v>жами</v>
          </cell>
          <cell r="C904">
            <v>0</v>
          </cell>
          <cell r="D904" t="str">
            <v>жами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 t="e">
            <v>#DIV/0!</v>
          </cell>
        </row>
        <row r="905">
          <cell r="A905">
            <v>300250124</v>
          </cell>
          <cell r="B905" t="str">
            <v>Богибаланд</v>
          </cell>
          <cell r="C905">
            <v>0</v>
          </cell>
          <cell r="D905">
            <v>0</v>
          </cell>
          <cell r="E905">
            <v>0</v>
          </cell>
          <cell r="F905" t="str">
            <v>Богибаланд</v>
          </cell>
          <cell r="G905">
            <v>4141.7</v>
          </cell>
          <cell r="H905">
            <v>281.7</v>
          </cell>
          <cell r="I905">
            <v>221.2</v>
          </cell>
          <cell r="J905">
            <v>24.623720650210714</v>
          </cell>
        </row>
        <row r="906">
          <cell r="A906">
            <v>202935435</v>
          </cell>
          <cell r="B906" t="str">
            <v>Комилжон Гиёс даласи</v>
          </cell>
          <cell r="C906">
            <v>0</v>
          </cell>
          <cell r="D906" t="str">
            <v>Комилжон Гиёс даласи</v>
          </cell>
          <cell r="E906" t="str">
            <v/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 t="e">
            <v>#DIV/0!</v>
          </cell>
        </row>
        <row r="907">
          <cell r="A907">
            <v>300250060</v>
          </cell>
          <cell r="B907" t="str">
            <v>Байрамали Нафиса Севара</v>
          </cell>
          <cell r="C907">
            <v>0</v>
          </cell>
          <cell r="D907" t="str">
            <v>Байрамали Нафиса Севара</v>
          </cell>
          <cell r="E907">
            <v>281.7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 t="e">
            <v>#DIV/0!</v>
          </cell>
        </row>
        <row r="908">
          <cell r="B908" t="str">
            <v>жами</v>
          </cell>
          <cell r="C908">
            <v>0</v>
          </cell>
          <cell r="D908" t="str">
            <v>жами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78.523251686190989</v>
          </cell>
        </row>
        <row r="909">
          <cell r="A909">
            <v>206151000</v>
          </cell>
          <cell r="B909" t="str">
            <v>Саидали Фотима Али АШ</v>
          </cell>
          <cell r="C909">
            <v>0</v>
          </cell>
          <cell r="D909">
            <v>0</v>
          </cell>
          <cell r="E909">
            <v>0</v>
          </cell>
          <cell r="F909" t="str">
            <v>Саидали Фотима Али АШ</v>
          </cell>
          <cell r="G909">
            <v>2478.6</v>
          </cell>
          <cell r="H909">
            <v>850.7</v>
          </cell>
          <cell r="I909">
            <v>0</v>
          </cell>
          <cell r="J909" t="e">
            <v>#DIV/0!</v>
          </cell>
        </row>
        <row r="910">
          <cell r="A910">
            <v>206151056</v>
          </cell>
          <cell r="B910" t="str">
            <v>Эрбоев Хикматулло ЕБХ</v>
          </cell>
          <cell r="C910">
            <v>0</v>
          </cell>
          <cell r="D910" t="str">
            <v>Эрбоев Хикматулло ЕБХ</v>
          </cell>
          <cell r="E910">
            <v>846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 t="e">
            <v>#DIV/0!</v>
          </cell>
        </row>
        <row r="911">
          <cell r="A911">
            <v>200787798</v>
          </cell>
          <cell r="B911" t="str">
            <v>Мирза</v>
          </cell>
          <cell r="C911">
            <v>0</v>
          </cell>
          <cell r="D911" t="str">
            <v>Мирза</v>
          </cell>
          <cell r="E911" t="str">
            <v/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 t="e">
            <v>#DIV/0!</v>
          </cell>
        </row>
        <row r="912">
          <cell r="A912">
            <v>200767646</v>
          </cell>
          <cell r="B912" t="str">
            <v>Кора Гуппа</v>
          </cell>
          <cell r="C912">
            <v>0</v>
          </cell>
          <cell r="D912" t="str">
            <v>Кора Гуппа</v>
          </cell>
          <cell r="E912">
            <v>4.7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</row>
        <row r="913">
          <cell r="B913" t="str">
            <v>жами</v>
          </cell>
          <cell r="C913">
            <v>0</v>
          </cell>
          <cell r="D913" t="str">
            <v>жами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 t="e">
            <v>#DIV/0!</v>
          </cell>
        </row>
        <row r="914">
          <cell r="A914">
            <v>203559245</v>
          </cell>
          <cell r="B914" t="str">
            <v>Журабек</v>
          </cell>
          <cell r="C914">
            <v>0</v>
          </cell>
          <cell r="D914">
            <v>0</v>
          </cell>
          <cell r="E914">
            <v>0</v>
          </cell>
          <cell r="F914" t="str">
            <v>Журабек</v>
          </cell>
          <cell r="G914">
            <v>5586.3</v>
          </cell>
          <cell r="H914">
            <v>0</v>
          </cell>
          <cell r="I914">
            <v>0</v>
          </cell>
          <cell r="J914" t="e">
            <v>#DIV/0!</v>
          </cell>
        </row>
        <row r="915">
          <cell r="B915" t="str">
            <v>жами</v>
          </cell>
          <cell r="C915">
            <v>0</v>
          </cell>
          <cell r="D915" t="str">
            <v>3-лойиха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 t="e">
            <v>#DIV/0!</v>
          </cell>
        </row>
        <row r="916">
          <cell r="A916">
            <v>206153464</v>
          </cell>
          <cell r="B916" t="str">
            <v>Замин ва замон</v>
          </cell>
          <cell r="C916">
            <v>0</v>
          </cell>
          <cell r="D916">
            <v>0</v>
          </cell>
          <cell r="E916">
            <v>0</v>
          </cell>
          <cell r="F916" t="str">
            <v>Замин ва замон</v>
          </cell>
          <cell r="G916">
            <v>2962.2</v>
          </cell>
          <cell r="H916">
            <v>632.6</v>
          </cell>
          <cell r="I916">
            <v>496.5</v>
          </cell>
          <cell r="J916" t="e">
            <v>#DIV/0!</v>
          </cell>
        </row>
        <row r="917">
          <cell r="A917">
            <v>206168327</v>
          </cell>
          <cell r="B917" t="str">
            <v>Дониёр Рузиев Дилшод</v>
          </cell>
          <cell r="C917">
            <v>0</v>
          </cell>
          <cell r="D917" t="str">
            <v>Дониёр Рузиев Дилшод</v>
          </cell>
          <cell r="E917">
            <v>632.6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 t="e">
            <v>#DIV/0!</v>
          </cell>
        </row>
        <row r="918">
          <cell r="B918" t="str">
            <v>Болтали Шоназарова Максад</v>
          </cell>
          <cell r="C918">
            <v>0</v>
          </cell>
          <cell r="D918" t="str">
            <v>Болтали Шоназарова Максад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 t="e">
            <v>#DIV/0!</v>
          </cell>
        </row>
        <row r="919">
          <cell r="B919" t="str">
            <v>жами</v>
          </cell>
          <cell r="C919">
            <v>0</v>
          </cell>
          <cell r="D919" t="str">
            <v>жами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78.485614922541885</v>
          </cell>
        </row>
        <row r="920">
          <cell r="A920">
            <v>206145671</v>
          </cell>
          <cell r="B920" t="str">
            <v>Шот Тармон Олтинбек</v>
          </cell>
          <cell r="C920">
            <v>0</v>
          </cell>
          <cell r="D920">
            <v>0</v>
          </cell>
          <cell r="E920">
            <v>0</v>
          </cell>
          <cell r="F920" t="str">
            <v>Шот Тармон Олтинбек</v>
          </cell>
          <cell r="G920">
            <v>2836.7</v>
          </cell>
          <cell r="H920">
            <v>570.70000000000005</v>
          </cell>
          <cell r="I920">
            <v>448</v>
          </cell>
          <cell r="J920" t="e">
            <v>#DIV/0!</v>
          </cell>
        </row>
        <row r="921">
          <cell r="A921">
            <v>205146576</v>
          </cell>
          <cell r="B921" t="str">
            <v>Азамат Зохид</v>
          </cell>
          <cell r="C921">
            <v>0</v>
          </cell>
          <cell r="D921" t="str">
            <v>Азамат Зохид</v>
          </cell>
          <cell r="E921">
            <v>570.70000000000005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 t="e">
            <v>#DIV/0!</v>
          </cell>
        </row>
        <row r="922">
          <cell r="B922" t="str">
            <v>жами</v>
          </cell>
          <cell r="C922">
            <v>0</v>
          </cell>
          <cell r="D922" t="str">
            <v>жами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 t="e">
            <v>#DIV/0!</v>
          </cell>
        </row>
        <row r="923">
          <cell r="A923">
            <v>206175857</v>
          </cell>
          <cell r="B923" t="str">
            <v>Тошкуватов Нуриддин ТНТ</v>
          </cell>
          <cell r="C923">
            <v>0</v>
          </cell>
          <cell r="D923" t="str">
            <v>Тошкуватов Нуриддин ТНТ</v>
          </cell>
          <cell r="E923">
            <v>1754.6</v>
          </cell>
          <cell r="F923">
            <v>0</v>
          </cell>
          <cell r="G923">
            <v>5789.2</v>
          </cell>
          <cell r="H923">
            <v>3309.3999999999996</v>
          </cell>
          <cell r="I923">
            <v>2598.1</v>
          </cell>
          <cell r="J923">
            <v>78.500087611704913</v>
          </cell>
        </row>
        <row r="924">
          <cell r="A924">
            <v>203614730</v>
          </cell>
          <cell r="B924" t="str">
            <v>Мухридин</v>
          </cell>
          <cell r="C924">
            <v>0</v>
          </cell>
          <cell r="D924">
            <v>0</v>
          </cell>
          <cell r="E924">
            <v>0</v>
          </cell>
          <cell r="F924" t="str">
            <v>Мухридин</v>
          </cell>
          <cell r="G924">
            <v>0</v>
          </cell>
          <cell r="H924">
            <v>0</v>
          </cell>
          <cell r="I924">
            <v>0</v>
          </cell>
          <cell r="J924" t="e">
            <v>#DIV/0!</v>
          </cell>
        </row>
        <row r="925">
          <cell r="A925">
            <v>206170753</v>
          </cell>
          <cell r="B925" t="str">
            <v>Нур Искандарий ИБНУ</v>
          </cell>
          <cell r="C925">
            <v>0</v>
          </cell>
          <cell r="D925" t="str">
            <v>Нур Искандарий ИБНУ</v>
          </cell>
          <cell r="E925">
            <v>1554.8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 t="e">
            <v>#DIV/0!</v>
          </cell>
        </row>
        <row r="926">
          <cell r="B926" t="str">
            <v>жами</v>
          </cell>
          <cell r="C926">
            <v>0</v>
          </cell>
          <cell r="D926" t="str">
            <v>жами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78.506677947664244</v>
          </cell>
        </row>
        <row r="927">
          <cell r="A927">
            <v>206153378</v>
          </cell>
          <cell r="B927" t="str">
            <v>Шербек Чавондоз</v>
          </cell>
          <cell r="C927">
            <v>0</v>
          </cell>
          <cell r="D927" t="str">
            <v>Шербек Чавондоз</v>
          </cell>
          <cell r="E927">
            <v>82.1</v>
          </cell>
          <cell r="F927">
            <v>0</v>
          </cell>
          <cell r="G927">
            <v>9927.7999999999993</v>
          </cell>
          <cell r="H927">
            <v>82.1</v>
          </cell>
          <cell r="I927">
            <v>0</v>
          </cell>
          <cell r="J927" t="e">
            <v>#DIV/0!</v>
          </cell>
        </row>
        <row r="928">
          <cell r="A928">
            <v>206153433</v>
          </cell>
          <cell r="B928" t="str">
            <v>Кулдошев Тошмурод пахта</v>
          </cell>
          <cell r="C928">
            <v>0</v>
          </cell>
          <cell r="D928">
            <v>0</v>
          </cell>
          <cell r="E928">
            <v>0</v>
          </cell>
          <cell r="F928" t="str">
            <v>Кулдошев Тошмурод пахта</v>
          </cell>
          <cell r="G928">
            <v>0</v>
          </cell>
          <cell r="H928">
            <v>0</v>
          </cell>
          <cell r="I928">
            <v>0</v>
          </cell>
          <cell r="J928" t="e">
            <v>#DIV/0!</v>
          </cell>
        </row>
        <row r="929">
          <cell r="B929" t="str">
            <v>жами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 t="e">
            <v>#DIV/0!</v>
          </cell>
        </row>
        <row r="930">
          <cell r="A930">
            <v>206153393</v>
          </cell>
          <cell r="B930" t="str">
            <v>Алибек Амиров</v>
          </cell>
          <cell r="C930">
            <v>0</v>
          </cell>
          <cell r="D930" t="str">
            <v>Алибек Амиров</v>
          </cell>
          <cell r="E930">
            <v>1321.2</v>
          </cell>
          <cell r="F930">
            <v>0</v>
          </cell>
          <cell r="G930">
            <v>5893.5</v>
          </cell>
          <cell r="H930">
            <v>1900.8000000000002</v>
          </cell>
          <cell r="I930">
            <v>1492.2</v>
          </cell>
          <cell r="J930">
            <v>0</v>
          </cell>
        </row>
        <row r="931">
          <cell r="A931">
            <v>203463137</v>
          </cell>
          <cell r="B931" t="str">
            <v>Севинч</v>
          </cell>
          <cell r="C931">
            <v>0</v>
          </cell>
          <cell r="D931" t="str">
            <v>Севинч</v>
          </cell>
          <cell r="E931">
            <v>579.6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 t="e">
            <v>#DIV/0!</v>
          </cell>
        </row>
        <row r="932">
          <cell r="A932">
            <v>203694364</v>
          </cell>
          <cell r="B932" t="str">
            <v>Жасур</v>
          </cell>
          <cell r="C932">
            <v>0</v>
          </cell>
          <cell r="D932">
            <v>0</v>
          </cell>
          <cell r="E932">
            <v>0</v>
          </cell>
          <cell r="F932" t="str">
            <v>Жасур</v>
          </cell>
          <cell r="G932">
            <v>0</v>
          </cell>
          <cell r="H932">
            <v>0</v>
          </cell>
          <cell r="I932">
            <v>0</v>
          </cell>
          <cell r="J932" t="e">
            <v>#DIV/0!</v>
          </cell>
        </row>
        <row r="933">
          <cell r="A933">
            <v>205221769</v>
          </cell>
          <cell r="B933" t="str">
            <v>Назакот сехри</v>
          </cell>
          <cell r="C933">
            <v>0</v>
          </cell>
          <cell r="D933" t="str">
            <v>Назакот сехри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78.503787878787875</v>
          </cell>
        </row>
        <row r="934">
          <cell r="B934" t="str">
            <v>жами</v>
          </cell>
          <cell r="C934">
            <v>0</v>
          </cell>
          <cell r="D934" t="str">
            <v>жами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 t="e">
            <v>#DIV/0!</v>
          </cell>
        </row>
        <row r="935">
          <cell r="A935">
            <v>206157546</v>
          </cell>
          <cell r="B935" t="str">
            <v>Зулфукаров Анхор ЗА</v>
          </cell>
          <cell r="C935">
            <v>0</v>
          </cell>
          <cell r="D935" t="str">
            <v>Зулфукаров Анхор ЗА</v>
          </cell>
          <cell r="E935">
            <v>1260.8</v>
          </cell>
          <cell r="F935">
            <v>0</v>
          </cell>
          <cell r="G935">
            <v>10196.299999999999</v>
          </cell>
          <cell r="H935">
            <v>4592.6000000000004</v>
          </cell>
          <cell r="I935">
            <v>3605.5</v>
          </cell>
          <cell r="J935" t="e">
            <v>#DIV/0!</v>
          </cell>
        </row>
        <row r="936">
          <cell r="A936">
            <v>206184086</v>
          </cell>
          <cell r="B936" t="str">
            <v>Гулжахон Даврон Нормурот</v>
          </cell>
          <cell r="C936">
            <v>0</v>
          </cell>
          <cell r="D936" t="str">
            <v>Гулжахон Даврон Нормурот</v>
          </cell>
          <cell r="E936">
            <v>3331.8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 t="e">
            <v>#DIV/0!</v>
          </cell>
        </row>
        <row r="937">
          <cell r="A937">
            <v>204705403</v>
          </cell>
          <cell r="B937" t="str">
            <v>АСН Носир бобо</v>
          </cell>
          <cell r="C937">
            <v>0</v>
          </cell>
          <cell r="D937">
            <v>0</v>
          </cell>
          <cell r="E937">
            <v>0</v>
          </cell>
          <cell r="F937" t="str">
            <v>АСН Носир бобо</v>
          </cell>
          <cell r="G937">
            <v>0</v>
          </cell>
          <cell r="H937">
            <v>0</v>
          </cell>
          <cell r="I937">
            <v>0</v>
          </cell>
          <cell r="J937" t="e">
            <v>#DIV/0!</v>
          </cell>
        </row>
        <row r="938">
          <cell r="B938" t="str">
            <v>жами</v>
          </cell>
          <cell r="C938">
            <v>0</v>
          </cell>
          <cell r="D938" t="str">
            <v>жами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78.506728214954492</v>
          </cell>
        </row>
        <row r="939">
          <cell r="A939">
            <v>206157689</v>
          </cell>
          <cell r="B939" t="str">
            <v>Олимжон Навруза Омонжон АОР</v>
          </cell>
          <cell r="C939">
            <v>0</v>
          </cell>
          <cell r="D939" t="str">
            <v>Олимжон Навруза Омонжон АОР</v>
          </cell>
          <cell r="E939">
            <v>1173.8</v>
          </cell>
          <cell r="F939">
            <v>0</v>
          </cell>
          <cell r="G939">
            <v>8835.5</v>
          </cell>
          <cell r="H939">
            <v>3001.8</v>
          </cell>
          <cell r="I939">
            <v>2356.6</v>
          </cell>
          <cell r="J939" t="e">
            <v>#DIV/0!</v>
          </cell>
        </row>
        <row r="940">
          <cell r="A940">
            <v>206196862</v>
          </cell>
          <cell r="B940" t="str">
            <v>Рахматуллаева Парвина</v>
          </cell>
          <cell r="C940">
            <v>0</v>
          </cell>
          <cell r="D940" t="str">
            <v>Рахматуллаева Парвина</v>
          </cell>
          <cell r="E940">
            <v>1828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 t="e">
            <v>#DIV/0!</v>
          </cell>
        </row>
        <row r="941">
          <cell r="B941" t="str">
            <v>Акмалхон</v>
          </cell>
          <cell r="C941">
            <v>0</v>
          </cell>
          <cell r="D941" t="str">
            <v>Акмалхон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 t="e">
            <v>#DIV/0!</v>
          </cell>
        </row>
        <row r="942">
          <cell r="A942">
            <v>202719591</v>
          </cell>
          <cell r="B942" t="str">
            <v>Муротобод</v>
          </cell>
          <cell r="C942">
            <v>0</v>
          </cell>
          <cell r="D942">
            <v>0</v>
          </cell>
          <cell r="E942">
            <v>0</v>
          </cell>
          <cell r="F942" t="str">
            <v>Муротобод</v>
          </cell>
          <cell r="G942">
            <v>0</v>
          </cell>
          <cell r="H942">
            <v>0</v>
          </cell>
          <cell r="I942">
            <v>0</v>
          </cell>
          <cell r="J942">
            <v>78.506229595575988</v>
          </cell>
        </row>
        <row r="943">
          <cell r="B943" t="str">
            <v>жами</v>
          </cell>
          <cell r="C943">
            <v>0</v>
          </cell>
          <cell r="D943" t="str">
            <v>жами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 t="e">
            <v>#DIV/0!</v>
          </cell>
        </row>
        <row r="944">
          <cell r="A944">
            <v>206145940</v>
          </cell>
          <cell r="B944" t="str">
            <v>Шахзод Вохид Элвира</v>
          </cell>
          <cell r="C944">
            <v>0</v>
          </cell>
          <cell r="D944">
            <v>0</v>
          </cell>
          <cell r="E944">
            <v>0</v>
          </cell>
          <cell r="F944" t="str">
            <v>Шахзод Вохид Элвира</v>
          </cell>
          <cell r="G944">
            <v>10237.299999999999</v>
          </cell>
          <cell r="H944">
            <v>0</v>
          </cell>
          <cell r="I944">
            <v>0</v>
          </cell>
          <cell r="J944" t="e">
            <v>#DIV/0!</v>
          </cell>
        </row>
        <row r="945">
          <cell r="B945" t="str">
            <v>жами</v>
          </cell>
          <cell r="C945">
            <v>0</v>
          </cell>
          <cell r="D945" t="str">
            <v>11-лойиха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 t="e">
            <v>#DIV/0!</v>
          </cell>
        </row>
        <row r="946">
          <cell r="A946">
            <v>203866133</v>
          </cell>
          <cell r="B946" t="str">
            <v>Истиклол</v>
          </cell>
          <cell r="C946">
            <v>0</v>
          </cell>
          <cell r="D946">
            <v>0</v>
          </cell>
          <cell r="E946">
            <v>0</v>
          </cell>
          <cell r="F946" t="str">
            <v>Истиклол</v>
          </cell>
          <cell r="G946">
            <v>9751.2000000000007</v>
          </cell>
          <cell r="H946">
            <v>0</v>
          </cell>
          <cell r="I946">
            <v>0</v>
          </cell>
          <cell r="J946" t="e">
            <v>#DIV/0!</v>
          </cell>
        </row>
        <row r="947">
          <cell r="B947" t="str">
            <v>жами</v>
          </cell>
          <cell r="C947">
            <v>0</v>
          </cell>
          <cell r="D947" t="str">
            <v>12-лойиха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 t="e">
            <v>#DIV/0!</v>
          </cell>
        </row>
        <row r="948">
          <cell r="A948">
            <v>200767923</v>
          </cell>
          <cell r="B948" t="str">
            <v>Сарвар</v>
          </cell>
          <cell r="C948">
            <v>0</v>
          </cell>
          <cell r="D948">
            <v>0</v>
          </cell>
          <cell r="E948">
            <v>0</v>
          </cell>
          <cell r="F948" t="str">
            <v>Сарвар</v>
          </cell>
          <cell r="G948">
            <v>3729.3</v>
          </cell>
          <cell r="H948">
            <v>906.8</v>
          </cell>
          <cell r="I948">
            <v>711.9</v>
          </cell>
          <cell r="J948" t="e">
            <v>#DIV/0!</v>
          </cell>
        </row>
        <row r="949">
          <cell r="A949">
            <v>206157664</v>
          </cell>
          <cell r="B949" t="str">
            <v>Абдувоси Отоёров БАШ</v>
          </cell>
          <cell r="C949">
            <v>0</v>
          </cell>
          <cell r="D949" t="str">
            <v>Абдувоси Отоёров БАШ</v>
          </cell>
          <cell r="E949">
            <v>906.8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 t="e">
            <v>#DIV/0!</v>
          </cell>
        </row>
        <row r="950">
          <cell r="B950" t="str">
            <v>Фарход Акбар Азимхон</v>
          </cell>
          <cell r="C950">
            <v>0</v>
          </cell>
          <cell r="D950" t="str">
            <v>Фарход Акбар Азимхон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 t="e">
            <v>#DIV/0!</v>
          </cell>
        </row>
        <row r="951">
          <cell r="B951" t="str">
            <v>жами</v>
          </cell>
          <cell r="C951">
            <v>0</v>
          </cell>
          <cell r="D951" t="str">
            <v>жами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78.506837229819155</v>
          </cell>
        </row>
        <row r="952">
          <cell r="A952">
            <v>206196886</v>
          </cell>
          <cell r="B952" t="str">
            <v>Эгамберди Акбар</v>
          </cell>
          <cell r="C952">
            <v>0</v>
          </cell>
          <cell r="D952">
            <v>0</v>
          </cell>
          <cell r="E952">
            <v>0</v>
          </cell>
          <cell r="F952" t="str">
            <v>Эгамберди Акбар</v>
          </cell>
          <cell r="G952">
            <v>9532.2000000000007</v>
          </cell>
          <cell r="H952">
            <v>1200.8</v>
          </cell>
          <cell r="I952">
            <v>942.6</v>
          </cell>
          <cell r="J952" t="e">
            <v>#DIV/0!</v>
          </cell>
        </row>
        <row r="953">
          <cell r="A953">
            <v>203289566</v>
          </cell>
          <cell r="B953" t="str">
            <v>Курбон ота</v>
          </cell>
          <cell r="C953">
            <v>0</v>
          </cell>
          <cell r="D953" t="str">
            <v>Курбон ота</v>
          </cell>
          <cell r="E953">
            <v>1200.8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 t="e">
            <v>#DIV/0!</v>
          </cell>
        </row>
        <row r="954">
          <cell r="B954" t="str">
            <v>жами</v>
          </cell>
          <cell r="C954">
            <v>0</v>
          </cell>
          <cell r="D954" t="str">
            <v>жами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 t="e">
            <v>#DIV/0!</v>
          </cell>
        </row>
        <row r="955">
          <cell r="A955">
            <v>206151064</v>
          </cell>
          <cell r="B955" t="str">
            <v>Абдувохидов Икром Кулсой</v>
          </cell>
          <cell r="C955">
            <v>0</v>
          </cell>
          <cell r="D955" t="str">
            <v>Абдувохидов Икром Кулсой</v>
          </cell>
          <cell r="E955">
            <v>882.5</v>
          </cell>
          <cell r="F955">
            <v>0</v>
          </cell>
          <cell r="G955">
            <v>6019.7</v>
          </cell>
          <cell r="H955">
            <v>1690.3</v>
          </cell>
          <cell r="I955">
            <v>1326.9</v>
          </cell>
          <cell r="J955">
            <v>78.497668221185876</v>
          </cell>
        </row>
        <row r="956">
          <cell r="A956">
            <v>206153339</v>
          </cell>
          <cell r="B956" t="str">
            <v>Бойтупи Элмуродов</v>
          </cell>
          <cell r="C956">
            <v>0</v>
          </cell>
          <cell r="D956" t="str">
            <v>Бойтупи Элмуродов</v>
          </cell>
          <cell r="E956">
            <v>807.8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 t="e">
            <v>#DIV/0!</v>
          </cell>
        </row>
        <row r="957">
          <cell r="A957">
            <v>206157640</v>
          </cell>
          <cell r="B957" t="str">
            <v>Саддам салимов</v>
          </cell>
          <cell r="C957">
            <v>0</v>
          </cell>
          <cell r="D957">
            <v>0</v>
          </cell>
          <cell r="E957">
            <v>0</v>
          </cell>
          <cell r="F957" t="str">
            <v>Саддам салимов</v>
          </cell>
          <cell r="G957">
            <v>0</v>
          </cell>
          <cell r="H957">
            <v>0</v>
          </cell>
          <cell r="I957">
            <v>0</v>
          </cell>
          <cell r="J957" t="e">
            <v>#DIV/0!</v>
          </cell>
        </row>
        <row r="958">
          <cell r="B958" t="str">
            <v>жами</v>
          </cell>
          <cell r="C958">
            <v>0</v>
          </cell>
          <cell r="D958" t="str">
            <v>жами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78.500857835887118</v>
          </cell>
        </row>
        <row r="959">
          <cell r="A959">
            <v>206145695</v>
          </cell>
          <cell r="B959" t="str">
            <v>Жавохир Жамшид Парвози</v>
          </cell>
          <cell r="C959">
            <v>0</v>
          </cell>
          <cell r="D959" t="str">
            <v>Жавохир Жамшид Парвози</v>
          </cell>
          <cell r="E959">
            <v>1364.4</v>
          </cell>
          <cell r="F959">
            <v>0</v>
          </cell>
          <cell r="G959">
            <v>6124.2</v>
          </cell>
          <cell r="H959">
            <v>1364.4</v>
          </cell>
          <cell r="I959">
            <v>1071.0999999999999</v>
          </cell>
          <cell r="J959" t="e">
            <v>#DIV/0!</v>
          </cell>
        </row>
        <row r="960">
          <cell r="A960">
            <v>206145632</v>
          </cell>
          <cell r="B960" t="str">
            <v>Шодикул Шодмон Шароф</v>
          </cell>
          <cell r="C960">
            <v>0</v>
          </cell>
          <cell r="D960">
            <v>0</v>
          </cell>
          <cell r="E960">
            <v>0</v>
          </cell>
          <cell r="F960" t="str">
            <v>Шодикул Шодмон Шароф</v>
          </cell>
          <cell r="G960">
            <v>0</v>
          </cell>
          <cell r="H960">
            <v>0</v>
          </cell>
          <cell r="I960">
            <v>0</v>
          </cell>
          <cell r="J960" t="e">
            <v>#DIV/0!</v>
          </cell>
        </row>
        <row r="961">
          <cell r="A961">
            <v>206145704</v>
          </cell>
          <cell r="B961" t="str">
            <v>Асатуллаев Зокир АЗИ</v>
          </cell>
          <cell r="C961">
            <v>0</v>
          </cell>
          <cell r="D961" t="str">
            <v>Асатуллаев Зокир АЗИ</v>
          </cell>
          <cell r="E961" t="str">
            <v/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 t="e">
            <v>#DIV/0!</v>
          </cell>
        </row>
        <row r="962">
          <cell r="B962" t="str">
            <v>жами</v>
          </cell>
          <cell r="C962">
            <v>0</v>
          </cell>
          <cell r="D962" t="str">
            <v>жами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78.503371445323936</v>
          </cell>
        </row>
        <row r="963">
          <cell r="A963">
            <v>205154789</v>
          </cell>
          <cell r="B963" t="str">
            <v>Куз мехри</v>
          </cell>
          <cell r="C963">
            <v>0</v>
          </cell>
          <cell r="D963">
            <v>0</v>
          </cell>
          <cell r="E963">
            <v>0</v>
          </cell>
          <cell r="F963" t="str">
            <v>Куз мехри</v>
          </cell>
          <cell r="G963">
            <v>474.2</v>
          </cell>
          <cell r="H963">
            <v>0</v>
          </cell>
          <cell r="I963">
            <v>0</v>
          </cell>
          <cell r="J963" t="e">
            <v>#DIV/0!</v>
          </cell>
        </row>
        <row r="964">
          <cell r="B964" t="str">
            <v>жами</v>
          </cell>
          <cell r="C964">
            <v>0</v>
          </cell>
          <cell r="D964" t="str">
            <v>жами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 t="e">
            <v>#DIV/0!</v>
          </cell>
        </row>
        <row r="965">
          <cell r="A965">
            <v>203801712</v>
          </cell>
          <cell r="B965" t="str">
            <v>Музаффар бобо</v>
          </cell>
          <cell r="C965">
            <v>0</v>
          </cell>
          <cell r="D965">
            <v>0</v>
          </cell>
          <cell r="E965">
            <v>0</v>
          </cell>
          <cell r="F965" t="str">
            <v>Музаффар бобо</v>
          </cell>
          <cell r="G965">
            <v>1751.2</v>
          </cell>
          <cell r="H965">
            <v>0</v>
          </cell>
          <cell r="I965">
            <v>0</v>
          </cell>
          <cell r="J965" t="e">
            <v>#DIV/0!</v>
          </cell>
        </row>
        <row r="966">
          <cell r="B966" t="str">
            <v>жами</v>
          </cell>
          <cell r="C966">
            <v>0</v>
          </cell>
          <cell r="D966" t="str">
            <v>жами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 t="e">
            <v>#DIV/0!</v>
          </cell>
        </row>
        <row r="967">
          <cell r="A967">
            <v>204743863</v>
          </cell>
          <cell r="B967" t="str">
            <v>Саттор бобо ВСС</v>
          </cell>
          <cell r="C967">
            <v>0</v>
          </cell>
          <cell r="D967">
            <v>0</v>
          </cell>
          <cell r="E967">
            <v>0</v>
          </cell>
          <cell r="F967" t="str">
            <v>Саттор бобо ВСС</v>
          </cell>
          <cell r="G967">
            <v>2439.3000000000002</v>
          </cell>
          <cell r="H967">
            <v>0</v>
          </cell>
          <cell r="I967">
            <v>0</v>
          </cell>
          <cell r="J967" t="e">
            <v>#DIV/0!</v>
          </cell>
        </row>
        <row r="968">
          <cell r="B968" t="str">
            <v>жами</v>
          </cell>
          <cell r="C968">
            <v>0</v>
          </cell>
          <cell r="D968" t="str">
            <v>жами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 t="e">
            <v>#DIV/0!</v>
          </cell>
        </row>
        <row r="969">
          <cell r="A969">
            <v>200767170</v>
          </cell>
          <cell r="B969" t="str">
            <v>Дустлик</v>
          </cell>
          <cell r="C969">
            <v>0</v>
          </cell>
          <cell r="D969">
            <v>0</v>
          </cell>
          <cell r="E969">
            <v>0</v>
          </cell>
          <cell r="F969" t="str">
            <v>Дустлик</v>
          </cell>
          <cell r="G969">
            <v>15635.5</v>
          </cell>
          <cell r="H969">
            <v>0</v>
          </cell>
          <cell r="I969">
            <v>0</v>
          </cell>
          <cell r="J969" t="e">
            <v>#DIV/0!</v>
          </cell>
        </row>
        <row r="970">
          <cell r="B970" t="str">
            <v>жами</v>
          </cell>
          <cell r="C970">
            <v>0</v>
          </cell>
          <cell r="D970" t="str">
            <v>жами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 t="e">
            <v>#DIV/0!</v>
          </cell>
        </row>
        <row r="971">
          <cell r="A971">
            <v>205348292</v>
          </cell>
          <cell r="B971" t="str">
            <v>Зангибой эли</v>
          </cell>
          <cell r="C971">
            <v>0</v>
          </cell>
          <cell r="D971">
            <v>0</v>
          </cell>
          <cell r="E971">
            <v>0</v>
          </cell>
          <cell r="F971" t="str">
            <v>Зангибой эли</v>
          </cell>
          <cell r="G971">
            <v>2464.4</v>
          </cell>
          <cell r="H971">
            <v>0</v>
          </cell>
          <cell r="I971">
            <v>0</v>
          </cell>
          <cell r="J971" t="e">
            <v>#DIV/0!</v>
          </cell>
        </row>
        <row r="972">
          <cell r="B972" t="str">
            <v>жами</v>
          </cell>
          <cell r="C972">
            <v>0</v>
          </cell>
          <cell r="D972" t="str">
            <v>жами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 t="e">
            <v>#DIV/0!</v>
          </cell>
        </row>
        <row r="973">
          <cell r="A973">
            <v>206145957</v>
          </cell>
          <cell r="B973" t="str">
            <v>Дилрабо Шавкат Рахмон</v>
          </cell>
          <cell r="C973">
            <v>0</v>
          </cell>
          <cell r="D973" t="str">
            <v>Дилрабо Шавкат Рахмон</v>
          </cell>
          <cell r="E973">
            <v>1562.3</v>
          </cell>
          <cell r="F973">
            <v>0</v>
          </cell>
          <cell r="G973">
            <v>7744.1</v>
          </cell>
          <cell r="H973">
            <v>4956</v>
          </cell>
          <cell r="I973">
            <v>3890.7</v>
          </cell>
          <cell r="J973" t="e">
            <v>#DIV/0!</v>
          </cell>
        </row>
        <row r="974">
          <cell r="A974">
            <v>206161961</v>
          </cell>
          <cell r="B974" t="str">
            <v>Умуркул Салимов</v>
          </cell>
          <cell r="C974">
            <v>0</v>
          </cell>
          <cell r="D974" t="str">
            <v>Умуркул Салимов</v>
          </cell>
          <cell r="E974">
            <v>3393.7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 t="e">
            <v>#DIV/0!</v>
          </cell>
        </row>
        <row r="975">
          <cell r="A975">
            <v>206150983</v>
          </cell>
          <cell r="B975" t="str">
            <v>Аннакул Парда дурдонаси</v>
          </cell>
          <cell r="C975">
            <v>0</v>
          </cell>
          <cell r="D975">
            <v>0</v>
          </cell>
          <cell r="E975">
            <v>0</v>
          </cell>
          <cell r="F975" t="str">
            <v>Аннакул Парда дурдонаси</v>
          </cell>
          <cell r="G975">
            <v>0</v>
          </cell>
          <cell r="H975">
            <v>0</v>
          </cell>
          <cell r="I975">
            <v>0</v>
          </cell>
          <cell r="J975" t="e">
            <v>#DIV/0!</v>
          </cell>
        </row>
        <row r="976">
          <cell r="B976" t="str">
            <v>жами</v>
          </cell>
          <cell r="C976">
            <v>0</v>
          </cell>
          <cell r="D976" t="str">
            <v>жами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78.504842615012109</v>
          </cell>
        </row>
        <row r="977">
          <cell r="A977">
            <v>206145617</v>
          </cell>
          <cell r="B977" t="str">
            <v>Ашур Муродулло Очил МО</v>
          </cell>
          <cell r="C977">
            <v>0</v>
          </cell>
          <cell r="D977" t="str">
            <v>Ашур Муродулло Очил МО</v>
          </cell>
          <cell r="E977">
            <v>935.8</v>
          </cell>
          <cell r="F977">
            <v>0</v>
          </cell>
          <cell r="G977">
            <v>6618.1</v>
          </cell>
          <cell r="H977">
            <v>935.8</v>
          </cell>
          <cell r="I977">
            <v>734.6</v>
          </cell>
          <cell r="J977" t="e">
            <v>#DIV/0!</v>
          </cell>
        </row>
        <row r="978">
          <cell r="A978">
            <v>206145600</v>
          </cell>
          <cell r="B978" t="str">
            <v>Ахмад кули расо</v>
          </cell>
          <cell r="C978">
            <v>0</v>
          </cell>
          <cell r="D978">
            <v>0</v>
          </cell>
          <cell r="E978">
            <v>0</v>
          </cell>
          <cell r="F978" t="str">
            <v>Ахмад кули расо</v>
          </cell>
          <cell r="G978">
            <v>0</v>
          </cell>
          <cell r="H978">
            <v>0</v>
          </cell>
          <cell r="I978">
            <v>0</v>
          </cell>
          <cell r="J978" t="e">
            <v>#DIV/0!</v>
          </cell>
        </row>
        <row r="979">
          <cell r="B979" t="str">
            <v>жами</v>
          </cell>
          <cell r="C979">
            <v>0</v>
          </cell>
          <cell r="D979" t="str">
            <v>жами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 t="e">
            <v>#DIV/0!</v>
          </cell>
        </row>
        <row r="980">
          <cell r="A980">
            <v>204387128</v>
          </cell>
          <cell r="B980" t="str">
            <v>Жар кутон Абдумалик</v>
          </cell>
          <cell r="C980">
            <v>0</v>
          </cell>
          <cell r="D980">
            <v>0</v>
          </cell>
          <cell r="E980">
            <v>0</v>
          </cell>
          <cell r="F980" t="str">
            <v>Жар кутон Абдумалик</v>
          </cell>
          <cell r="G980">
            <v>231.8</v>
          </cell>
          <cell r="H980">
            <v>0</v>
          </cell>
          <cell r="I980">
            <v>0</v>
          </cell>
          <cell r="J980">
            <v>78.499679418679207</v>
          </cell>
        </row>
        <row r="981">
          <cell r="B981" t="str">
            <v>жами</v>
          </cell>
          <cell r="C981">
            <v>0</v>
          </cell>
          <cell r="D981" t="str">
            <v>22-лойиха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 t="e">
            <v>#DIV/0!</v>
          </cell>
        </row>
        <row r="982">
          <cell r="A982">
            <v>202561134</v>
          </cell>
          <cell r="B982" t="str">
            <v xml:space="preserve">Жавлонбек  </v>
          </cell>
          <cell r="C982">
            <v>0</v>
          </cell>
          <cell r="D982">
            <v>0</v>
          </cell>
          <cell r="E982">
            <v>0</v>
          </cell>
          <cell r="F982" t="str">
            <v xml:space="preserve">Жавлонбек  </v>
          </cell>
          <cell r="G982">
            <v>1208.8</v>
          </cell>
          <cell r="H982">
            <v>59</v>
          </cell>
          <cell r="I982">
            <v>0</v>
          </cell>
          <cell r="J982" t="e">
            <v>#DIV/0!</v>
          </cell>
        </row>
        <row r="983">
          <cell r="A983">
            <v>200975704</v>
          </cell>
          <cell r="B983" t="str">
            <v>Зариф</v>
          </cell>
          <cell r="C983">
            <v>0</v>
          </cell>
          <cell r="D983" t="str">
            <v>Зариф</v>
          </cell>
          <cell r="E983">
            <v>59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 t="e">
            <v>#DIV/0!</v>
          </cell>
        </row>
        <row r="984">
          <cell r="A984">
            <v>205027731</v>
          </cell>
          <cell r="B984" t="str">
            <v>Мухаммадиризо МШР</v>
          </cell>
          <cell r="C984">
            <v>0</v>
          </cell>
          <cell r="D984" t="str">
            <v>Мухаммадиризо МШР</v>
          </cell>
          <cell r="E984" t="str">
            <v/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 t="e">
            <v>#DIV/0!</v>
          </cell>
        </row>
        <row r="985">
          <cell r="B985" t="str">
            <v>жами</v>
          </cell>
          <cell r="C985">
            <v>0</v>
          </cell>
          <cell r="D985" t="str">
            <v>жами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A986">
            <v>205170097</v>
          </cell>
          <cell r="B986" t="str">
            <v>Куштепа ААМ</v>
          </cell>
          <cell r="C986">
            <v>0</v>
          </cell>
          <cell r="D986">
            <v>0</v>
          </cell>
          <cell r="E986">
            <v>0</v>
          </cell>
          <cell r="F986" t="str">
            <v>Куштепа ААМ</v>
          </cell>
          <cell r="G986">
            <v>78.099999999999994</v>
          </cell>
          <cell r="H986">
            <v>0</v>
          </cell>
          <cell r="I986">
            <v>0</v>
          </cell>
          <cell r="J986" t="e">
            <v>#DIV/0!</v>
          </cell>
        </row>
        <row r="987">
          <cell r="B987" t="str">
            <v>жами</v>
          </cell>
          <cell r="C987">
            <v>0</v>
          </cell>
          <cell r="D987" t="str">
            <v>25-лойиха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 t="e">
            <v>#DIV/0!</v>
          </cell>
        </row>
        <row r="988">
          <cell r="A988">
            <v>204139514</v>
          </cell>
          <cell r="B988" t="str">
            <v>Амиркул бобо</v>
          </cell>
          <cell r="C988">
            <v>0</v>
          </cell>
          <cell r="D988">
            <v>0</v>
          </cell>
          <cell r="E988">
            <v>0</v>
          </cell>
          <cell r="F988" t="str">
            <v>Амиркул бобо</v>
          </cell>
          <cell r="G988">
            <v>6592.9</v>
          </cell>
          <cell r="H988">
            <v>372.5</v>
          </cell>
          <cell r="I988">
            <v>0</v>
          </cell>
          <cell r="J988" t="e">
            <v>#DIV/0!</v>
          </cell>
        </row>
        <row r="989">
          <cell r="A989">
            <v>204735019</v>
          </cell>
          <cell r="B989" t="str">
            <v>Парда бобо</v>
          </cell>
          <cell r="C989">
            <v>0</v>
          </cell>
          <cell r="D989" t="str">
            <v>Парда бобо</v>
          </cell>
          <cell r="E989">
            <v>372.5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 t="e">
            <v>#DIV/0!</v>
          </cell>
        </row>
        <row r="990">
          <cell r="B990" t="str">
            <v>жами</v>
          </cell>
          <cell r="C990">
            <v>0</v>
          </cell>
          <cell r="D990" t="str">
            <v>жами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 t="e">
            <v>#DIV/0!</v>
          </cell>
        </row>
        <row r="991">
          <cell r="A991">
            <v>203310041</v>
          </cell>
          <cell r="B991" t="str">
            <v>Кувончбек</v>
          </cell>
          <cell r="C991">
            <v>0</v>
          </cell>
          <cell r="D991">
            <v>0</v>
          </cell>
          <cell r="E991">
            <v>0</v>
          </cell>
          <cell r="F991" t="str">
            <v>Кувончбек</v>
          </cell>
          <cell r="G991">
            <v>6978.9</v>
          </cell>
          <cell r="H991">
            <v>2463.5</v>
          </cell>
          <cell r="I991">
            <v>1934</v>
          </cell>
          <cell r="J991">
            <v>0</v>
          </cell>
        </row>
        <row r="992">
          <cell r="A992">
            <v>206152370</v>
          </cell>
          <cell r="B992" t="str">
            <v xml:space="preserve">Пахтакор Холикулов </v>
          </cell>
          <cell r="C992">
            <v>0</v>
          </cell>
          <cell r="D992" t="str">
            <v xml:space="preserve">Пахтакор Холикулов </v>
          </cell>
          <cell r="E992">
            <v>2463.5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 t="e">
            <v>#DIV/0!</v>
          </cell>
        </row>
        <row r="993">
          <cell r="B993" t="str">
            <v>Зафар Рузимурот Зайнаб АЕЗ</v>
          </cell>
          <cell r="C993">
            <v>0</v>
          </cell>
          <cell r="D993" t="str">
            <v>Зафар Рузимурот Зайнаб АЕЗ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 t="e">
            <v>#DIV/0!</v>
          </cell>
        </row>
        <row r="994">
          <cell r="B994" t="str">
            <v>жами</v>
          </cell>
          <cell r="C994">
            <v>0</v>
          </cell>
          <cell r="D994" t="str">
            <v>жами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78.506190379541309</v>
          </cell>
        </row>
        <row r="995">
          <cell r="A995">
            <v>202803837</v>
          </cell>
          <cell r="B995" t="str">
            <v>Зафар</v>
          </cell>
          <cell r="C995">
            <v>0</v>
          </cell>
          <cell r="D995">
            <v>0</v>
          </cell>
          <cell r="E995">
            <v>0</v>
          </cell>
          <cell r="F995" t="str">
            <v>Зафар</v>
          </cell>
          <cell r="G995">
            <v>21143.3</v>
          </cell>
          <cell r="H995">
            <v>0</v>
          </cell>
          <cell r="I995">
            <v>0</v>
          </cell>
          <cell r="J995" t="e">
            <v>#DIV/0!</v>
          </cell>
        </row>
        <row r="996">
          <cell r="B996" t="str">
            <v>жами</v>
          </cell>
          <cell r="C996">
            <v>0</v>
          </cell>
          <cell r="D996" t="str">
            <v>28-лойиха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 t="e">
            <v>#DIV/0!</v>
          </cell>
        </row>
        <row r="997">
          <cell r="A997">
            <v>205014494</v>
          </cell>
          <cell r="B997" t="str">
            <v>Абдиев Омон</v>
          </cell>
          <cell r="C997">
            <v>0</v>
          </cell>
          <cell r="D997">
            <v>0</v>
          </cell>
          <cell r="E997">
            <v>0</v>
          </cell>
          <cell r="F997" t="str">
            <v>Абдиев Омон</v>
          </cell>
          <cell r="G997">
            <v>6895</v>
          </cell>
          <cell r="H997">
            <v>286.10000000000002</v>
          </cell>
          <cell r="I997">
            <v>224.5</v>
          </cell>
          <cell r="J997" t="e">
            <v>#DIV/0!</v>
          </cell>
        </row>
        <row r="998">
          <cell r="A998">
            <v>206161939</v>
          </cell>
          <cell r="B998" t="str">
            <v>Шодлик Омон</v>
          </cell>
          <cell r="C998">
            <v>0</v>
          </cell>
          <cell r="D998" t="str">
            <v>Шодлик Омон</v>
          </cell>
          <cell r="E998">
            <v>286.10000000000002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 t="e">
            <v>#DIV/0!</v>
          </cell>
        </row>
        <row r="999">
          <cell r="B999" t="str">
            <v>жами</v>
          </cell>
          <cell r="C999">
            <v>0</v>
          </cell>
          <cell r="D999" t="str">
            <v>жами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 t="e">
            <v>#DIV/0!</v>
          </cell>
        </row>
        <row r="1000">
          <cell r="A1000">
            <v>205251748</v>
          </cell>
          <cell r="B1000" t="str">
            <v>Сирожидин</v>
          </cell>
          <cell r="C1000">
            <v>0</v>
          </cell>
          <cell r="D1000">
            <v>0</v>
          </cell>
          <cell r="E1000">
            <v>0</v>
          </cell>
          <cell r="F1000" t="str">
            <v>Сирожидин</v>
          </cell>
          <cell r="G1000">
            <v>1733.9</v>
          </cell>
          <cell r="H1000">
            <v>0</v>
          </cell>
          <cell r="I1000">
            <v>0</v>
          </cell>
          <cell r="J1000">
            <v>78.469066759874167</v>
          </cell>
        </row>
        <row r="1001">
          <cell r="B1001" t="str">
            <v>жами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 t="e">
            <v>#DIV/0!</v>
          </cell>
        </row>
        <row r="1002">
          <cell r="A1002">
            <v>204791694</v>
          </cell>
          <cell r="B1002" t="str">
            <v>Куш тепа Р А С</v>
          </cell>
          <cell r="C1002">
            <v>0</v>
          </cell>
          <cell r="D1002">
            <v>0</v>
          </cell>
          <cell r="E1002">
            <v>0</v>
          </cell>
          <cell r="F1002" t="str">
            <v>Куш тепа Р А С</v>
          </cell>
          <cell r="G1002">
            <v>1242.3</v>
          </cell>
          <cell r="H1002">
            <v>0</v>
          </cell>
          <cell r="I1002">
            <v>0</v>
          </cell>
          <cell r="J1002" t="e">
            <v>#DIV/0!</v>
          </cell>
        </row>
        <row r="1003">
          <cell r="B1003" t="str">
            <v>жами</v>
          </cell>
          <cell r="C1003">
            <v>0</v>
          </cell>
          <cell r="D1003" t="str">
            <v>жами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 t="e">
            <v>#DIV/0!</v>
          </cell>
        </row>
        <row r="1004">
          <cell r="A1004">
            <v>206184047</v>
          </cell>
          <cell r="B1004" t="str">
            <v>Нурали Руслан</v>
          </cell>
          <cell r="C1004">
            <v>0</v>
          </cell>
          <cell r="D1004" t="str">
            <v>Нурали Руслан</v>
          </cell>
          <cell r="E1004">
            <v>1143.8</v>
          </cell>
          <cell r="F1004">
            <v>0</v>
          </cell>
          <cell r="G1004">
            <v>5984.2</v>
          </cell>
          <cell r="H1004">
            <v>1143.8</v>
          </cell>
          <cell r="I1004">
            <v>897.9</v>
          </cell>
          <cell r="J1004" t="e">
            <v>#DIV/0!</v>
          </cell>
        </row>
        <row r="1005">
          <cell r="A1005">
            <v>206145964</v>
          </cell>
          <cell r="B1005" t="str">
            <v>Бойтемир Эргашев</v>
          </cell>
          <cell r="C1005">
            <v>0</v>
          </cell>
          <cell r="D1005">
            <v>0</v>
          </cell>
          <cell r="E1005">
            <v>0</v>
          </cell>
          <cell r="F1005" t="str">
            <v>Бойтемир Эргашев</v>
          </cell>
          <cell r="G1005">
            <v>0</v>
          </cell>
          <cell r="H1005">
            <v>0</v>
          </cell>
          <cell r="I1005">
            <v>0</v>
          </cell>
          <cell r="J1005" t="e">
            <v>#DIV/0!</v>
          </cell>
        </row>
        <row r="1006">
          <cell r="B1006" t="str">
            <v>жами</v>
          </cell>
          <cell r="C1006">
            <v>0</v>
          </cell>
          <cell r="D1006" t="str">
            <v>жами</v>
          </cell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 t="e">
            <v>#DIV/0!</v>
          </cell>
        </row>
        <row r="1007">
          <cell r="A1007">
            <v>204999924</v>
          </cell>
          <cell r="B1007" t="str">
            <v>Мухаммади Эшонкулов</v>
          </cell>
          <cell r="C1007">
            <v>0</v>
          </cell>
          <cell r="D1007">
            <v>0</v>
          </cell>
          <cell r="E1007">
            <v>0</v>
          </cell>
          <cell r="F1007" t="str">
            <v>Мухаммади Эшонкулов</v>
          </cell>
          <cell r="G1007">
            <v>0</v>
          </cell>
          <cell r="H1007">
            <v>0</v>
          </cell>
          <cell r="I1007">
            <v>0</v>
          </cell>
          <cell r="J1007">
            <v>78.501486273824099</v>
          </cell>
        </row>
        <row r="1008">
          <cell r="B1008" t="str">
            <v>жами</v>
          </cell>
          <cell r="C1008">
            <v>0</v>
          </cell>
          <cell r="D1008" t="str">
            <v>жами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 t="e">
            <v>#DIV/0!</v>
          </cell>
        </row>
        <row r="1009">
          <cell r="A1009">
            <v>206140727</v>
          </cell>
          <cell r="B1009" t="str">
            <v>Улжон Зафар боги меваси</v>
          </cell>
          <cell r="C1009">
            <v>0</v>
          </cell>
          <cell r="D1009">
            <v>0</v>
          </cell>
          <cell r="E1009">
            <v>0</v>
          </cell>
          <cell r="F1009" t="str">
            <v>Улжон Зафар боги меваси</v>
          </cell>
          <cell r="G1009">
            <v>2954</v>
          </cell>
          <cell r="H1009">
            <v>1271.9000000000001</v>
          </cell>
          <cell r="I1009">
            <v>998.5</v>
          </cell>
          <cell r="J1009" t="e">
            <v>#DIV/0!</v>
          </cell>
        </row>
        <row r="1010">
          <cell r="A1010">
            <v>206157672</v>
          </cell>
          <cell r="B1010" t="str">
            <v>Абубакир Абдуганиев</v>
          </cell>
          <cell r="C1010">
            <v>0</v>
          </cell>
          <cell r="D1010" t="str">
            <v>Абубакир Абдуганиев</v>
          </cell>
          <cell r="E1010">
            <v>1271.9000000000001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 t="e">
            <v>#DIV/0!</v>
          </cell>
        </row>
        <row r="1011">
          <cell r="A1011">
            <v>206753153</v>
          </cell>
          <cell r="B1011" t="str">
            <v>Фазлидин Фаёз  Файз</v>
          </cell>
          <cell r="C1011">
            <v>0</v>
          </cell>
          <cell r="D1011" t="str">
            <v>Фазлидин Фаёз  Файз</v>
          </cell>
          <cell r="E1011" t="str">
            <v/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 t="e">
            <v>#DIV/0!</v>
          </cell>
        </row>
        <row r="1012">
          <cell r="B1012" t="str">
            <v>жами</v>
          </cell>
          <cell r="C1012">
            <v>0</v>
          </cell>
          <cell r="D1012" t="str">
            <v>жами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78.504599418193251</v>
          </cell>
        </row>
        <row r="1013">
          <cell r="A1013">
            <v>206145592</v>
          </cell>
          <cell r="B1013" t="str">
            <v>Ойша Эшонкул Камол</v>
          </cell>
          <cell r="C1013">
            <v>0</v>
          </cell>
          <cell r="D1013">
            <v>0</v>
          </cell>
          <cell r="E1013">
            <v>0</v>
          </cell>
          <cell r="F1013" t="str">
            <v>Ойша Эшонкул Камол</v>
          </cell>
          <cell r="G1013">
            <v>8690.6</v>
          </cell>
          <cell r="H1013">
            <v>1767.5</v>
          </cell>
          <cell r="I1013">
            <v>1387.6</v>
          </cell>
          <cell r="J1013" t="e">
            <v>#DIV/0!</v>
          </cell>
        </row>
        <row r="1014">
          <cell r="A1014">
            <v>206151049</v>
          </cell>
          <cell r="B1014" t="str">
            <v>Марзия С             Зухрия</v>
          </cell>
          <cell r="C1014">
            <v>0</v>
          </cell>
          <cell r="D1014" t="str">
            <v>Марзия С             Зухрия</v>
          </cell>
          <cell r="E1014">
            <v>1767.5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 t="e">
            <v>#DIV/0!</v>
          </cell>
        </row>
        <row r="1015">
          <cell r="B1015" t="str">
            <v>жами</v>
          </cell>
          <cell r="C1015">
            <v>0</v>
          </cell>
          <cell r="D1015" t="str">
            <v>жами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 t="e">
            <v>#DIV/0!</v>
          </cell>
        </row>
        <row r="1016">
          <cell r="A1016">
            <v>206153472</v>
          </cell>
          <cell r="B1016" t="str">
            <v>Абдуллажон Сармояси</v>
          </cell>
          <cell r="C1016">
            <v>0</v>
          </cell>
          <cell r="D1016">
            <v>0</v>
          </cell>
          <cell r="E1016">
            <v>323.39999999999998</v>
          </cell>
          <cell r="F1016" t="str">
            <v>Абдуллажон Сармояси</v>
          </cell>
          <cell r="G1016">
            <v>4457</v>
          </cell>
          <cell r="H1016">
            <v>1580.4</v>
          </cell>
          <cell r="I1016">
            <v>1240.7</v>
          </cell>
          <cell r="J1016">
            <v>78.506364922206501</v>
          </cell>
        </row>
        <row r="1017">
          <cell r="A1017">
            <v>206145624</v>
          </cell>
          <cell r="B1017" t="str">
            <v>Турсун Немат Зиядулло</v>
          </cell>
          <cell r="C1017">
            <v>0</v>
          </cell>
          <cell r="D1017" t="str">
            <v>Турсун Немат Зиядулло</v>
          </cell>
          <cell r="E1017">
            <v>770.6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 t="e">
            <v>#DIV/0!</v>
          </cell>
        </row>
        <row r="1018">
          <cell r="B1018" t="str">
            <v>Саддам Салимов</v>
          </cell>
          <cell r="C1018">
            <v>0</v>
          </cell>
          <cell r="D1018" t="str">
            <v>Саддам Салимов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 t="e">
            <v>#DIV/0!</v>
          </cell>
        </row>
        <row r="1019">
          <cell r="A1019">
            <v>300564414</v>
          </cell>
          <cell r="B1019" t="str">
            <v>Фердавс Бахори даласи</v>
          </cell>
          <cell r="C1019">
            <v>0</v>
          </cell>
          <cell r="D1019" t="str">
            <v>Фердавс Бахори даласи</v>
          </cell>
          <cell r="E1019">
            <v>486.4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78.505441660339145</v>
          </cell>
        </row>
        <row r="1020">
          <cell r="B1020" t="str">
            <v>жами</v>
          </cell>
          <cell r="C1020">
            <v>0</v>
          </cell>
          <cell r="D1020" t="str">
            <v>жами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 t="e">
            <v>#DIV/0!</v>
          </cell>
        </row>
        <row r="1021">
          <cell r="A1021">
            <v>203559238</v>
          </cell>
          <cell r="B1021" t="str">
            <v>Азиз</v>
          </cell>
          <cell r="C1021">
            <v>0</v>
          </cell>
          <cell r="D1021">
            <v>0</v>
          </cell>
          <cell r="E1021">
            <v>0</v>
          </cell>
          <cell r="F1021" t="str">
            <v>Азиз</v>
          </cell>
          <cell r="G1021">
            <v>5130.6000000000004</v>
          </cell>
          <cell r="H1021">
            <v>0</v>
          </cell>
          <cell r="I1021">
            <v>0</v>
          </cell>
          <cell r="J1021" t="e">
            <v>#DIV/0!</v>
          </cell>
        </row>
        <row r="1022">
          <cell r="B1022" t="str">
            <v>жами</v>
          </cell>
          <cell r="C1022">
            <v>0</v>
          </cell>
          <cell r="D1022" t="str">
            <v>жами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 t="e">
            <v>#DIV/0!</v>
          </cell>
        </row>
        <row r="1023">
          <cell r="A1023">
            <v>200768050</v>
          </cell>
          <cell r="B1023" t="str">
            <v>Эргаш ота</v>
          </cell>
          <cell r="C1023">
            <v>0</v>
          </cell>
          <cell r="D1023">
            <v>0</v>
          </cell>
          <cell r="E1023">
            <v>0</v>
          </cell>
          <cell r="F1023" t="str">
            <v>Эргаш ота</v>
          </cell>
          <cell r="G1023">
            <v>6350.5</v>
          </cell>
          <cell r="H1023">
            <v>0</v>
          </cell>
          <cell r="I1023">
            <v>0</v>
          </cell>
          <cell r="J1023" t="e">
            <v>#DIV/0!</v>
          </cell>
        </row>
        <row r="1024">
          <cell r="B1024" t="str">
            <v>жами</v>
          </cell>
          <cell r="C1024">
            <v>0</v>
          </cell>
          <cell r="D1024" t="str">
            <v>жами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 t="e">
            <v>#DIV/0!</v>
          </cell>
        </row>
        <row r="1025">
          <cell r="A1025">
            <v>204791686</v>
          </cell>
          <cell r="B1025" t="str">
            <v>Салим тепа</v>
          </cell>
          <cell r="C1025">
            <v>0</v>
          </cell>
          <cell r="D1025">
            <v>0</v>
          </cell>
          <cell r="E1025">
            <v>0</v>
          </cell>
          <cell r="F1025" t="str">
            <v>Салим тепа</v>
          </cell>
          <cell r="G1025">
            <v>324</v>
          </cell>
          <cell r="H1025">
            <v>0</v>
          </cell>
          <cell r="I1025">
            <v>0</v>
          </cell>
          <cell r="J1025" t="e">
            <v>#DIV/0!</v>
          </cell>
        </row>
        <row r="1026">
          <cell r="B1026" t="str">
            <v>жами</v>
          </cell>
          <cell r="C1026">
            <v>0</v>
          </cell>
          <cell r="D1026" t="str">
            <v>жами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 t="e">
            <v>#DIV/0!</v>
          </cell>
        </row>
        <row r="1027">
          <cell r="A1027">
            <v>206512928</v>
          </cell>
          <cell r="B1027" t="str">
            <v>Хамидов Ортик Ошнори</v>
          </cell>
          <cell r="C1027">
            <v>0</v>
          </cell>
          <cell r="D1027">
            <v>0</v>
          </cell>
          <cell r="E1027">
            <v>0</v>
          </cell>
          <cell r="F1027" t="str">
            <v>Хамидов Ортик Ошнори</v>
          </cell>
          <cell r="G1027">
            <v>2396.5</v>
          </cell>
          <cell r="H1027">
            <v>71.3</v>
          </cell>
          <cell r="I1027">
            <v>0</v>
          </cell>
          <cell r="J1027" t="e">
            <v>#DIV/0!</v>
          </cell>
        </row>
        <row r="1028">
          <cell r="A1028">
            <v>205069854</v>
          </cell>
          <cell r="B1028" t="str">
            <v>Исмат бобо</v>
          </cell>
          <cell r="C1028">
            <v>0</v>
          </cell>
          <cell r="D1028" t="str">
            <v>Исмат бобо</v>
          </cell>
          <cell r="E1028">
            <v>71.3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 t="e">
            <v>#DIV/0!</v>
          </cell>
        </row>
        <row r="1029">
          <cell r="B1029" t="str">
            <v>жами</v>
          </cell>
          <cell r="C1029">
            <v>0</v>
          </cell>
          <cell r="D1029" t="str">
            <v>жами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 t="e">
            <v>#DIV/0!</v>
          </cell>
        </row>
        <row r="1030">
          <cell r="A1030">
            <v>204059234</v>
          </cell>
          <cell r="B1030" t="str">
            <v>Кук дала</v>
          </cell>
          <cell r="C1030">
            <v>0</v>
          </cell>
          <cell r="D1030">
            <v>0</v>
          </cell>
          <cell r="E1030">
            <v>0</v>
          </cell>
          <cell r="F1030" t="str">
            <v>Кук дала</v>
          </cell>
          <cell r="G1030">
            <v>7426.7</v>
          </cell>
          <cell r="H1030">
            <v>0</v>
          </cell>
          <cell r="I1030">
            <v>0</v>
          </cell>
          <cell r="J1030">
            <v>0</v>
          </cell>
        </row>
        <row r="1031">
          <cell r="D1031" t="str">
            <v>жами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 t="e">
            <v>#DIV/0!</v>
          </cell>
        </row>
        <row r="1032">
          <cell r="A1032">
            <v>206143414</v>
          </cell>
          <cell r="B1032" t="str">
            <v xml:space="preserve">Кахрамон Абубакир </v>
          </cell>
          <cell r="C1032">
            <v>0</v>
          </cell>
          <cell r="D1032">
            <v>0</v>
          </cell>
          <cell r="E1032">
            <v>0</v>
          </cell>
          <cell r="F1032" t="str">
            <v xml:space="preserve">Кахрамон Абубакир </v>
          </cell>
          <cell r="G1032">
            <v>7599.2</v>
          </cell>
          <cell r="H1032">
            <v>0</v>
          </cell>
          <cell r="I1032">
            <v>0</v>
          </cell>
          <cell r="J1032" t="e">
            <v>#DIV/0!</v>
          </cell>
        </row>
        <row r="1033">
          <cell r="B1033" t="str">
            <v>жами</v>
          </cell>
          <cell r="C1033">
            <v>0</v>
          </cell>
          <cell r="D1033" t="str">
            <v>жами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 t="e">
            <v>#DIV/0!</v>
          </cell>
        </row>
        <row r="1034">
          <cell r="A1034">
            <v>300174883</v>
          </cell>
          <cell r="B1034" t="str">
            <v>Рузикулов Аллаяр дурдонаси</v>
          </cell>
          <cell r="C1034">
            <v>0</v>
          </cell>
          <cell r="D1034">
            <v>0</v>
          </cell>
          <cell r="E1034">
            <v>0</v>
          </cell>
          <cell r="F1034" t="str">
            <v>Рузикулов Аллаяр дурдонаси</v>
          </cell>
          <cell r="G1034">
            <v>4164.3999999999996</v>
          </cell>
          <cell r="H1034">
            <v>3010.1</v>
          </cell>
          <cell r="I1034">
            <v>698.2</v>
          </cell>
          <cell r="J1034" t="e">
            <v>#DIV/0!</v>
          </cell>
        </row>
        <row r="1035">
          <cell r="A1035">
            <v>300175415</v>
          </cell>
          <cell r="B1035" t="str">
            <v>Аллаяров Мамараим мангу бархаёт</v>
          </cell>
          <cell r="C1035">
            <v>0</v>
          </cell>
          <cell r="D1035" t="str">
            <v>Аллаяров Мамараим мангу бархаёт</v>
          </cell>
          <cell r="E1035">
            <v>3010.1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 t="e">
            <v>#DIV/0!</v>
          </cell>
        </row>
        <row r="1036">
          <cell r="B1036" t="str">
            <v>жами</v>
          </cell>
          <cell r="C1036">
            <v>0</v>
          </cell>
          <cell r="D1036" t="str">
            <v>жами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 t="e">
            <v>#DIV/0!</v>
          </cell>
        </row>
        <row r="1037">
          <cell r="A1037">
            <v>202404336</v>
          </cell>
          <cell r="B1037" t="str">
            <v>Жуман бобо</v>
          </cell>
          <cell r="C1037">
            <v>0</v>
          </cell>
          <cell r="D1037">
            <v>0</v>
          </cell>
          <cell r="E1037">
            <v>0</v>
          </cell>
          <cell r="F1037" t="str">
            <v>Жуман бобо</v>
          </cell>
          <cell r="G1037">
            <v>7525.5</v>
          </cell>
          <cell r="H1037">
            <v>655.7</v>
          </cell>
          <cell r="I1037">
            <v>514.70000000000005</v>
          </cell>
          <cell r="J1037">
            <v>23.195242682967343</v>
          </cell>
        </row>
        <row r="1038">
          <cell r="A1038">
            <v>300184831</v>
          </cell>
          <cell r="B1038" t="str">
            <v>Элмуродов Туйли Зокир Шокир</v>
          </cell>
          <cell r="C1038">
            <v>0</v>
          </cell>
          <cell r="D1038" t="str">
            <v>Элмуродов Туйли Зокир Шокир</v>
          </cell>
          <cell r="E1038">
            <v>655.7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 t="e">
            <v>#DIV/0!</v>
          </cell>
        </row>
        <row r="1039">
          <cell r="B1039" t="str">
            <v>жами</v>
          </cell>
          <cell r="C1039">
            <v>0</v>
          </cell>
          <cell r="D1039" t="str">
            <v>жами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 t="e">
            <v>#DIV/0!</v>
          </cell>
        </row>
        <row r="1040">
          <cell r="B1040" t="str">
            <v>Элмуродов Туйли Зокир Шокир</v>
          </cell>
          <cell r="C1040">
            <v>0</v>
          </cell>
          <cell r="D1040" t="str">
            <v>Элмуродов Туйли Зокир Шокир</v>
          </cell>
          <cell r="E1040">
            <v>0</v>
          </cell>
          <cell r="F1040">
            <v>0</v>
          </cell>
          <cell r="G1040">
            <v>5097</v>
          </cell>
          <cell r="H1040">
            <v>0</v>
          </cell>
          <cell r="I1040">
            <v>0</v>
          </cell>
          <cell r="J1040">
            <v>78.496263535153275</v>
          </cell>
        </row>
        <row r="1041">
          <cell r="A1041">
            <v>300235592</v>
          </cell>
          <cell r="B1041" t="str">
            <v>Иброхим Шарофат замини</v>
          </cell>
          <cell r="C1041">
            <v>0</v>
          </cell>
          <cell r="D1041">
            <v>0</v>
          </cell>
          <cell r="E1041">
            <v>0</v>
          </cell>
          <cell r="F1041" t="str">
            <v>Иброхим Шарофат замини</v>
          </cell>
          <cell r="G1041">
            <v>0</v>
          </cell>
          <cell r="H1041">
            <v>0</v>
          </cell>
          <cell r="I1041">
            <v>0</v>
          </cell>
          <cell r="J1041" t="e">
            <v>#DIV/0!</v>
          </cell>
        </row>
        <row r="1042">
          <cell r="B1042" t="str">
            <v>жами</v>
          </cell>
          <cell r="C1042">
            <v>0</v>
          </cell>
          <cell r="D1042" t="str">
            <v>жами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 t="e">
            <v>#DIV/0!</v>
          </cell>
        </row>
        <row r="1043">
          <cell r="A1043">
            <v>200767574</v>
          </cell>
          <cell r="B1043" t="str">
            <v>Камолот</v>
          </cell>
          <cell r="C1043">
            <v>0</v>
          </cell>
          <cell r="D1043">
            <v>0</v>
          </cell>
          <cell r="E1043">
            <v>0</v>
          </cell>
          <cell r="F1043" t="str">
            <v>Камолот</v>
          </cell>
          <cell r="G1043">
            <v>4199.3999999999996</v>
          </cell>
          <cell r="H1043">
            <v>1453.1</v>
          </cell>
          <cell r="I1043">
            <v>1440.8</v>
          </cell>
          <cell r="J1043" t="e">
            <v>#DIV/0!</v>
          </cell>
        </row>
        <row r="1044">
          <cell r="A1044">
            <v>300175351</v>
          </cell>
          <cell r="B1044" t="str">
            <v>Мустафакулов мастура нурли чехраси</v>
          </cell>
          <cell r="C1044">
            <v>0</v>
          </cell>
          <cell r="D1044" t="str">
            <v>Мустафакулов мастура нурли чехраси</v>
          </cell>
          <cell r="E1044">
            <v>1453.1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 t="e">
            <v>#DIV/0!</v>
          </cell>
        </row>
        <row r="1045">
          <cell r="B1045" t="str">
            <v>жами</v>
          </cell>
          <cell r="C1045">
            <v>0</v>
          </cell>
          <cell r="D1045" t="str">
            <v>жами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 t="e">
            <v>#DIV/0!</v>
          </cell>
        </row>
        <row r="1046">
          <cell r="A1046">
            <v>300168304</v>
          </cell>
          <cell r="B1046" t="str">
            <v>Мамараим Норкобул дури</v>
          </cell>
          <cell r="C1046">
            <v>0</v>
          </cell>
          <cell r="D1046">
            <v>0</v>
          </cell>
          <cell r="E1046">
            <v>0</v>
          </cell>
          <cell r="F1046" t="str">
            <v>Мамараим Норкобул дури</v>
          </cell>
          <cell r="G1046">
            <v>4482.6000000000004</v>
          </cell>
          <cell r="H1046">
            <v>1050</v>
          </cell>
          <cell r="I1046">
            <v>0</v>
          </cell>
          <cell r="J1046">
            <v>99.15353382423784</v>
          </cell>
        </row>
        <row r="1047">
          <cell r="A1047">
            <v>300184855</v>
          </cell>
          <cell r="B1047" t="str">
            <v>Турсунов Нурмухаммад олтин юлдузи</v>
          </cell>
          <cell r="C1047">
            <v>0</v>
          </cell>
          <cell r="D1047" t="str">
            <v>Турсунов Нурмухаммад олтин юлдузи</v>
          </cell>
          <cell r="E1047">
            <v>1050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 t="e">
            <v>#DIV/0!</v>
          </cell>
        </row>
        <row r="1048">
          <cell r="B1048" t="str">
            <v>жами</v>
          </cell>
          <cell r="C1048">
            <v>0</v>
          </cell>
          <cell r="D1048" t="str">
            <v>жами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 t="e">
            <v>#DIV/0!</v>
          </cell>
        </row>
        <row r="1049">
          <cell r="A1049">
            <v>200768185</v>
          </cell>
          <cell r="B1049" t="str">
            <v>Истиклол</v>
          </cell>
          <cell r="C1049">
            <v>0</v>
          </cell>
          <cell r="D1049">
            <v>0</v>
          </cell>
          <cell r="E1049">
            <v>0</v>
          </cell>
          <cell r="F1049" t="str">
            <v>Истиклол</v>
          </cell>
          <cell r="G1049">
            <v>3114.7</v>
          </cell>
          <cell r="H1049">
            <v>0</v>
          </cell>
          <cell r="I1049">
            <v>0</v>
          </cell>
          <cell r="J1049">
            <v>0</v>
          </cell>
        </row>
        <row r="1050">
          <cell r="B1050" t="str">
            <v>Сафаров Норкувват кора кузлари</v>
          </cell>
          <cell r="C1050">
            <v>0</v>
          </cell>
          <cell r="D1050" t="str">
            <v>Сафаров Норкувват кора кузлари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 t="e">
            <v>#DIV/0!</v>
          </cell>
        </row>
        <row r="1051">
          <cell r="B1051" t="str">
            <v>жами</v>
          </cell>
          <cell r="C1051">
            <v>0</v>
          </cell>
          <cell r="D1051" t="str">
            <v>жами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 t="e">
            <v>#DIV/0!</v>
          </cell>
        </row>
        <row r="1052">
          <cell r="A1052">
            <v>300181488</v>
          </cell>
          <cell r="B1052" t="str">
            <v>Сапарова Санобар порлок йул сари</v>
          </cell>
          <cell r="C1052">
            <v>0</v>
          </cell>
          <cell r="D1052">
            <v>0</v>
          </cell>
          <cell r="E1052">
            <v>0</v>
          </cell>
          <cell r="F1052" t="str">
            <v>Сапарова Санобар порлок йул сари</v>
          </cell>
          <cell r="G1052">
            <v>3190.9</v>
          </cell>
          <cell r="H1052">
            <v>223.5</v>
          </cell>
          <cell r="I1052">
            <v>0</v>
          </cell>
          <cell r="J1052" t="e">
            <v>#DIV/0!</v>
          </cell>
        </row>
        <row r="1053">
          <cell r="A1053">
            <v>200767851</v>
          </cell>
          <cell r="B1053" t="str">
            <v>Эски Ангар</v>
          </cell>
          <cell r="C1053">
            <v>0</v>
          </cell>
          <cell r="D1053" t="str">
            <v>Эски Ангар</v>
          </cell>
          <cell r="E1053">
            <v>223.5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 t="e">
            <v>#DIV/0!</v>
          </cell>
        </row>
        <row r="1054">
          <cell r="B1054" t="str">
            <v>жами</v>
          </cell>
          <cell r="C1054">
            <v>0</v>
          </cell>
          <cell r="D1054" t="str">
            <v>жами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 t="e">
            <v>#DIV/0!</v>
          </cell>
        </row>
        <row r="1055">
          <cell r="A1055">
            <v>300184824</v>
          </cell>
          <cell r="B1055" t="str">
            <v>Козоков Мирзабек Илгор даласи</v>
          </cell>
          <cell r="C1055">
            <v>0</v>
          </cell>
          <cell r="D1055">
            <v>0</v>
          </cell>
          <cell r="E1055">
            <v>0</v>
          </cell>
          <cell r="F1055" t="str">
            <v>Козоков Мирзабек Илгор даласи</v>
          </cell>
          <cell r="G1055">
            <v>4900.3</v>
          </cell>
          <cell r="H1055">
            <v>0</v>
          </cell>
          <cell r="I1055">
            <v>0</v>
          </cell>
          <cell r="J1055">
            <v>0</v>
          </cell>
        </row>
        <row r="1056">
          <cell r="B1056" t="str">
            <v>Киличев Тилов К.Т.У. (Ш.Юлд)</v>
          </cell>
          <cell r="C1056">
            <v>0</v>
          </cell>
          <cell r="D1056" t="str">
            <v>Киличев Тилов К.Т.У. (Ш.Юлд)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 t="e">
            <v>#DIV/0!</v>
          </cell>
        </row>
        <row r="1057">
          <cell r="B1057" t="str">
            <v>жами</v>
          </cell>
          <cell r="C1057">
            <v>0</v>
          </cell>
          <cell r="D1057" t="str">
            <v>жами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 t="e">
            <v>#DIV/0!</v>
          </cell>
        </row>
        <row r="1058">
          <cell r="A1058">
            <v>200765134</v>
          </cell>
          <cell r="B1058" t="str">
            <v>Киличев Тилов К.Т.У. (Ш.Юлд)</v>
          </cell>
          <cell r="C1058">
            <v>0</v>
          </cell>
          <cell r="D1058">
            <v>0</v>
          </cell>
          <cell r="E1058">
            <v>0</v>
          </cell>
          <cell r="F1058" t="str">
            <v>Киличев Тилов К.Т.У. (Ш.Юлд)</v>
          </cell>
          <cell r="G1058">
            <v>5368.1</v>
          </cell>
          <cell r="H1058">
            <v>1483.3</v>
          </cell>
          <cell r="I1058">
            <v>920.3</v>
          </cell>
          <cell r="J1058" t="e">
            <v>#DIV/0!</v>
          </cell>
        </row>
        <row r="1059">
          <cell r="A1059">
            <v>300170407</v>
          </cell>
          <cell r="B1059" t="str">
            <v>Сафаров Норкувват кора кузлари</v>
          </cell>
          <cell r="C1059">
            <v>0</v>
          </cell>
          <cell r="D1059" t="str">
            <v>Сафаров Норкувват кора кузлари</v>
          </cell>
          <cell r="E1059">
            <v>618.79999999999995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 t="e">
            <v>#DIV/0!</v>
          </cell>
        </row>
        <row r="1060">
          <cell r="A1060">
            <v>200456123</v>
          </cell>
          <cell r="B1060" t="str">
            <v>Дехконобод</v>
          </cell>
          <cell r="C1060">
            <v>0</v>
          </cell>
          <cell r="D1060" t="str">
            <v>Дехконобод</v>
          </cell>
          <cell r="E1060">
            <v>281.3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 t="e">
            <v>#DIV/0!</v>
          </cell>
        </row>
        <row r="1061">
          <cell r="B1061" t="str">
            <v>Нодир</v>
          </cell>
          <cell r="C1061">
            <v>0</v>
          </cell>
          <cell r="D1061" t="str">
            <v>Нодир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62.04409087844671</v>
          </cell>
        </row>
        <row r="1062">
          <cell r="A1062">
            <v>201865175</v>
          </cell>
          <cell r="B1062" t="str">
            <v>Шаккос бобо</v>
          </cell>
          <cell r="C1062">
            <v>0</v>
          </cell>
          <cell r="D1062" t="str">
            <v>Шаккос бобо</v>
          </cell>
          <cell r="E1062">
            <v>433.2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 t="e">
            <v>#DIV/0!</v>
          </cell>
        </row>
        <row r="1063">
          <cell r="A1063">
            <v>200767543</v>
          </cell>
          <cell r="B1063" t="str">
            <v>Парча-кора</v>
          </cell>
          <cell r="C1063">
            <v>0</v>
          </cell>
          <cell r="D1063" t="str">
            <v>Парча-кора</v>
          </cell>
          <cell r="E1063">
            <v>150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 t="e">
            <v>#DIV/0!</v>
          </cell>
        </row>
        <row r="1064">
          <cell r="B1064" t="str">
            <v>жами</v>
          </cell>
          <cell r="C1064">
            <v>0</v>
          </cell>
          <cell r="D1064" t="str">
            <v>жами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 t="e">
            <v>#DIV/0!</v>
          </cell>
        </row>
        <row r="1065">
          <cell r="A1065">
            <v>300184848</v>
          </cell>
          <cell r="B1065" t="str">
            <v>Жуманов Гайрат Шарк Юлдузи</v>
          </cell>
          <cell r="C1065">
            <v>0</v>
          </cell>
          <cell r="D1065">
            <v>0</v>
          </cell>
          <cell r="E1065">
            <v>0</v>
          </cell>
          <cell r="F1065" t="str">
            <v>Жуманов Гайрат Шарк Юлдузи</v>
          </cell>
          <cell r="G1065">
            <v>12666</v>
          </cell>
          <cell r="H1065">
            <v>0</v>
          </cell>
          <cell r="I1065">
            <v>0</v>
          </cell>
          <cell r="J1065" t="e">
            <v>#DIV/0!</v>
          </cell>
        </row>
        <row r="1066">
          <cell r="B1066" t="str">
            <v>жами</v>
          </cell>
          <cell r="C1066">
            <v>0</v>
          </cell>
          <cell r="D1066" t="str">
            <v>11-лойиха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 t="e">
            <v>#DIV/0!</v>
          </cell>
        </row>
        <row r="1067">
          <cell r="A1067">
            <v>300235600</v>
          </cell>
          <cell r="B1067" t="str">
            <v>Бекмуродов Кунгирот дашт даласи</v>
          </cell>
          <cell r="C1067">
            <v>0</v>
          </cell>
          <cell r="D1067">
            <v>0</v>
          </cell>
          <cell r="E1067">
            <v>0</v>
          </cell>
          <cell r="F1067" t="str">
            <v>Бекмуродов Кунгирот дашт даласи</v>
          </cell>
          <cell r="G1067">
            <v>8402</v>
          </cell>
          <cell r="H1067">
            <v>0</v>
          </cell>
          <cell r="I1067">
            <v>0</v>
          </cell>
          <cell r="J1067" t="e">
            <v>#DIV/0!</v>
          </cell>
        </row>
        <row r="1068">
          <cell r="B1068" t="str">
            <v>жами</v>
          </cell>
          <cell r="C1068">
            <v>0</v>
          </cell>
          <cell r="D1068" t="str">
            <v>1-лойиха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 t="e">
            <v>#DIV/0!</v>
          </cell>
        </row>
        <row r="1069">
          <cell r="A1069">
            <v>206153418</v>
          </cell>
          <cell r="B1069" t="str">
            <v>Сардорхон барака Саховати</v>
          </cell>
          <cell r="C1069">
            <v>0</v>
          </cell>
          <cell r="D1069">
            <v>0</v>
          </cell>
          <cell r="E1069">
            <v>0</v>
          </cell>
          <cell r="F1069" t="str">
            <v>Сардорхон барака Саховати</v>
          </cell>
          <cell r="G1069">
            <v>4647.6000000000004</v>
          </cell>
          <cell r="H1069">
            <v>228.8</v>
          </cell>
          <cell r="I1069">
            <v>0</v>
          </cell>
          <cell r="J1069" t="e">
            <v>#DIV/0!</v>
          </cell>
        </row>
        <row r="1070">
          <cell r="A1070">
            <v>203434948</v>
          </cell>
          <cell r="B1070" t="str">
            <v>Маъшал фх  паст</v>
          </cell>
          <cell r="C1070">
            <v>0</v>
          </cell>
          <cell r="D1070" t="str">
            <v>Маъшал фх  паст</v>
          </cell>
          <cell r="E1070" t="str">
            <v/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 t="e">
            <v>#DIV/0!</v>
          </cell>
        </row>
        <row r="1071">
          <cell r="A1071">
            <v>206153361</v>
          </cell>
          <cell r="B1071" t="str">
            <v>Фаррух Барака Саховати</v>
          </cell>
          <cell r="C1071">
            <v>0</v>
          </cell>
          <cell r="D1071" t="str">
            <v>Фаррух Барака Саховати</v>
          </cell>
          <cell r="E1071">
            <v>0.4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 t="e">
            <v>#DIV/0!</v>
          </cell>
        </row>
        <row r="1072">
          <cell r="B1072" t="str">
            <v>Акрам Аслам пахта даласи</v>
          </cell>
          <cell r="C1072">
            <v>0</v>
          </cell>
          <cell r="D1072" t="str">
            <v>Акрам Аслам пахта даласи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</row>
        <row r="1073">
          <cell r="A1073">
            <v>300460679</v>
          </cell>
          <cell r="B1073" t="str">
            <v>Шохрух Шохжахон Шерзод</v>
          </cell>
          <cell r="C1073">
            <v>0</v>
          </cell>
          <cell r="D1073" t="str">
            <v>Шохрух Шохжахон Шерзод</v>
          </cell>
          <cell r="E1073" t="str">
            <v/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 t="e">
            <v>#DIV/0!</v>
          </cell>
        </row>
        <row r="1074">
          <cell r="A1074">
            <v>206153014</v>
          </cell>
          <cell r="B1074" t="str">
            <v>Аламхон Алихон Асадулло</v>
          </cell>
          <cell r="C1074">
            <v>0</v>
          </cell>
          <cell r="D1074" t="str">
            <v>Аламхон Алихон Асадулло</v>
          </cell>
          <cell r="E1074">
            <v>228.4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 t="e">
            <v>#DIV/0!</v>
          </cell>
        </row>
        <row r="1075">
          <cell r="B1075" t="str">
            <v>жами</v>
          </cell>
          <cell r="C1075">
            <v>0</v>
          </cell>
          <cell r="D1075" t="str">
            <v>жами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 t="e">
            <v>#DIV/0!</v>
          </cell>
        </row>
        <row r="1076">
          <cell r="A1076">
            <v>200766884</v>
          </cell>
          <cell r="B1076" t="str">
            <v>Имом ота</v>
          </cell>
          <cell r="C1076">
            <v>0</v>
          </cell>
          <cell r="D1076">
            <v>0</v>
          </cell>
          <cell r="E1076">
            <v>0</v>
          </cell>
          <cell r="F1076" t="str">
            <v>Имом ота</v>
          </cell>
          <cell r="G1076">
            <v>2805.2</v>
          </cell>
          <cell r="H1076">
            <v>0</v>
          </cell>
          <cell r="I1076">
            <v>0</v>
          </cell>
          <cell r="J1076" t="e">
            <v>#DIV/0!</v>
          </cell>
        </row>
        <row r="1077">
          <cell r="A1077">
            <v>202694404</v>
          </cell>
          <cell r="B1077" t="str">
            <v>Тулкин</v>
          </cell>
          <cell r="C1077">
            <v>0</v>
          </cell>
          <cell r="D1077" t="str">
            <v>Тулкин</v>
          </cell>
          <cell r="E1077" t="str">
            <v/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 t="e">
            <v>#DIV/0!</v>
          </cell>
        </row>
        <row r="1078">
          <cell r="B1078" t="str">
            <v>жами</v>
          </cell>
          <cell r="C1078">
            <v>0</v>
          </cell>
          <cell r="D1078" t="str">
            <v>жами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 t="e">
            <v>#DIV/0!</v>
          </cell>
        </row>
        <row r="1079">
          <cell r="A1079">
            <v>202108918</v>
          </cell>
          <cell r="B1079" t="str">
            <v>Навруз</v>
          </cell>
          <cell r="C1079">
            <v>0</v>
          </cell>
          <cell r="D1079">
            <v>0</v>
          </cell>
          <cell r="E1079">
            <v>0</v>
          </cell>
          <cell r="F1079" t="str">
            <v>Навруз</v>
          </cell>
          <cell r="G1079">
            <v>681.3</v>
          </cell>
          <cell r="H1079">
            <v>0</v>
          </cell>
          <cell r="I1079">
            <v>0</v>
          </cell>
          <cell r="J1079" t="e">
            <v>#DIV/0!</v>
          </cell>
        </row>
        <row r="1080">
          <cell r="B1080" t="str">
            <v>жами</v>
          </cell>
          <cell r="C1080">
            <v>0</v>
          </cell>
          <cell r="D1080" t="str">
            <v>4-лойиха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 t="e">
            <v>#DIV/0!</v>
          </cell>
        </row>
        <row r="1081">
          <cell r="A1081">
            <v>203364710</v>
          </cell>
          <cell r="B1081" t="str">
            <v>Бобур</v>
          </cell>
          <cell r="C1081">
            <v>0</v>
          </cell>
          <cell r="D1081" t="str">
            <v>Бобур</v>
          </cell>
          <cell r="E1081" t="str">
            <v/>
          </cell>
          <cell r="F1081">
            <v>0</v>
          </cell>
          <cell r="G1081">
            <v>538.29999999999995</v>
          </cell>
          <cell r="H1081">
            <v>0</v>
          </cell>
          <cell r="I1081">
            <v>0</v>
          </cell>
          <cell r="J1081" t="e">
            <v>#DIV/0!</v>
          </cell>
        </row>
        <row r="1082">
          <cell r="A1082">
            <v>204735026</v>
          </cell>
          <cell r="B1082" t="str">
            <v>Давкаш АНТ</v>
          </cell>
          <cell r="C1082">
            <v>0</v>
          </cell>
          <cell r="D1082">
            <v>0</v>
          </cell>
          <cell r="E1082">
            <v>0</v>
          </cell>
          <cell r="F1082" t="str">
            <v>Давкаш АНТ</v>
          </cell>
          <cell r="G1082">
            <v>0</v>
          </cell>
          <cell r="H1082">
            <v>0</v>
          </cell>
          <cell r="I1082">
            <v>0</v>
          </cell>
          <cell r="J1082" t="e">
            <v>#DIV/0!</v>
          </cell>
        </row>
        <row r="1083">
          <cell r="B1083" t="str">
            <v>жами</v>
          </cell>
          <cell r="C1083">
            <v>0</v>
          </cell>
          <cell r="D1083" t="str">
            <v>жами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 t="e">
            <v>#DIV/0!</v>
          </cell>
        </row>
        <row r="1084">
          <cell r="A1084">
            <v>206768324</v>
          </cell>
          <cell r="B1084" t="str">
            <v>Маъмур Гофур Максуда нури дури</v>
          </cell>
          <cell r="C1084">
            <v>0</v>
          </cell>
          <cell r="D1084" t="str">
            <v>Маъмур Гофур Максуда нури дури</v>
          </cell>
          <cell r="E1084" t="str">
            <v/>
          </cell>
          <cell r="F1084">
            <v>0</v>
          </cell>
          <cell r="G1084">
            <v>5799.5</v>
          </cell>
          <cell r="H1084">
            <v>397.6</v>
          </cell>
          <cell r="I1084">
            <v>307.10000000000002</v>
          </cell>
          <cell r="J1084" t="e">
            <v>#REF!</v>
          </cell>
        </row>
        <row r="1085">
          <cell r="A1085">
            <v>206152989</v>
          </cell>
          <cell r="B1085" t="str">
            <v>Элнур жонибек Жура</v>
          </cell>
          <cell r="C1085">
            <v>0</v>
          </cell>
          <cell r="D1085">
            <v>0</v>
          </cell>
          <cell r="E1085">
            <v>0</v>
          </cell>
          <cell r="F1085" t="str">
            <v>Элнур жонибек Жура</v>
          </cell>
          <cell r="G1085">
            <v>0</v>
          </cell>
          <cell r="H1085">
            <v>0</v>
          </cell>
          <cell r="I1085">
            <v>0</v>
          </cell>
          <cell r="J1085" t="e">
            <v>#DIV/0!</v>
          </cell>
        </row>
        <row r="1086">
          <cell r="A1086">
            <v>200975729</v>
          </cell>
          <cell r="B1086" t="str">
            <v>Янги саноат</v>
          </cell>
          <cell r="C1086">
            <v>0</v>
          </cell>
          <cell r="D1086" t="str">
            <v>Янги саноат</v>
          </cell>
          <cell r="E1086" t="str">
            <v/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 t="e">
            <v>#DIV/0!</v>
          </cell>
        </row>
        <row r="1087">
          <cell r="A1087">
            <v>203361304</v>
          </cell>
          <cell r="B1087" t="str">
            <v>Намуна</v>
          </cell>
          <cell r="C1087">
            <v>0</v>
          </cell>
          <cell r="D1087" t="str">
            <v>Намуна</v>
          </cell>
          <cell r="E1087">
            <v>397.6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77.238430583501014</v>
          </cell>
        </row>
        <row r="1088">
          <cell r="B1088" t="str">
            <v>жами</v>
          </cell>
          <cell r="C1088">
            <v>0</v>
          </cell>
          <cell r="D1088" t="str">
            <v>жами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 t="e">
            <v>#DIV/0!</v>
          </cell>
        </row>
        <row r="1089">
          <cell r="A1089">
            <v>200766821</v>
          </cell>
          <cell r="B1089" t="str">
            <v>Дилшод</v>
          </cell>
          <cell r="C1089">
            <v>0</v>
          </cell>
          <cell r="D1089">
            <v>0</v>
          </cell>
          <cell r="E1089">
            <v>0</v>
          </cell>
          <cell r="F1089" t="str">
            <v>Дилшод</v>
          </cell>
          <cell r="G1089">
            <v>1891</v>
          </cell>
          <cell r="H1089">
            <v>88.2</v>
          </cell>
          <cell r="I1089">
            <v>0</v>
          </cell>
          <cell r="J1089" t="e">
            <v>#DIV/0!</v>
          </cell>
        </row>
        <row r="1090">
          <cell r="A1090">
            <v>204802734</v>
          </cell>
          <cell r="B1090" t="str">
            <v>Диёр бобо ДНП</v>
          </cell>
          <cell r="C1090">
            <v>0</v>
          </cell>
          <cell r="D1090" t="str">
            <v>Диёр бобо ДНП</v>
          </cell>
          <cell r="E1090">
            <v>88.2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 t="e">
            <v>#DIV/0!</v>
          </cell>
        </row>
        <row r="1091">
          <cell r="A1091">
            <v>203403297</v>
          </cell>
          <cell r="B1091" t="str">
            <v>Мухаммади бобо</v>
          </cell>
          <cell r="C1091">
            <v>0</v>
          </cell>
          <cell r="D1091" t="str">
            <v>Мухаммади бобо</v>
          </cell>
          <cell r="E1091" t="str">
            <v/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 t="e">
            <v>#DIV/0!</v>
          </cell>
        </row>
        <row r="1092">
          <cell r="B1092" t="str">
            <v>жами</v>
          </cell>
          <cell r="C1092">
            <v>0</v>
          </cell>
          <cell r="D1092" t="str">
            <v>жами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</row>
        <row r="1093">
          <cell r="A1093">
            <v>206166582</v>
          </cell>
          <cell r="B1093" t="str">
            <v>Субхидам Сабина Сулоласи</v>
          </cell>
          <cell r="C1093">
            <v>0</v>
          </cell>
          <cell r="D1093">
            <v>0</v>
          </cell>
          <cell r="E1093">
            <v>0</v>
          </cell>
          <cell r="F1093" t="str">
            <v>Субхидам Сабина Сулоласи</v>
          </cell>
          <cell r="G1093">
            <v>4309.3999999999996</v>
          </cell>
          <cell r="H1093">
            <v>0</v>
          </cell>
          <cell r="I1093">
            <v>0</v>
          </cell>
          <cell r="J1093" t="e">
            <v>#DIV/0!</v>
          </cell>
        </row>
        <row r="1094">
          <cell r="A1094">
            <v>203352060</v>
          </cell>
          <cell r="B1094" t="str">
            <v>Ер тешар</v>
          </cell>
          <cell r="C1094">
            <v>0</v>
          </cell>
          <cell r="D1094" t="str">
            <v>Ер тешар</v>
          </cell>
          <cell r="E1094" t="str">
            <v/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 t="e">
            <v>#DIV/0!</v>
          </cell>
        </row>
        <row r="1095">
          <cell r="B1095" t="str">
            <v>жами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 t="e">
            <v>#DIV/0!</v>
          </cell>
        </row>
        <row r="1096">
          <cell r="A1096">
            <v>206145711</v>
          </cell>
          <cell r="B1096" t="str">
            <v>Илёсжон Бахора Мумина</v>
          </cell>
          <cell r="C1096">
            <v>0</v>
          </cell>
          <cell r="D1096">
            <v>0</v>
          </cell>
          <cell r="E1096">
            <v>0</v>
          </cell>
          <cell r="F1096" t="str">
            <v>Илёсжон Бахора Мумина</v>
          </cell>
          <cell r="G1096">
            <v>663.9</v>
          </cell>
          <cell r="H1096">
            <v>0</v>
          </cell>
          <cell r="I1096">
            <v>0</v>
          </cell>
          <cell r="J1096" t="e">
            <v>#DIV/0!</v>
          </cell>
        </row>
        <row r="1097">
          <cell r="B1097" t="str">
            <v>жами</v>
          </cell>
          <cell r="C1097">
            <v>0</v>
          </cell>
          <cell r="D1097" t="str">
            <v>жами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 t="e">
            <v>#DIV/0!</v>
          </cell>
        </row>
        <row r="1098">
          <cell r="A1098">
            <v>200766900</v>
          </cell>
          <cell r="B1098" t="str">
            <v>Чортут</v>
          </cell>
          <cell r="C1098">
            <v>0</v>
          </cell>
          <cell r="D1098">
            <v>0</v>
          </cell>
          <cell r="E1098">
            <v>0</v>
          </cell>
          <cell r="F1098" t="str">
            <v>Чортут</v>
          </cell>
          <cell r="G1098">
            <v>2020.8</v>
          </cell>
          <cell r="H1098">
            <v>138.9</v>
          </cell>
          <cell r="I1098">
            <v>0</v>
          </cell>
          <cell r="J1098" t="e">
            <v>#DIV/0!</v>
          </cell>
        </row>
        <row r="1099">
          <cell r="A1099">
            <v>200767234</v>
          </cell>
          <cell r="B1099" t="str">
            <v>Юлдуз</v>
          </cell>
          <cell r="C1099">
            <v>0</v>
          </cell>
          <cell r="D1099" t="str">
            <v>Юлдуз</v>
          </cell>
          <cell r="E1099">
            <v>138.9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 t="e">
            <v>#DIV/0!</v>
          </cell>
        </row>
        <row r="1100">
          <cell r="A1100">
            <v>203755921</v>
          </cell>
          <cell r="B1100" t="str">
            <v>Юлдуз</v>
          </cell>
          <cell r="C1100">
            <v>0</v>
          </cell>
          <cell r="D1100">
            <v>0</v>
          </cell>
          <cell r="E1100" t="str">
            <v/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 t="e">
            <v>#DIV/0!</v>
          </cell>
        </row>
        <row r="1101">
          <cell r="A1101">
            <v>206150912</v>
          </cell>
          <cell r="B1101" t="str">
            <v>Хамза Толиб Хужамурод</v>
          </cell>
          <cell r="C1101">
            <v>0</v>
          </cell>
          <cell r="D1101" t="str">
            <v>Хамза Толиб Хужамурод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</row>
        <row r="1102">
          <cell r="A1102">
            <v>206175929</v>
          </cell>
          <cell r="B1102" t="str">
            <v>Жахонгир Абдужаббор</v>
          </cell>
          <cell r="C1102">
            <v>0</v>
          </cell>
          <cell r="D1102" t="str">
            <v>Жахонгир Абдужаббор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 t="e">
            <v>#DIV/0!</v>
          </cell>
        </row>
        <row r="1103">
          <cell r="B1103" t="str">
            <v>жами</v>
          </cell>
          <cell r="C1103">
            <v>0</v>
          </cell>
          <cell r="D1103" t="str">
            <v>жами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 t="e">
            <v>#DIV/0!</v>
          </cell>
        </row>
        <row r="1104">
          <cell r="A1104">
            <v>202108940</v>
          </cell>
          <cell r="B1104" t="str">
            <v xml:space="preserve">Шахбоз </v>
          </cell>
          <cell r="C1104">
            <v>0</v>
          </cell>
          <cell r="D1104">
            <v>0</v>
          </cell>
          <cell r="E1104">
            <v>0</v>
          </cell>
          <cell r="F1104" t="str">
            <v xml:space="preserve">Шахбоз </v>
          </cell>
          <cell r="G1104">
            <v>2365</v>
          </cell>
          <cell r="H1104">
            <v>0</v>
          </cell>
          <cell r="I1104">
            <v>0</v>
          </cell>
          <cell r="J1104" t="e">
            <v>#DIV/0!</v>
          </cell>
        </row>
        <row r="1105">
          <cell r="A1105">
            <v>206176404</v>
          </cell>
          <cell r="B1105" t="str">
            <v>Каесаров Файзулло КЙХ</v>
          </cell>
          <cell r="C1105">
            <v>0</v>
          </cell>
          <cell r="D1105" t="str">
            <v>Каесаров Файзулло КЙХ</v>
          </cell>
          <cell r="E1105" t="str">
            <v/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 t="e">
            <v>#DIV/0!</v>
          </cell>
        </row>
        <row r="1106">
          <cell r="B1106" t="str">
            <v>жами</v>
          </cell>
          <cell r="C1106">
            <v>0</v>
          </cell>
          <cell r="D1106" t="str">
            <v>жами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 t="e">
            <v>#DIV/0!</v>
          </cell>
        </row>
        <row r="1107">
          <cell r="A1107">
            <v>202198847</v>
          </cell>
          <cell r="B1107" t="str">
            <v>Хамид бобо</v>
          </cell>
          <cell r="C1107">
            <v>0</v>
          </cell>
          <cell r="D1107" t="str">
            <v>Хамид бобо</v>
          </cell>
          <cell r="E1107" t="str">
            <v/>
          </cell>
          <cell r="F1107">
            <v>0</v>
          </cell>
          <cell r="G1107">
            <v>1581.1</v>
          </cell>
          <cell r="H1107">
            <v>0</v>
          </cell>
          <cell r="I1107">
            <v>0</v>
          </cell>
          <cell r="J1107" t="e">
            <v>#DIV/0!</v>
          </cell>
        </row>
        <row r="1108">
          <cell r="A1108">
            <v>206150896</v>
          </cell>
          <cell r="B1108" t="str">
            <v>Баёт Гулахандон</v>
          </cell>
          <cell r="C1108">
            <v>0</v>
          </cell>
          <cell r="D1108">
            <v>0</v>
          </cell>
          <cell r="E1108">
            <v>0</v>
          </cell>
          <cell r="F1108" t="str">
            <v>Баёт Гулахандон</v>
          </cell>
          <cell r="G1108">
            <v>0</v>
          </cell>
          <cell r="H1108">
            <v>0</v>
          </cell>
          <cell r="I1108">
            <v>0</v>
          </cell>
          <cell r="J1108" t="e">
            <v>#DIV/0!</v>
          </cell>
        </row>
        <row r="1109">
          <cell r="B1109" t="str">
            <v>жами</v>
          </cell>
          <cell r="C1109">
            <v>0</v>
          </cell>
          <cell r="D1109" t="str">
            <v>жами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 t="e">
            <v>#DIV/0!</v>
          </cell>
        </row>
        <row r="1110">
          <cell r="A1110">
            <v>204156295</v>
          </cell>
          <cell r="B1110" t="str">
            <v>Каримкулов Асрор</v>
          </cell>
          <cell r="C1110">
            <v>0</v>
          </cell>
          <cell r="D1110">
            <v>0</v>
          </cell>
          <cell r="E1110">
            <v>0</v>
          </cell>
          <cell r="F1110" t="str">
            <v>Каримкулов Асрор</v>
          </cell>
          <cell r="G1110">
            <v>3150.9</v>
          </cell>
          <cell r="H1110">
            <v>140.6</v>
          </cell>
          <cell r="I1110">
            <v>0</v>
          </cell>
          <cell r="J1110" t="e">
            <v>#DIV/0!</v>
          </cell>
        </row>
        <row r="1111">
          <cell r="A1111">
            <v>203507372</v>
          </cell>
          <cell r="B1111" t="str">
            <v>Журабек номли ф/х дуст</v>
          </cell>
          <cell r="C1111">
            <v>0</v>
          </cell>
          <cell r="D1111" t="str">
            <v>Журабек номли ф/х дуст</v>
          </cell>
          <cell r="E1111" t="str">
            <v/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 t="e">
            <v>#DIV/0!</v>
          </cell>
        </row>
        <row r="1112">
          <cell r="A1112">
            <v>203705633</v>
          </cell>
          <cell r="B1112" t="str">
            <v>Журабек фх пастд</v>
          </cell>
          <cell r="C1112">
            <v>0</v>
          </cell>
          <cell r="D1112" t="str">
            <v>Журабек фх пастд</v>
          </cell>
          <cell r="E1112">
            <v>140.6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 t="e">
            <v>#DIV/0!</v>
          </cell>
        </row>
        <row r="1113">
          <cell r="B1113" t="str">
            <v>Кувон</v>
          </cell>
          <cell r="C1113">
            <v>0</v>
          </cell>
          <cell r="D1113" t="str">
            <v>Кувон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</row>
        <row r="1114">
          <cell r="B1114" t="str">
            <v>жами</v>
          </cell>
          <cell r="C1114">
            <v>0</v>
          </cell>
          <cell r="D1114" t="str">
            <v>жами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 t="e">
            <v>#DIV/0!</v>
          </cell>
        </row>
        <row r="1115">
          <cell r="A1115">
            <v>203533753</v>
          </cell>
          <cell r="B1115" t="str">
            <v>Искандар</v>
          </cell>
          <cell r="C1115">
            <v>0</v>
          </cell>
          <cell r="D1115" t="str">
            <v>Искандар</v>
          </cell>
          <cell r="E1115">
            <v>224.3</v>
          </cell>
          <cell r="F1115">
            <v>0</v>
          </cell>
          <cell r="G1115">
            <v>3331.3</v>
          </cell>
          <cell r="H1115">
            <v>790.5</v>
          </cell>
          <cell r="I1115">
            <v>0</v>
          </cell>
          <cell r="J1115" t="e">
            <v>#DIV/0!</v>
          </cell>
        </row>
        <row r="1116">
          <cell r="A1116">
            <v>205258215</v>
          </cell>
          <cell r="B1116" t="str">
            <v>Муродбек Б.У.Б</v>
          </cell>
          <cell r="C1116">
            <v>0</v>
          </cell>
          <cell r="D1116" t="str">
            <v>Муродбек Б.У.Б</v>
          </cell>
          <cell r="E1116">
            <v>566.20000000000005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 t="e">
            <v>#DIV/0!</v>
          </cell>
        </row>
        <row r="1117">
          <cell r="A1117">
            <v>203769862</v>
          </cell>
          <cell r="B1117" t="str">
            <v>Арслон бобо</v>
          </cell>
          <cell r="C1117">
            <v>0</v>
          </cell>
          <cell r="D1117">
            <v>0</v>
          </cell>
          <cell r="E1117">
            <v>0</v>
          </cell>
          <cell r="F1117" t="str">
            <v>Арслон бобо</v>
          </cell>
          <cell r="G1117">
            <v>0</v>
          </cell>
          <cell r="H1117">
            <v>0</v>
          </cell>
          <cell r="I1117">
            <v>0</v>
          </cell>
          <cell r="J1117" t="e">
            <v>#DIV/0!</v>
          </cell>
        </row>
        <row r="1118">
          <cell r="B1118" t="str">
            <v>жами</v>
          </cell>
          <cell r="C1118">
            <v>0</v>
          </cell>
          <cell r="D1118" t="str">
            <v>жами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</row>
        <row r="1119">
          <cell r="A1119">
            <v>203792471</v>
          </cell>
          <cell r="B1119" t="str">
            <v>Истиклол</v>
          </cell>
          <cell r="C1119">
            <v>0</v>
          </cell>
          <cell r="D1119">
            <v>0</v>
          </cell>
          <cell r="E1119">
            <v>0</v>
          </cell>
          <cell r="F1119" t="str">
            <v>Истиклол</v>
          </cell>
          <cell r="G1119">
            <v>3852.7</v>
          </cell>
          <cell r="H1119">
            <v>0</v>
          </cell>
          <cell r="I1119">
            <v>0</v>
          </cell>
          <cell r="J1119" t="e">
            <v>#DIV/0!</v>
          </cell>
        </row>
        <row r="1120">
          <cell r="B1120" t="str">
            <v>жами</v>
          </cell>
          <cell r="C1120">
            <v>0</v>
          </cell>
          <cell r="D1120" t="str">
            <v>14-лойиха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 t="e">
            <v>#DIV/0!</v>
          </cell>
        </row>
        <row r="1121">
          <cell r="A1121">
            <v>200766694</v>
          </cell>
          <cell r="B1121" t="str">
            <v>Фарход</v>
          </cell>
          <cell r="C1121">
            <v>0</v>
          </cell>
          <cell r="D1121">
            <v>0</v>
          </cell>
          <cell r="E1121">
            <v>0</v>
          </cell>
          <cell r="F1121" t="str">
            <v>Фарход</v>
          </cell>
          <cell r="G1121">
            <v>5460.3</v>
          </cell>
          <cell r="H1121">
            <v>687.3</v>
          </cell>
          <cell r="I1121">
            <v>539.6</v>
          </cell>
          <cell r="J1121" t="e">
            <v>#DIV/0!</v>
          </cell>
        </row>
        <row r="1122">
          <cell r="B1122" t="str">
            <v>Журабек</v>
          </cell>
          <cell r="C1122">
            <v>0</v>
          </cell>
          <cell r="D1122" t="str">
            <v>Журабек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 t="e">
            <v>#DIV/0!</v>
          </cell>
        </row>
        <row r="1123">
          <cell r="B1123" t="str">
            <v>Арслон бобо</v>
          </cell>
          <cell r="C1123">
            <v>0</v>
          </cell>
          <cell r="D1123" t="str">
            <v>Арслон бобо (кисман кай)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 t="e">
            <v>#DIV/0!</v>
          </cell>
        </row>
        <row r="1124">
          <cell r="A1124">
            <v>202535165</v>
          </cell>
          <cell r="B1124" t="str">
            <v>Олим</v>
          </cell>
          <cell r="C1124">
            <v>0</v>
          </cell>
          <cell r="D1124" t="str">
            <v>Олим</v>
          </cell>
          <cell r="E1124">
            <v>687.3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78.510112032591309</v>
          </cell>
        </row>
        <row r="1125">
          <cell r="B1125" t="str">
            <v>жами</v>
          </cell>
          <cell r="C1125">
            <v>0</v>
          </cell>
          <cell r="D1125" t="str">
            <v>жами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 t="e">
            <v>#DIV/0!</v>
          </cell>
        </row>
        <row r="1126">
          <cell r="B1126" t="str">
            <v>Туман она</v>
          </cell>
          <cell r="C1126">
            <v>0</v>
          </cell>
          <cell r="D1126" t="str">
            <v>Туман она</v>
          </cell>
          <cell r="E1126">
            <v>0</v>
          </cell>
          <cell r="F1126">
            <v>0</v>
          </cell>
          <cell r="G1126">
            <v>51.9</v>
          </cell>
          <cell r="H1126">
            <v>0</v>
          </cell>
          <cell r="I1126">
            <v>0</v>
          </cell>
          <cell r="J1126" t="e">
            <v>#DIV/0!</v>
          </cell>
        </row>
        <row r="1127">
          <cell r="A1127">
            <v>202991866</v>
          </cell>
          <cell r="B1127" t="str">
            <v>Соли бобо</v>
          </cell>
          <cell r="C1127">
            <v>0</v>
          </cell>
          <cell r="D1127">
            <v>0</v>
          </cell>
          <cell r="E1127">
            <v>0</v>
          </cell>
          <cell r="F1127" t="str">
            <v>Соли бобо</v>
          </cell>
          <cell r="G1127">
            <v>0</v>
          </cell>
          <cell r="H1127">
            <v>0</v>
          </cell>
          <cell r="I1127">
            <v>0</v>
          </cell>
          <cell r="J1127" t="e">
            <v>#DIV/0!</v>
          </cell>
        </row>
        <row r="1128">
          <cell r="B1128" t="str">
            <v>жами</v>
          </cell>
          <cell r="C1128">
            <v>0</v>
          </cell>
          <cell r="D1128" t="str">
            <v>жами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 t="e">
            <v>#DIV/0!</v>
          </cell>
        </row>
        <row r="1129">
          <cell r="A1129">
            <v>300668694</v>
          </cell>
          <cell r="B1129" t="str">
            <v>Асадбек Асилбек Бексултон даласи</v>
          </cell>
          <cell r="C1129">
            <v>0</v>
          </cell>
          <cell r="D1129" t="str">
            <v>Асадбек Асилбек Бексултон даласи</v>
          </cell>
          <cell r="E1129">
            <v>1.5</v>
          </cell>
          <cell r="F1129">
            <v>0</v>
          </cell>
          <cell r="G1129">
            <v>1470.8</v>
          </cell>
          <cell r="H1129">
            <v>1.5</v>
          </cell>
          <cell r="I1129">
            <v>0</v>
          </cell>
          <cell r="J1129" t="e">
            <v>#DIV/0!</v>
          </cell>
        </row>
        <row r="1130">
          <cell r="A1130">
            <v>203649631</v>
          </cell>
          <cell r="B1130" t="str">
            <v>Зафар</v>
          </cell>
          <cell r="C1130">
            <v>0</v>
          </cell>
          <cell r="D1130">
            <v>0</v>
          </cell>
          <cell r="E1130">
            <v>0</v>
          </cell>
          <cell r="F1130" t="str">
            <v>Зафар</v>
          </cell>
          <cell r="G1130">
            <v>0</v>
          </cell>
          <cell r="H1130">
            <v>0</v>
          </cell>
          <cell r="I1130">
            <v>0</v>
          </cell>
          <cell r="J1130" t="e">
            <v>#DIV/0!</v>
          </cell>
        </row>
        <row r="1131">
          <cell r="B1131" t="str">
            <v>жами</v>
          </cell>
          <cell r="C1131">
            <v>0</v>
          </cell>
          <cell r="D1131" t="str">
            <v>жами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 t="e">
            <v>#DIV/0!</v>
          </cell>
        </row>
        <row r="1132">
          <cell r="A1132">
            <v>201117574</v>
          </cell>
          <cell r="B1132" t="str">
            <v>Мухиддин</v>
          </cell>
          <cell r="C1132">
            <v>0</v>
          </cell>
          <cell r="D1132">
            <v>0</v>
          </cell>
          <cell r="E1132">
            <v>0</v>
          </cell>
          <cell r="F1132" t="str">
            <v>Мухиддин</v>
          </cell>
          <cell r="G1132">
            <v>1799.1</v>
          </cell>
          <cell r="H1132">
            <v>0</v>
          </cell>
          <cell r="I1132">
            <v>0</v>
          </cell>
          <cell r="J1132">
            <v>0</v>
          </cell>
        </row>
        <row r="1133">
          <cell r="B1133" t="str">
            <v>жами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 t="e">
            <v>#DIV/0!</v>
          </cell>
        </row>
        <row r="1134">
          <cell r="A1134">
            <v>202979475</v>
          </cell>
          <cell r="B1134" t="str">
            <v xml:space="preserve">Эгамберди бобо </v>
          </cell>
          <cell r="C1134">
            <v>0</v>
          </cell>
          <cell r="D1134">
            <v>0</v>
          </cell>
          <cell r="E1134">
            <v>0</v>
          </cell>
          <cell r="F1134" t="str">
            <v xml:space="preserve">Эгамберди бобо </v>
          </cell>
          <cell r="G1134">
            <v>151.1</v>
          </cell>
          <cell r="H1134">
            <v>0</v>
          </cell>
          <cell r="I1134">
            <v>0</v>
          </cell>
          <cell r="J1134" t="e">
            <v>#DIV/0!</v>
          </cell>
        </row>
        <row r="1135">
          <cell r="B1135" t="str">
            <v>жами</v>
          </cell>
          <cell r="C1135">
            <v>0</v>
          </cell>
          <cell r="D1135" t="str">
            <v>21-лойиха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 t="e">
            <v>#DIV/0!</v>
          </cell>
        </row>
        <row r="1136">
          <cell r="A1136">
            <v>206206928</v>
          </cell>
          <cell r="B1136" t="str">
            <v>Очил Азим беклар</v>
          </cell>
          <cell r="C1136">
            <v>0</v>
          </cell>
          <cell r="D1136">
            <v>0</v>
          </cell>
          <cell r="E1136">
            <v>0</v>
          </cell>
          <cell r="F1136" t="str">
            <v>Очил Азим беклар</v>
          </cell>
          <cell r="G1136">
            <v>2888.4</v>
          </cell>
          <cell r="H1136">
            <v>448.4</v>
          </cell>
          <cell r="I1136">
            <v>0</v>
          </cell>
          <cell r="J1136" t="e">
            <v>#DIV/0!</v>
          </cell>
        </row>
        <row r="1137">
          <cell r="A1137">
            <v>202280191</v>
          </cell>
          <cell r="B1137" t="str">
            <v>Абдулла ф\х</v>
          </cell>
          <cell r="C1137">
            <v>0</v>
          </cell>
          <cell r="D1137" t="str">
            <v>Абдулла ф\х</v>
          </cell>
          <cell r="E1137">
            <v>448.4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 t="e">
            <v>#DIV/0!</v>
          </cell>
        </row>
        <row r="1138">
          <cell r="A1138">
            <v>203364703</v>
          </cell>
          <cell r="B1138" t="str">
            <v>Жура бобо</v>
          </cell>
          <cell r="C1138">
            <v>0</v>
          </cell>
          <cell r="D1138" t="str">
            <v>Жура бобо</v>
          </cell>
          <cell r="E1138" t="str">
            <v/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 t="e">
            <v>#DIV/0!</v>
          </cell>
        </row>
        <row r="1139">
          <cell r="B1139" t="str">
            <v>жами</v>
          </cell>
          <cell r="C1139">
            <v>0</v>
          </cell>
          <cell r="D1139" t="str">
            <v>жами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</row>
        <row r="1140">
          <cell r="A1140">
            <v>205818689</v>
          </cell>
          <cell r="B1140" t="str">
            <v>Беклар ота</v>
          </cell>
          <cell r="C1140">
            <v>0</v>
          </cell>
          <cell r="D1140">
            <v>0</v>
          </cell>
          <cell r="E1140">
            <v>0</v>
          </cell>
          <cell r="F1140" t="str">
            <v>Беклар ота</v>
          </cell>
          <cell r="G1140">
            <v>2842.5</v>
          </cell>
          <cell r="H1140">
            <v>51</v>
          </cell>
          <cell r="I1140">
            <v>0</v>
          </cell>
          <cell r="J1140" t="e">
            <v>#DIV/0!</v>
          </cell>
        </row>
        <row r="1141">
          <cell r="A1141">
            <v>205390228</v>
          </cell>
          <cell r="B1141" t="str">
            <v>Янги Саноат</v>
          </cell>
          <cell r="C1141">
            <v>0</v>
          </cell>
          <cell r="D1141" t="str">
            <v>Янги Саноат</v>
          </cell>
          <cell r="E1141" t="str">
            <v/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 t="e">
            <v>#DIV/0!</v>
          </cell>
        </row>
        <row r="1142">
          <cell r="A1142">
            <v>204784164</v>
          </cell>
          <cell r="B1142" t="str">
            <v>субхидам кшб</v>
          </cell>
          <cell r="C1142">
            <v>0</v>
          </cell>
          <cell r="D1142" t="str">
            <v>субхидам кшб</v>
          </cell>
          <cell r="E1142">
            <v>51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 t="e">
            <v>#DIV/0!</v>
          </cell>
        </row>
        <row r="1143">
          <cell r="B1143" t="str">
            <v>жами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</row>
        <row r="1144">
          <cell r="A1144">
            <v>206196919</v>
          </cell>
          <cell r="B1144" t="str">
            <v>Сиёвуш АР Ёдгор</v>
          </cell>
          <cell r="C1144">
            <v>0</v>
          </cell>
          <cell r="D1144">
            <v>0</v>
          </cell>
          <cell r="E1144">
            <v>0</v>
          </cell>
          <cell r="F1144" t="str">
            <v>Сиёвуш АР Ёдгор</v>
          </cell>
          <cell r="G1144">
            <v>1119.0999999999999</v>
          </cell>
          <cell r="H1144">
            <v>10.4</v>
          </cell>
          <cell r="I1144">
            <v>0</v>
          </cell>
          <cell r="J1144" t="e">
            <v>#DIV/0!</v>
          </cell>
        </row>
        <row r="1145">
          <cell r="A1145">
            <v>203306354</v>
          </cell>
          <cell r="B1145" t="str">
            <v>Файзулло</v>
          </cell>
          <cell r="C1145">
            <v>0</v>
          </cell>
          <cell r="D1145" t="str">
            <v>Файзулло</v>
          </cell>
          <cell r="E1145">
            <v>10.4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 t="e">
            <v>#DIV/0!</v>
          </cell>
        </row>
        <row r="1146">
          <cell r="B1146" t="str">
            <v>жами</v>
          </cell>
          <cell r="C1146">
            <v>0</v>
          </cell>
          <cell r="D1146" t="str">
            <v>жами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 t="e">
            <v>#DIV/0!</v>
          </cell>
        </row>
        <row r="1147">
          <cell r="A1147">
            <v>300607492</v>
          </cell>
          <cell r="B1147" t="str">
            <v>Тогай Хондамир</v>
          </cell>
          <cell r="C1147">
            <v>0</v>
          </cell>
          <cell r="D1147">
            <v>0</v>
          </cell>
          <cell r="E1147">
            <v>0</v>
          </cell>
          <cell r="F1147" t="str">
            <v>Тогай Хондамир</v>
          </cell>
          <cell r="G1147">
            <v>977.6</v>
          </cell>
          <cell r="H1147">
            <v>0</v>
          </cell>
          <cell r="I1147">
            <v>0</v>
          </cell>
          <cell r="J1147">
            <v>0</v>
          </cell>
        </row>
        <row r="1148">
          <cell r="B1148" t="str">
            <v>жами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 t="e">
            <v>#DIV/0!</v>
          </cell>
        </row>
        <row r="1149">
          <cell r="B1149" t="str">
            <v>Аламхонапихон</v>
          </cell>
          <cell r="C1149">
            <v>0</v>
          </cell>
          <cell r="D1149" t="str">
            <v>Аламхон Алтхон</v>
          </cell>
          <cell r="E1149">
            <v>0</v>
          </cell>
          <cell r="F1149">
            <v>0</v>
          </cell>
          <cell r="G1149">
            <v>2159.1</v>
          </cell>
          <cell r="H1149">
            <v>27.9</v>
          </cell>
          <cell r="I1149">
            <v>0</v>
          </cell>
          <cell r="J1149" t="e">
            <v>#DIV/0!</v>
          </cell>
        </row>
        <row r="1150">
          <cell r="A1150">
            <v>206197576</v>
          </cell>
          <cell r="B1150" t="str">
            <v>Ганихон Алихон</v>
          </cell>
          <cell r="C1150">
            <v>0</v>
          </cell>
          <cell r="D1150">
            <v>0</v>
          </cell>
          <cell r="E1150">
            <v>0</v>
          </cell>
          <cell r="F1150" t="str">
            <v>Ганихон Алихон</v>
          </cell>
          <cell r="G1150">
            <v>0</v>
          </cell>
          <cell r="H1150">
            <v>0</v>
          </cell>
          <cell r="I1150">
            <v>0</v>
          </cell>
          <cell r="J1150" t="e">
            <v>#DIV/0!</v>
          </cell>
        </row>
        <row r="1151">
          <cell r="A1151">
            <v>200975934</v>
          </cell>
          <cell r="B1151" t="str">
            <v>Охунбобоев</v>
          </cell>
          <cell r="C1151">
            <v>0</v>
          </cell>
          <cell r="D1151" t="str">
            <v>Охунбобоев</v>
          </cell>
          <cell r="E1151">
            <v>27.9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 t="e">
            <v>#DIV/0!</v>
          </cell>
        </row>
        <row r="1152">
          <cell r="B1152" t="str">
            <v>жами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</row>
        <row r="1153">
          <cell r="A1153">
            <v>300949606</v>
          </cell>
          <cell r="B1153" t="str">
            <v>Райимов Суннат пахта даласи фх</v>
          </cell>
          <cell r="C1153">
            <v>0</v>
          </cell>
          <cell r="D1153">
            <v>0</v>
          </cell>
          <cell r="E1153">
            <v>0</v>
          </cell>
          <cell r="F1153" t="str">
            <v>Райимов Суннат пахта даласи фх</v>
          </cell>
          <cell r="G1153">
            <v>16543.3</v>
          </cell>
          <cell r="H1153">
            <v>2348.6</v>
          </cell>
          <cell r="I1153">
            <v>1843.7</v>
          </cell>
          <cell r="J1153" t="e">
            <v>#DIV/0!</v>
          </cell>
        </row>
        <row r="1154">
          <cell r="A1154">
            <v>203399080</v>
          </cell>
          <cell r="B1154" t="str">
            <v>Юлдуз фх пастд муста</v>
          </cell>
          <cell r="C1154">
            <v>0</v>
          </cell>
          <cell r="D1154" t="str">
            <v>Юлдуз фх пастд муста</v>
          </cell>
          <cell r="E1154">
            <v>674.4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 t="e">
            <v>#DIV/0!</v>
          </cell>
        </row>
        <row r="1155">
          <cell r="A1155">
            <v>204267656</v>
          </cell>
          <cell r="B1155" t="str">
            <v>Миржалол Раббим угли фх</v>
          </cell>
          <cell r="C1155">
            <v>0</v>
          </cell>
          <cell r="D1155" t="str">
            <v>Миржалол Раббим угли фх</v>
          </cell>
          <cell r="E1155">
            <v>559.9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 t="e">
            <v>#DIV/0!</v>
          </cell>
        </row>
        <row r="1156">
          <cell r="A1156">
            <v>204273863</v>
          </cell>
          <cell r="B1156" t="str">
            <v>Гулхан мажид кизи фх 204273863</v>
          </cell>
          <cell r="C1156">
            <v>0</v>
          </cell>
          <cell r="D1156" t="str">
            <v>Гулхан мажид кизи фх 204273863</v>
          </cell>
          <cell r="E1156">
            <v>241.5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78.502086349314482</v>
          </cell>
        </row>
        <row r="1157">
          <cell r="A1157">
            <v>204743887</v>
          </cell>
          <cell r="B1157" t="str">
            <v>Абди бобо БКА фх</v>
          </cell>
          <cell r="C1157">
            <v>0</v>
          </cell>
          <cell r="D1157" t="str">
            <v>Абди бобо БКА фх</v>
          </cell>
          <cell r="E1157">
            <v>251.1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 t="e">
            <v>#DIV/0!</v>
          </cell>
        </row>
        <row r="1158">
          <cell r="A1158">
            <v>300753384</v>
          </cell>
          <cell r="B1158" t="str">
            <v>Киндиктепа пахта даласи фх</v>
          </cell>
          <cell r="C1158">
            <v>0</v>
          </cell>
          <cell r="D1158" t="str">
            <v>Киндиктепа пахта даласи фх</v>
          </cell>
          <cell r="E1158">
            <v>621.70000000000005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 t="e">
            <v>#DIV/0!</v>
          </cell>
        </row>
        <row r="1159">
          <cell r="B1159" t="str">
            <v>жами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 t="e">
            <v>#DIV/0!</v>
          </cell>
        </row>
        <row r="1160">
          <cell r="A1160">
            <v>206141495</v>
          </cell>
          <cell r="B1160" t="str">
            <v>Норбоев Рамазон</v>
          </cell>
          <cell r="C1160">
            <v>0</v>
          </cell>
          <cell r="D1160">
            <v>0</v>
          </cell>
          <cell r="E1160">
            <v>0</v>
          </cell>
          <cell r="F1160" t="str">
            <v>Норбоев Рамазон</v>
          </cell>
          <cell r="G1160">
            <v>8711.7000000000007</v>
          </cell>
          <cell r="H1160">
            <v>3875.2</v>
          </cell>
          <cell r="I1160">
            <v>3042.2</v>
          </cell>
          <cell r="J1160" t="e">
            <v>#DIV/0!</v>
          </cell>
        </row>
        <row r="1161">
          <cell r="A1161">
            <v>206143438</v>
          </cell>
          <cell r="B1161" t="str">
            <v>Боймат Нурмат кук</v>
          </cell>
          <cell r="C1161">
            <v>0</v>
          </cell>
          <cell r="D1161" t="str">
            <v>Боймат Нурмат кук</v>
          </cell>
          <cell r="E1161">
            <v>594.5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 t="e">
            <v>#DIV/0!</v>
          </cell>
        </row>
        <row r="1162">
          <cell r="A1162">
            <v>202184216</v>
          </cell>
          <cell r="B1162" t="str">
            <v>Хуршид</v>
          </cell>
          <cell r="C1162">
            <v>0</v>
          </cell>
          <cell r="D1162" t="str">
            <v>Хуршид</v>
          </cell>
          <cell r="E1162">
            <v>2012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 t="e">
            <v>#DIV/0!</v>
          </cell>
        </row>
        <row r="1163">
          <cell r="A1163">
            <v>206141464</v>
          </cell>
          <cell r="B1163" t="str">
            <v>Эрка Лазиз бодом</v>
          </cell>
          <cell r="C1163">
            <v>0</v>
          </cell>
          <cell r="D1163" t="str">
            <v>Эрка Лазиз бодом</v>
          </cell>
          <cell r="E1163">
            <v>1268.7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78.50433526011561</v>
          </cell>
        </row>
        <row r="1164">
          <cell r="B1164" t="str">
            <v>Рузибой бобо</v>
          </cell>
          <cell r="C1164">
            <v>0</v>
          </cell>
          <cell r="D1164" t="str">
            <v>Рузибой бобо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 t="e">
            <v>#DIV/0!</v>
          </cell>
        </row>
        <row r="1165">
          <cell r="B1165" t="str">
            <v>жами</v>
          </cell>
          <cell r="C1165">
            <v>0</v>
          </cell>
          <cell r="D1165" t="str">
            <v>жами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 t="e">
            <v>#DIV/0!</v>
          </cell>
        </row>
        <row r="1166">
          <cell r="A1166">
            <v>202796902</v>
          </cell>
          <cell r="B1166" t="str">
            <v>Пастдаргом Мустакил</v>
          </cell>
          <cell r="C1166">
            <v>0</v>
          </cell>
          <cell r="D1166" t="str">
            <v>Пастдаргом Мустакил</v>
          </cell>
          <cell r="E1166">
            <v>2520.1999999999998</v>
          </cell>
          <cell r="F1166">
            <v>0</v>
          </cell>
          <cell r="G1166">
            <v>8162.4</v>
          </cell>
          <cell r="H1166">
            <v>3562.6</v>
          </cell>
          <cell r="I1166">
            <v>2796.8</v>
          </cell>
          <cell r="J1166" t="e">
            <v>#DIV/0!</v>
          </cell>
        </row>
        <row r="1167">
          <cell r="A1167">
            <v>203028028</v>
          </cell>
          <cell r="B1167" t="str">
            <v>Эсан бобо</v>
          </cell>
          <cell r="C1167">
            <v>0</v>
          </cell>
          <cell r="D1167">
            <v>0</v>
          </cell>
          <cell r="E1167">
            <v>0</v>
          </cell>
          <cell r="F1167" t="str">
            <v>Эсан бобо</v>
          </cell>
          <cell r="G1167">
            <v>0</v>
          </cell>
          <cell r="H1167">
            <v>0</v>
          </cell>
          <cell r="I1167">
            <v>0</v>
          </cell>
          <cell r="J1167" t="e">
            <v>#DIV/0!</v>
          </cell>
        </row>
        <row r="1168">
          <cell r="A1168">
            <v>203904719</v>
          </cell>
          <cell r="B1168" t="str">
            <v>Шахобиддин</v>
          </cell>
          <cell r="C1168">
            <v>0</v>
          </cell>
          <cell r="D1168" t="str">
            <v>Шахобиддин</v>
          </cell>
          <cell r="E1168">
            <v>1042.4000000000001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 t="e">
            <v>#DIV/0!</v>
          </cell>
        </row>
        <row r="1169">
          <cell r="B1169" t="str">
            <v>Рахмат бобо</v>
          </cell>
          <cell r="C1169">
            <v>0</v>
          </cell>
          <cell r="D1169" t="str">
            <v>Рахмат бобо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78.504463032616627</v>
          </cell>
        </row>
        <row r="1170">
          <cell r="B1170" t="str">
            <v>жами</v>
          </cell>
          <cell r="C1170">
            <v>0</v>
          </cell>
          <cell r="D1170" t="str">
            <v>жами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 t="e">
            <v>#DIV/0!</v>
          </cell>
        </row>
        <row r="1171">
          <cell r="A1171">
            <v>206141504</v>
          </cell>
          <cell r="B1171" t="str">
            <v>Бунёдкор Салим Маллаев</v>
          </cell>
          <cell r="C1171">
            <v>0</v>
          </cell>
          <cell r="D1171">
            <v>0</v>
          </cell>
          <cell r="E1171">
            <v>0</v>
          </cell>
          <cell r="F1171" t="str">
            <v>Бунёдкор Салим Маллаев</v>
          </cell>
          <cell r="G1171">
            <v>8348.2999999999993</v>
          </cell>
          <cell r="H1171">
            <v>835.4</v>
          </cell>
          <cell r="I1171">
            <v>655.8</v>
          </cell>
          <cell r="J1171" t="e">
            <v>#DIV/0!</v>
          </cell>
        </row>
        <row r="1172">
          <cell r="A1172">
            <v>202327771</v>
          </cell>
          <cell r="B1172" t="str">
            <v>Дуст</v>
          </cell>
          <cell r="C1172">
            <v>0</v>
          </cell>
          <cell r="D1172" t="str">
            <v>Дуст</v>
          </cell>
          <cell r="E1172">
            <v>299.60000000000002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 t="e">
            <v>#DIV/0!</v>
          </cell>
        </row>
        <row r="1173">
          <cell r="A1173">
            <v>206152394</v>
          </cell>
          <cell r="B1173" t="str">
            <v>Тухтабой Жураев</v>
          </cell>
          <cell r="C1173">
            <v>0</v>
          </cell>
          <cell r="D1173" t="str">
            <v>Тухтабой Жураев</v>
          </cell>
          <cell r="E1173">
            <v>535.79999999999995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 t="e">
            <v>#DIV/0!</v>
          </cell>
        </row>
        <row r="1174">
          <cell r="B1174" t="str">
            <v>жами</v>
          </cell>
          <cell r="C1174">
            <v>0</v>
          </cell>
          <cell r="D1174" t="str">
            <v>жами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78.501316734498445</v>
          </cell>
        </row>
        <row r="1175">
          <cell r="A1175">
            <v>206143381</v>
          </cell>
          <cell r="B1175" t="str">
            <v>Эрнафас Жуманов Хуршижд</v>
          </cell>
          <cell r="C1175">
            <v>0</v>
          </cell>
          <cell r="D1175">
            <v>0</v>
          </cell>
          <cell r="E1175">
            <v>0</v>
          </cell>
          <cell r="F1175" t="str">
            <v>Эрнафас Жуманов Хуршижд</v>
          </cell>
          <cell r="G1175">
            <v>5386.3</v>
          </cell>
          <cell r="H1175">
            <v>1745.8</v>
          </cell>
          <cell r="I1175">
            <v>1370.5</v>
          </cell>
          <cell r="J1175" t="e">
            <v>#DIV/0!</v>
          </cell>
        </row>
        <row r="1176">
          <cell r="A1176">
            <v>202041504</v>
          </cell>
          <cell r="B1176" t="str">
            <v>Ойбек</v>
          </cell>
          <cell r="C1176">
            <v>0</v>
          </cell>
          <cell r="D1176" t="str">
            <v>Ойбек</v>
          </cell>
          <cell r="E1176">
            <v>1745.8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 t="e">
            <v>#DIV/0!</v>
          </cell>
        </row>
        <row r="1177">
          <cell r="B1177" t="str">
            <v>жами</v>
          </cell>
          <cell r="C1177">
            <v>0</v>
          </cell>
          <cell r="D1177" t="str">
            <v>жами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 t="e">
            <v>#DIV/0!</v>
          </cell>
        </row>
        <row r="1178">
          <cell r="A1178">
            <v>203069214</v>
          </cell>
          <cell r="B1178" t="str">
            <v>Насиба</v>
          </cell>
          <cell r="C1178">
            <v>0</v>
          </cell>
          <cell r="D1178">
            <v>0</v>
          </cell>
          <cell r="E1178">
            <v>0</v>
          </cell>
          <cell r="F1178" t="str">
            <v>Насиба</v>
          </cell>
          <cell r="G1178">
            <v>4391.1000000000004</v>
          </cell>
          <cell r="H1178">
            <v>1315.6000000000001</v>
          </cell>
          <cell r="I1178">
            <v>1032.7</v>
          </cell>
          <cell r="J1178">
            <v>78.502692175506937</v>
          </cell>
        </row>
        <row r="1179">
          <cell r="A1179">
            <v>202121199</v>
          </cell>
          <cell r="B1179" t="str">
            <v>Минг чукур</v>
          </cell>
          <cell r="C1179">
            <v>0</v>
          </cell>
          <cell r="D1179" t="str">
            <v>Минг чукур</v>
          </cell>
          <cell r="E1179">
            <v>1212.2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 t="e">
            <v>#DIV/0!</v>
          </cell>
        </row>
        <row r="1180">
          <cell r="A1180">
            <v>203549653</v>
          </cell>
          <cell r="B1180" t="str">
            <v>Элмурод бобо</v>
          </cell>
          <cell r="C1180">
            <v>0</v>
          </cell>
          <cell r="D1180" t="str">
            <v>Элмурод бобо</v>
          </cell>
          <cell r="E1180">
            <v>103.4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 t="e">
            <v>#DIV/0!</v>
          </cell>
        </row>
        <row r="1181">
          <cell r="B1181" t="str">
            <v>жами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78.496503496503493</v>
          </cell>
        </row>
        <row r="1182">
          <cell r="A1182">
            <v>203356317</v>
          </cell>
          <cell r="B1182" t="str">
            <v>Хонтепа</v>
          </cell>
          <cell r="C1182">
            <v>0</v>
          </cell>
          <cell r="D1182">
            <v>0</v>
          </cell>
          <cell r="E1182">
            <v>0</v>
          </cell>
          <cell r="F1182" t="str">
            <v>Хонтепа</v>
          </cell>
          <cell r="G1182">
            <v>6811.3</v>
          </cell>
          <cell r="H1182">
            <v>2862</v>
          </cell>
          <cell r="I1182">
            <v>2246.8000000000002</v>
          </cell>
          <cell r="J1182" t="e">
            <v>#DIV/0!</v>
          </cell>
        </row>
        <row r="1183">
          <cell r="A1183">
            <v>203708082</v>
          </cell>
          <cell r="B1183" t="str">
            <v xml:space="preserve">Жамшид </v>
          </cell>
          <cell r="C1183">
            <v>0</v>
          </cell>
          <cell r="D1183" t="str">
            <v xml:space="preserve">Жамшид </v>
          </cell>
          <cell r="E1183">
            <v>841.9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 t="e">
            <v>#DIV/0!</v>
          </cell>
        </row>
        <row r="1184">
          <cell r="A1184">
            <v>203108229</v>
          </cell>
          <cell r="B1184" t="str">
            <v>Акмал</v>
          </cell>
          <cell r="C1184">
            <v>0</v>
          </cell>
          <cell r="D1184" t="str">
            <v>Акмал</v>
          </cell>
          <cell r="E1184">
            <v>1906.2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 t="e">
            <v>#DIV/0!</v>
          </cell>
        </row>
        <row r="1185">
          <cell r="A1185">
            <v>206484418</v>
          </cell>
          <cell r="B1185" t="str">
            <v>Парпиев Туркман</v>
          </cell>
          <cell r="C1185">
            <v>0</v>
          </cell>
          <cell r="D1185" t="str">
            <v>парпиев Туркман</v>
          </cell>
          <cell r="E1185">
            <v>113.9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78.50454227812719</v>
          </cell>
        </row>
        <row r="1186">
          <cell r="B1186" t="str">
            <v>Одил бобо</v>
          </cell>
          <cell r="C1186">
            <v>0</v>
          </cell>
          <cell r="D1186" t="str">
            <v>Одил бобо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 t="e">
            <v>#DIV/0!</v>
          </cell>
        </row>
        <row r="1187">
          <cell r="B1187" t="str">
            <v>жами</v>
          </cell>
          <cell r="C1187">
            <v>0</v>
          </cell>
          <cell r="D1187" t="str">
            <v>жами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 t="e">
            <v>#DIV/0!</v>
          </cell>
        </row>
        <row r="1188">
          <cell r="A1188">
            <v>204387104</v>
          </cell>
          <cell r="B1188" t="str">
            <v>Туркман бобо Чинори</v>
          </cell>
          <cell r="C1188">
            <v>0</v>
          </cell>
          <cell r="D1188">
            <v>0</v>
          </cell>
          <cell r="E1188">
            <v>0</v>
          </cell>
          <cell r="F1188" t="str">
            <v>Туркман бобо Чинори</v>
          </cell>
          <cell r="G1188">
            <v>11222.5</v>
          </cell>
          <cell r="H1188">
            <v>2616.6</v>
          </cell>
          <cell r="I1188">
            <v>2054.1</v>
          </cell>
          <cell r="J1188" t="e">
            <v>#DIV/0!</v>
          </cell>
        </row>
        <row r="1189">
          <cell r="A1189">
            <v>206125847</v>
          </cell>
          <cell r="B1189" t="str">
            <v>Бегойим Шамчироги</v>
          </cell>
          <cell r="C1189">
            <v>0</v>
          </cell>
          <cell r="D1189" t="str">
            <v>Бегойим Шамчироги</v>
          </cell>
          <cell r="E1189">
            <v>1274.2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 t="e">
            <v>#DIV/0!</v>
          </cell>
        </row>
        <row r="1190">
          <cell r="A1190">
            <v>206137049</v>
          </cell>
          <cell r="B1190" t="str">
            <v>Лочин Авгон Каршигул</v>
          </cell>
          <cell r="C1190">
            <v>0</v>
          </cell>
          <cell r="D1190" t="str">
            <v>Лочин Авгон Каршигул</v>
          </cell>
          <cell r="E1190">
            <v>852.5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 t="e">
            <v>#DIV/0!</v>
          </cell>
        </row>
        <row r="1191">
          <cell r="A1191">
            <v>206137056</v>
          </cell>
          <cell r="B1191" t="str">
            <v>Жамшид якка чинори</v>
          </cell>
          <cell r="C1191">
            <v>0</v>
          </cell>
          <cell r="D1191" t="str">
            <v>Жамшид якка чинори</v>
          </cell>
          <cell r="E1191">
            <v>489.9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78.502637009860123</v>
          </cell>
        </row>
        <row r="1192">
          <cell r="B1192" t="str">
            <v>жами</v>
          </cell>
          <cell r="C1192">
            <v>0</v>
          </cell>
          <cell r="D1192" t="str">
            <v>жами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 t="e">
            <v>#DIV/0!</v>
          </cell>
        </row>
        <row r="1193">
          <cell r="B1193" t="str">
            <v>Анвар Нур Богонали</v>
          </cell>
          <cell r="C1193">
            <v>0</v>
          </cell>
          <cell r="D1193">
            <v>0</v>
          </cell>
          <cell r="E1193">
            <v>0</v>
          </cell>
          <cell r="F1193" t="str">
            <v>Анвар Нур Богонали</v>
          </cell>
          <cell r="G1193">
            <v>0</v>
          </cell>
          <cell r="H1193">
            <v>0</v>
          </cell>
          <cell r="I1193">
            <v>0</v>
          </cell>
          <cell r="J1193" t="e">
            <v>#DIV/0!</v>
          </cell>
        </row>
        <row r="1194">
          <cell r="A1194">
            <v>203020363</v>
          </cell>
          <cell r="B1194" t="str">
            <v>Мухаммад бобо</v>
          </cell>
          <cell r="C1194">
            <v>0</v>
          </cell>
          <cell r="D1194" t="str">
            <v>Мухаммад бобо</v>
          </cell>
          <cell r="E1194" t="str">
            <v/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 t="e">
            <v>#DIV/0!</v>
          </cell>
        </row>
        <row r="1195">
          <cell r="B1195" t="str">
            <v>жами</v>
          </cell>
          <cell r="C1195">
            <v>0</v>
          </cell>
          <cell r="D1195" t="str">
            <v>жами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 t="e">
            <v>#DIV/0!</v>
          </cell>
        </row>
        <row r="1196">
          <cell r="A1196">
            <v>206157729</v>
          </cell>
          <cell r="B1196" t="str">
            <v>Тошмурод Умурзок</v>
          </cell>
          <cell r="C1196">
            <v>0</v>
          </cell>
          <cell r="D1196" t="str">
            <v>Тошмурод Умурзок</v>
          </cell>
          <cell r="E1196">
            <v>2345.3000000000002</v>
          </cell>
          <cell r="F1196">
            <v>0</v>
          </cell>
          <cell r="G1196">
            <v>6527</v>
          </cell>
          <cell r="H1196">
            <v>2604.2000000000003</v>
          </cell>
          <cell r="I1196">
            <v>2044.4</v>
          </cell>
          <cell r="J1196" t="e">
            <v>#DIV/0!</v>
          </cell>
        </row>
        <row r="1197">
          <cell r="A1197">
            <v>203705593</v>
          </cell>
          <cell r="B1197" t="str">
            <v>Нарзи бобо</v>
          </cell>
          <cell r="C1197">
            <v>0</v>
          </cell>
          <cell r="D1197">
            <v>0</v>
          </cell>
          <cell r="E1197">
            <v>0</v>
          </cell>
          <cell r="F1197" t="str">
            <v>Нарзи бобо</v>
          </cell>
          <cell r="G1197">
            <v>0</v>
          </cell>
          <cell r="H1197">
            <v>0</v>
          </cell>
          <cell r="I1197">
            <v>0</v>
          </cell>
          <cell r="J1197" t="e">
            <v>#DIV/0!</v>
          </cell>
        </row>
        <row r="1198">
          <cell r="A1198">
            <v>203364687</v>
          </cell>
          <cell r="B1198" t="str">
            <v>Нурбек</v>
          </cell>
          <cell r="C1198">
            <v>0</v>
          </cell>
          <cell r="D1198" t="str">
            <v>Нурбек</v>
          </cell>
          <cell r="E1198">
            <v>258.89999999999998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 t="e">
            <v>#DIV/0!</v>
          </cell>
        </row>
        <row r="1199">
          <cell r="A1199">
            <v>203399097</v>
          </cell>
          <cell r="B1199" t="str">
            <v>Шухрат</v>
          </cell>
          <cell r="C1199">
            <v>0</v>
          </cell>
          <cell r="D1199" t="str">
            <v>Шухрат</v>
          </cell>
          <cell r="E1199" t="str">
            <v/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78.503955149374079</v>
          </cell>
        </row>
        <row r="1200">
          <cell r="A1200">
            <v>203723588</v>
          </cell>
          <cell r="B1200" t="str">
            <v>Бекбой тепа</v>
          </cell>
          <cell r="C1200">
            <v>0</v>
          </cell>
          <cell r="D1200" t="str">
            <v>Бекбой тепа</v>
          </cell>
          <cell r="E1200" t="str">
            <v/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 t="e">
            <v>#DIV/0!</v>
          </cell>
        </row>
        <row r="1201">
          <cell r="A1201">
            <v>205243488</v>
          </cell>
          <cell r="B1201" t="str">
            <v>Курбон ота</v>
          </cell>
          <cell r="C1201">
            <v>0</v>
          </cell>
          <cell r="D1201" t="str">
            <v>Курбон ота</v>
          </cell>
          <cell r="E1201" t="str">
            <v/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 t="e">
            <v>#DIV/0!</v>
          </cell>
        </row>
        <row r="1202">
          <cell r="B1202" t="str">
            <v>жами</v>
          </cell>
          <cell r="C1202">
            <v>0</v>
          </cell>
          <cell r="D1202" t="str">
            <v>жами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 t="e">
            <v>#DIV/0!</v>
          </cell>
        </row>
        <row r="1203">
          <cell r="A1203">
            <v>206143398</v>
          </cell>
          <cell r="B1203" t="str">
            <v>Уразмат Наматакзори</v>
          </cell>
          <cell r="C1203">
            <v>0</v>
          </cell>
          <cell r="D1203" t="str">
            <v>Уразмат Наматакзори</v>
          </cell>
          <cell r="E1203">
            <v>2028.9</v>
          </cell>
          <cell r="F1203">
            <v>0</v>
          </cell>
          <cell r="G1203">
            <v>5951.7</v>
          </cell>
          <cell r="H1203">
            <v>2641.3</v>
          </cell>
          <cell r="I1203">
            <v>2111</v>
          </cell>
          <cell r="J1203" t="e">
            <v>#DIV/0!</v>
          </cell>
        </row>
        <row r="1204">
          <cell r="A1204">
            <v>200767392</v>
          </cell>
          <cell r="B1204" t="str">
            <v>Агрон</v>
          </cell>
          <cell r="C1204">
            <v>0</v>
          </cell>
          <cell r="D1204">
            <v>0</v>
          </cell>
          <cell r="E1204">
            <v>0</v>
          </cell>
          <cell r="F1204" t="str">
            <v>Агрон</v>
          </cell>
          <cell r="G1204">
            <v>0</v>
          </cell>
          <cell r="H1204">
            <v>0</v>
          </cell>
          <cell r="I1204">
            <v>0</v>
          </cell>
          <cell r="J1204" t="e">
            <v>#DIV/0!</v>
          </cell>
        </row>
        <row r="1205">
          <cell r="A1205">
            <v>202585358</v>
          </cell>
          <cell r="B1205" t="str">
            <v>Бунёд</v>
          </cell>
          <cell r="C1205">
            <v>0</v>
          </cell>
          <cell r="D1205" t="str">
            <v>Бунёд</v>
          </cell>
          <cell r="E1205">
            <v>55.3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 t="e">
            <v>#DIV/0!</v>
          </cell>
        </row>
        <row r="1206">
          <cell r="A1206">
            <v>202397963</v>
          </cell>
          <cell r="B1206" t="str">
            <v>Бахор 1</v>
          </cell>
          <cell r="C1206">
            <v>0</v>
          </cell>
          <cell r="D1206" t="str">
            <v>Бахор 1</v>
          </cell>
          <cell r="E1206">
            <v>557.1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79.922765304963463</v>
          </cell>
        </row>
        <row r="1207">
          <cell r="A1207">
            <v>202792156</v>
          </cell>
          <cell r="B1207" t="str">
            <v>Алижон</v>
          </cell>
          <cell r="C1207">
            <v>0</v>
          </cell>
          <cell r="D1207" t="str">
            <v>Алижон</v>
          </cell>
          <cell r="E1207" t="str">
            <v/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 t="e">
            <v>#DIV/0!</v>
          </cell>
        </row>
        <row r="1208">
          <cell r="A1208">
            <v>203672921</v>
          </cell>
          <cell r="B1208" t="str">
            <v>Фазлиддин</v>
          </cell>
          <cell r="C1208">
            <v>0</v>
          </cell>
          <cell r="D1208" t="str">
            <v>Фазлиддин</v>
          </cell>
          <cell r="E1208" t="str">
            <v/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 t="e">
            <v>#DIV/0!</v>
          </cell>
        </row>
        <row r="1209">
          <cell r="A1209">
            <v>203686254</v>
          </cell>
          <cell r="B1209" t="str">
            <v>Очил бобо</v>
          </cell>
          <cell r="C1209">
            <v>0</v>
          </cell>
          <cell r="D1209" t="str">
            <v>Очил бобо</v>
          </cell>
          <cell r="E1209">
            <v>8.1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 t="e">
            <v>#DIV/0!</v>
          </cell>
        </row>
        <row r="1210">
          <cell r="B1210" t="str">
            <v>жами</v>
          </cell>
          <cell r="C1210">
            <v>0</v>
          </cell>
          <cell r="D1210" t="str">
            <v>жами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 t="e">
            <v>#DIV/0!</v>
          </cell>
        </row>
        <row r="1211">
          <cell r="A1211">
            <v>206137000</v>
          </cell>
          <cell r="B1211" t="str">
            <v>Худойкул Рахимов</v>
          </cell>
          <cell r="C1211">
            <v>0</v>
          </cell>
          <cell r="D1211">
            <v>0</v>
          </cell>
          <cell r="E1211">
            <v>0</v>
          </cell>
          <cell r="F1211" t="str">
            <v>Худойкул Рахимов</v>
          </cell>
          <cell r="G1211">
            <v>6091</v>
          </cell>
          <cell r="H1211">
            <v>142.30000000000001</v>
          </cell>
          <cell r="I1211">
            <v>111.7</v>
          </cell>
          <cell r="J1211" t="e">
            <v>#DIV/0!</v>
          </cell>
        </row>
        <row r="1212">
          <cell r="A1212">
            <v>201117535</v>
          </cell>
          <cell r="B1212" t="str">
            <v>Умид</v>
          </cell>
          <cell r="C1212">
            <v>0</v>
          </cell>
          <cell r="D1212" t="str">
            <v>Умид</v>
          </cell>
          <cell r="E1212">
            <v>142.30000000000001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 t="e">
            <v>#DIV/0!</v>
          </cell>
        </row>
        <row r="1213">
          <cell r="B1213" t="str">
            <v>Фазлиддин</v>
          </cell>
          <cell r="C1213">
            <v>0</v>
          </cell>
          <cell r="D1213" t="str">
            <v>Фазлиддин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 t="e">
            <v>#DIV/0!</v>
          </cell>
        </row>
        <row r="1214">
          <cell r="B1214" t="str">
            <v>жами</v>
          </cell>
          <cell r="C1214">
            <v>0</v>
          </cell>
          <cell r="D1214" t="str">
            <v>жами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78.496134926212221</v>
          </cell>
        </row>
        <row r="1215">
          <cell r="B1215" t="str">
            <v>Курбон ота</v>
          </cell>
          <cell r="C1215">
            <v>0</v>
          </cell>
          <cell r="D1215" t="str">
            <v>Курбон ота</v>
          </cell>
          <cell r="E1215">
            <v>0</v>
          </cell>
          <cell r="F1215">
            <v>0</v>
          </cell>
          <cell r="G1215">
            <v>2725.6</v>
          </cell>
          <cell r="H1215">
            <v>396.2</v>
          </cell>
          <cell r="I1215">
            <v>0</v>
          </cell>
          <cell r="J1215" t="e">
            <v>#DIV/0!</v>
          </cell>
        </row>
        <row r="1216">
          <cell r="A1216">
            <v>204248283</v>
          </cell>
          <cell r="B1216" t="str">
            <v>Буви салима</v>
          </cell>
          <cell r="C1216">
            <v>0</v>
          </cell>
          <cell r="D1216">
            <v>0</v>
          </cell>
          <cell r="E1216">
            <v>0</v>
          </cell>
          <cell r="F1216" t="str">
            <v>Буви салима</v>
          </cell>
          <cell r="G1216">
            <v>0</v>
          </cell>
          <cell r="H1216">
            <v>0</v>
          </cell>
          <cell r="I1216">
            <v>0</v>
          </cell>
          <cell r="J1216" t="e">
            <v>#DIV/0!</v>
          </cell>
        </row>
        <row r="1217">
          <cell r="A1217">
            <v>206178869</v>
          </cell>
          <cell r="B1217" t="str">
            <v>Эшпулат Хосилот Козок</v>
          </cell>
          <cell r="C1217">
            <v>0</v>
          </cell>
          <cell r="D1217" t="str">
            <v>Эшпулат Хосилот Козок (тугатилган)</v>
          </cell>
          <cell r="E1217">
            <v>396.2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 t="e">
            <v>#DIV/0!</v>
          </cell>
        </row>
        <row r="1218">
          <cell r="B1218" t="str">
            <v>жами</v>
          </cell>
          <cell r="C1218">
            <v>0</v>
          </cell>
          <cell r="D1218" t="str">
            <v>жами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</row>
        <row r="1219">
          <cell r="A1219">
            <v>206137024</v>
          </cell>
          <cell r="B1219" t="str">
            <v>Азамат Холманов</v>
          </cell>
          <cell r="C1219">
            <v>0</v>
          </cell>
          <cell r="D1219">
            <v>0</v>
          </cell>
          <cell r="E1219">
            <v>0</v>
          </cell>
          <cell r="F1219" t="str">
            <v>Азамат Холманов</v>
          </cell>
          <cell r="G1219">
            <v>8024.8</v>
          </cell>
          <cell r="H1219">
            <v>1825.1</v>
          </cell>
          <cell r="I1219">
            <v>1432.7</v>
          </cell>
          <cell r="J1219" t="e">
            <v>#DIV/0!</v>
          </cell>
        </row>
        <row r="1220">
          <cell r="A1220">
            <v>206196790</v>
          </cell>
          <cell r="B1220" t="str">
            <v>Эшназар Журакул</v>
          </cell>
          <cell r="C1220">
            <v>0</v>
          </cell>
          <cell r="D1220" t="str">
            <v>Эшназар Журакул</v>
          </cell>
          <cell r="E1220">
            <v>477.5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 t="e">
            <v>#DIV/0!</v>
          </cell>
        </row>
        <row r="1221">
          <cell r="A1221">
            <v>206120197</v>
          </cell>
          <cell r="B1221" t="str">
            <v>Норчучук кундуз</v>
          </cell>
          <cell r="C1221">
            <v>0</v>
          </cell>
          <cell r="D1221" t="str">
            <v>Норчучук кундуз</v>
          </cell>
          <cell r="E1221">
            <v>12.6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 t="e">
            <v>#DIV/0!</v>
          </cell>
        </row>
        <row r="1222">
          <cell r="A1222">
            <v>203560927</v>
          </cell>
          <cell r="B1222" t="str">
            <v>мадина</v>
          </cell>
          <cell r="C1222">
            <v>0</v>
          </cell>
          <cell r="D1222" t="str">
            <v>мадина</v>
          </cell>
          <cell r="E1222">
            <v>1335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78.499808229686053</v>
          </cell>
        </row>
        <row r="1223">
          <cell r="B1223" t="str">
            <v>жами</v>
          </cell>
          <cell r="C1223">
            <v>0</v>
          </cell>
          <cell r="D1223" t="str">
            <v>жами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 t="e">
            <v>#DIV/0!</v>
          </cell>
        </row>
        <row r="1224">
          <cell r="A1224">
            <v>206143334</v>
          </cell>
          <cell r="B1224" t="str">
            <v>Искандар Назокат</v>
          </cell>
          <cell r="C1224">
            <v>0</v>
          </cell>
          <cell r="D1224">
            <v>0</v>
          </cell>
          <cell r="E1224">
            <v>0</v>
          </cell>
          <cell r="F1224" t="str">
            <v>Искандар Назокат</v>
          </cell>
          <cell r="G1224">
            <v>14645</v>
          </cell>
          <cell r="H1224">
            <v>5312.2</v>
          </cell>
          <cell r="I1224">
            <v>4481.3</v>
          </cell>
          <cell r="J1224" t="e">
            <v>#DIV/0!</v>
          </cell>
        </row>
        <row r="1225">
          <cell r="A1225">
            <v>206142827</v>
          </cell>
          <cell r="B1225" t="str">
            <v>Тохиржон Махмазиёев</v>
          </cell>
          <cell r="C1225">
            <v>0</v>
          </cell>
          <cell r="D1225" t="str">
            <v>Тохиржон Махмазиёев</v>
          </cell>
          <cell r="E1225">
            <v>1562.7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 t="e">
            <v>#DIV/0!</v>
          </cell>
        </row>
        <row r="1226">
          <cell r="A1226">
            <v>200767432</v>
          </cell>
          <cell r="B1226" t="str">
            <v>Жайра</v>
          </cell>
          <cell r="C1226">
            <v>0</v>
          </cell>
          <cell r="D1226" t="str">
            <v>Жайра</v>
          </cell>
          <cell r="E1226">
            <v>1765.8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 t="e">
            <v>#DIV/0!</v>
          </cell>
        </row>
        <row r="1227">
          <cell r="A1227">
            <v>202041536</v>
          </cell>
          <cell r="B1227" t="str">
            <v>Улугбек</v>
          </cell>
          <cell r="C1227">
            <v>0</v>
          </cell>
          <cell r="D1227" t="str">
            <v>Улугбек</v>
          </cell>
          <cell r="E1227">
            <v>1983.7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84.358646135311176</v>
          </cell>
        </row>
        <row r="1228">
          <cell r="B1228" t="str">
            <v>Эшпулат Хосилот Козок</v>
          </cell>
          <cell r="C1228">
            <v>0</v>
          </cell>
          <cell r="D1228" t="str">
            <v>Эшпулат Хосилот Козок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 t="e">
            <v>#DIV/0!</v>
          </cell>
        </row>
        <row r="1229">
          <cell r="B1229" t="str">
            <v>жами</v>
          </cell>
          <cell r="C1229">
            <v>0</v>
          </cell>
          <cell r="D1229" t="str">
            <v>жами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 t="e">
            <v>#DIV/0!</v>
          </cell>
        </row>
        <row r="1230">
          <cell r="A1230">
            <v>206142842</v>
          </cell>
          <cell r="B1230" t="str">
            <v>Саит Хаким Зариф</v>
          </cell>
          <cell r="C1230">
            <v>0</v>
          </cell>
          <cell r="D1230">
            <v>0</v>
          </cell>
          <cell r="E1230">
            <v>0</v>
          </cell>
          <cell r="F1230" t="str">
            <v>Саит Хаким Зариф</v>
          </cell>
          <cell r="G1230">
            <v>2021.8</v>
          </cell>
          <cell r="H1230">
            <v>623</v>
          </cell>
          <cell r="I1230">
            <v>434</v>
          </cell>
          <cell r="J1230" t="e">
            <v>#DIV/0!</v>
          </cell>
        </row>
        <row r="1231">
          <cell r="A1231">
            <v>202908333</v>
          </cell>
          <cell r="B1231" t="str">
            <v>Жура бобо</v>
          </cell>
          <cell r="C1231">
            <v>0</v>
          </cell>
          <cell r="D1231" t="str">
            <v>Жура бобо</v>
          </cell>
          <cell r="E1231">
            <v>623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 t="e">
            <v>#DIV/0!</v>
          </cell>
        </row>
        <row r="1232">
          <cell r="B1232" t="str">
            <v>Наврузов Умарали</v>
          </cell>
          <cell r="C1232">
            <v>0</v>
          </cell>
          <cell r="D1232" t="str">
            <v>Наврузов Умарали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 t="e">
            <v>#DIV/0!</v>
          </cell>
        </row>
        <row r="1233">
          <cell r="B1233" t="str">
            <v>жами</v>
          </cell>
          <cell r="C1233">
            <v>0</v>
          </cell>
          <cell r="D1233" t="str">
            <v>жами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69.662921348314612</v>
          </cell>
        </row>
        <row r="1234">
          <cell r="A1234">
            <v>202185276</v>
          </cell>
          <cell r="B1234" t="str">
            <v>Азимбек</v>
          </cell>
          <cell r="C1234">
            <v>0</v>
          </cell>
          <cell r="D1234" t="str">
            <v>Азимбек</v>
          </cell>
          <cell r="E1234">
            <v>89.7</v>
          </cell>
          <cell r="F1234">
            <v>0</v>
          </cell>
          <cell r="G1234">
            <v>7946.2</v>
          </cell>
          <cell r="H1234">
            <v>1275.5</v>
          </cell>
          <cell r="I1234">
            <v>930.8</v>
          </cell>
          <cell r="J1234" t="e">
            <v>#DIV/0!</v>
          </cell>
        </row>
        <row r="1235">
          <cell r="A1235">
            <v>202041464</v>
          </cell>
          <cell r="B1235" t="str">
            <v>Бахор 2</v>
          </cell>
          <cell r="C1235">
            <v>0</v>
          </cell>
          <cell r="D1235">
            <v>0</v>
          </cell>
          <cell r="E1235">
            <v>0</v>
          </cell>
          <cell r="F1235" t="str">
            <v>Бахор 2</v>
          </cell>
          <cell r="G1235">
            <v>0</v>
          </cell>
          <cell r="H1235">
            <v>0</v>
          </cell>
          <cell r="I1235">
            <v>0</v>
          </cell>
          <cell r="J1235" t="e">
            <v>#DIV/0!</v>
          </cell>
        </row>
        <row r="1236">
          <cell r="A1236">
            <v>200976973</v>
          </cell>
          <cell r="B1236" t="str">
            <v>Мустакиллик</v>
          </cell>
          <cell r="C1236">
            <v>0</v>
          </cell>
          <cell r="D1236" t="str">
            <v>Мустакиллик</v>
          </cell>
          <cell r="E1236">
            <v>305.60000000000002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 t="e">
            <v>#DIV/0!</v>
          </cell>
        </row>
        <row r="1237">
          <cell r="A1237">
            <v>203338100</v>
          </cell>
          <cell r="B1237" t="str">
            <v>Хасанбой</v>
          </cell>
          <cell r="C1237">
            <v>0</v>
          </cell>
          <cell r="D1237" t="str">
            <v>Хасанбой</v>
          </cell>
          <cell r="E1237" t="str">
            <v/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72.975303802430417</v>
          </cell>
        </row>
        <row r="1238">
          <cell r="A1238">
            <v>203720093</v>
          </cell>
          <cell r="B1238" t="str">
            <v>Азиз</v>
          </cell>
          <cell r="C1238">
            <v>0</v>
          </cell>
          <cell r="D1238" t="str">
            <v>Азиз</v>
          </cell>
          <cell r="E1238">
            <v>591.5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 t="e">
            <v>#DIV/0!</v>
          </cell>
        </row>
        <row r="1239">
          <cell r="A1239">
            <v>203564858</v>
          </cell>
          <cell r="B1239" t="str">
            <v>Абдушукур бобо</v>
          </cell>
          <cell r="C1239">
            <v>0</v>
          </cell>
          <cell r="D1239" t="str">
            <v>Абдушукур бобо</v>
          </cell>
          <cell r="E1239">
            <v>288.7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 t="e">
            <v>#DIV/0!</v>
          </cell>
        </row>
        <row r="1240">
          <cell r="A1240">
            <v>200767449</v>
          </cell>
          <cell r="B1240" t="str">
            <v>Турт айгир</v>
          </cell>
          <cell r="C1240">
            <v>0</v>
          </cell>
          <cell r="D1240" t="str">
            <v>Турт айгир</v>
          </cell>
          <cell r="E1240" t="str">
            <v/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 t="e">
            <v>#DIV/0!</v>
          </cell>
        </row>
        <row r="1241">
          <cell r="B1241" t="str">
            <v>жами</v>
          </cell>
          <cell r="C1241">
            <v>0</v>
          </cell>
          <cell r="D1241" t="str">
            <v>жами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 t="e">
            <v>#DIV/0!</v>
          </cell>
        </row>
        <row r="1242">
          <cell r="A1242">
            <v>206137064</v>
          </cell>
          <cell r="B1242" t="str">
            <v>Авазов Норбек</v>
          </cell>
          <cell r="C1242">
            <v>0</v>
          </cell>
          <cell r="D1242">
            <v>0</v>
          </cell>
          <cell r="E1242">
            <v>0</v>
          </cell>
          <cell r="F1242" t="str">
            <v>Авазов Норбек</v>
          </cell>
          <cell r="G1242">
            <v>4825.5</v>
          </cell>
          <cell r="H1242">
            <v>992.1</v>
          </cell>
          <cell r="I1242">
            <v>712.8</v>
          </cell>
          <cell r="J1242" t="e">
            <v>#DIV/0!</v>
          </cell>
        </row>
        <row r="1243">
          <cell r="A1243">
            <v>200767424</v>
          </cell>
          <cell r="B1243" t="str">
            <v>Бешнайман</v>
          </cell>
          <cell r="C1243">
            <v>0</v>
          </cell>
          <cell r="D1243" t="str">
            <v>Бешнайман</v>
          </cell>
          <cell r="E1243">
            <v>992.1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 t="e">
            <v>#DIV/0!</v>
          </cell>
        </row>
        <row r="1244">
          <cell r="A1244">
            <v>203695164</v>
          </cell>
          <cell r="B1244" t="str">
            <v>Абдуалим бобо</v>
          </cell>
          <cell r="C1244">
            <v>0</v>
          </cell>
          <cell r="D1244" t="str">
            <v>Абдуалим бобо</v>
          </cell>
          <cell r="E1244" t="str">
            <v/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 t="e">
            <v>#DIV/0!</v>
          </cell>
        </row>
        <row r="1245">
          <cell r="B1245" t="str">
            <v>жами</v>
          </cell>
          <cell r="C1245">
            <v>0</v>
          </cell>
          <cell r="D1245" t="str">
            <v>жами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71.84759600846688</v>
          </cell>
        </row>
        <row r="1246">
          <cell r="A1246">
            <v>206178876</v>
          </cell>
          <cell r="B1246" t="str">
            <v>Уткир Хужан Келсиной</v>
          </cell>
          <cell r="C1246">
            <v>0</v>
          </cell>
          <cell r="D1246" t="str">
            <v>уткир Хужан Келсиной</v>
          </cell>
          <cell r="E1246">
            <v>1573.9</v>
          </cell>
          <cell r="F1246">
            <v>0</v>
          </cell>
          <cell r="G1246">
            <v>9422.2000000000007</v>
          </cell>
          <cell r="H1246">
            <v>5303.4</v>
          </cell>
          <cell r="I1246">
            <v>4163.5</v>
          </cell>
          <cell r="J1246" t="e">
            <v>#DIV/0!</v>
          </cell>
        </row>
        <row r="1247">
          <cell r="A1247">
            <v>203728256</v>
          </cell>
          <cell r="B1247" t="str">
            <v>Саодат</v>
          </cell>
          <cell r="C1247">
            <v>0</v>
          </cell>
          <cell r="D1247" t="str">
            <v>саодат</v>
          </cell>
          <cell r="E1247" t="str">
            <v/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 t="e">
            <v>#DIV/0!</v>
          </cell>
        </row>
        <row r="1248">
          <cell r="A1248">
            <v>206196854</v>
          </cell>
          <cell r="B1248" t="str">
            <v>Сийман Сийхан Аббосхон</v>
          </cell>
          <cell r="C1248">
            <v>0</v>
          </cell>
          <cell r="D1248" t="str">
            <v>Сийман Сийхан Аббосхон</v>
          </cell>
          <cell r="E1248">
            <v>1268.3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 t="e">
            <v>#DIV/0!</v>
          </cell>
        </row>
        <row r="1249">
          <cell r="A1249">
            <v>200975830</v>
          </cell>
          <cell r="B1249" t="str">
            <v>Мавлон Палвон</v>
          </cell>
          <cell r="C1249">
            <v>0</v>
          </cell>
          <cell r="D1249" t="str">
            <v>Мавлон Палвон</v>
          </cell>
          <cell r="E1249">
            <v>2461.1999999999998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78.506241279179406</v>
          </cell>
        </row>
        <row r="1250">
          <cell r="A1250">
            <v>200975894</v>
          </cell>
          <cell r="B1250" t="str">
            <v>Мангит</v>
          </cell>
          <cell r="C1250">
            <v>0</v>
          </cell>
          <cell r="D1250" t="str">
            <v>Мангит</v>
          </cell>
          <cell r="E1250" t="str">
            <v/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 t="e">
            <v>#DIV/0!</v>
          </cell>
        </row>
        <row r="1251">
          <cell r="A1251">
            <v>203364694</v>
          </cell>
          <cell r="B1251" t="str">
            <v>Яхши бобо</v>
          </cell>
          <cell r="C1251">
            <v>0</v>
          </cell>
          <cell r="D1251" t="str">
            <v>Яхши бобо</v>
          </cell>
          <cell r="E1251" t="str">
            <v/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 t="e">
            <v>#DIV/0!</v>
          </cell>
        </row>
        <row r="1252">
          <cell r="A1252">
            <v>203392828</v>
          </cell>
          <cell r="B1252" t="str">
            <v>Карим бобо</v>
          </cell>
          <cell r="C1252">
            <v>0</v>
          </cell>
          <cell r="D1252">
            <v>0</v>
          </cell>
          <cell r="E1252">
            <v>0</v>
          </cell>
          <cell r="F1252" t="str">
            <v>Карим бобо</v>
          </cell>
          <cell r="G1252">
            <v>0</v>
          </cell>
          <cell r="H1252">
            <v>0</v>
          </cell>
          <cell r="I1252">
            <v>0</v>
          </cell>
          <cell r="J1252" t="e">
            <v>#DIV/0!</v>
          </cell>
        </row>
        <row r="1253">
          <cell r="B1253" t="str">
            <v>Норбоев Рамазон</v>
          </cell>
          <cell r="C1253">
            <v>0</v>
          </cell>
          <cell r="D1253" t="str">
            <v>Норбоев Рамазон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 t="e">
            <v>#DIV/0!</v>
          </cell>
        </row>
        <row r="1254">
          <cell r="B1254" t="str">
            <v>жами</v>
          </cell>
          <cell r="C1254">
            <v>0</v>
          </cell>
          <cell r="D1254" t="str">
            <v>жами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 t="e">
            <v>#DIV/0!</v>
          </cell>
        </row>
        <row r="1255">
          <cell r="A1255">
            <v>206178884</v>
          </cell>
          <cell r="B1255" t="str">
            <v>Миришкор Шункор Ковчини</v>
          </cell>
          <cell r="C1255">
            <v>0</v>
          </cell>
          <cell r="D1255">
            <v>0</v>
          </cell>
          <cell r="E1255">
            <v>0</v>
          </cell>
          <cell r="F1255" t="str">
            <v>Миришкор Шункор Ковчини</v>
          </cell>
          <cell r="G1255">
            <v>4883.8999999999996</v>
          </cell>
          <cell r="H1255">
            <v>0</v>
          </cell>
          <cell r="I1255">
            <v>0</v>
          </cell>
          <cell r="J1255" t="e">
            <v>#DIV/0!</v>
          </cell>
        </row>
        <row r="1256">
          <cell r="A1256">
            <v>203705625</v>
          </cell>
          <cell r="B1256" t="str">
            <v>Манзура</v>
          </cell>
          <cell r="C1256">
            <v>0</v>
          </cell>
          <cell r="D1256" t="str">
            <v>Манзура</v>
          </cell>
          <cell r="E1256" t="str">
            <v/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 t="e">
            <v>#DIV/0!</v>
          </cell>
        </row>
        <row r="1257">
          <cell r="B1257" t="str">
            <v>жами</v>
          </cell>
          <cell r="C1257">
            <v>0</v>
          </cell>
          <cell r="D1257" t="str">
            <v>жами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 t="e">
            <v>#DIV/0!</v>
          </cell>
        </row>
        <row r="1258">
          <cell r="A1258">
            <v>203739607</v>
          </cell>
          <cell r="B1258" t="str">
            <v>Зайни бобо</v>
          </cell>
          <cell r="C1258">
            <v>0</v>
          </cell>
          <cell r="D1258">
            <v>0</v>
          </cell>
          <cell r="E1258">
            <v>0</v>
          </cell>
          <cell r="F1258" t="str">
            <v>Зайни бобо</v>
          </cell>
          <cell r="G1258">
            <v>1604.7</v>
          </cell>
          <cell r="H1258">
            <v>284.2</v>
          </cell>
          <cell r="I1258">
            <v>223</v>
          </cell>
          <cell r="J1258" t="e">
            <v>#DIV/0!</v>
          </cell>
        </row>
        <row r="1259">
          <cell r="A1259">
            <v>300414544</v>
          </cell>
          <cell r="B1259" t="str">
            <v>Абдураим Мирзаев Дурдонаси</v>
          </cell>
          <cell r="C1259">
            <v>0</v>
          </cell>
          <cell r="D1259" t="str">
            <v>Абдураим Мирзаев Дурдонаси</v>
          </cell>
          <cell r="E1259">
            <v>284.2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 t="e">
            <v>#DIV/0!</v>
          </cell>
        </row>
        <row r="1260">
          <cell r="B1260" t="str">
            <v>жами</v>
          </cell>
          <cell r="C1260">
            <v>0</v>
          </cell>
          <cell r="D1260" t="str">
            <v>жами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 t="e">
            <v>#DIV/0!</v>
          </cell>
        </row>
        <row r="1261">
          <cell r="A1261">
            <v>206143421</v>
          </cell>
          <cell r="B1261" t="str">
            <v>Норкозок Арабов</v>
          </cell>
          <cell r="C1261">
            <v>0</v>
          </cell>
          <cell r="D1261">
            <v>0</v>
          </cell>
          <cell r="E1261">
            <v>0</v>
          </cell>
          <cell r="F1261" t="str">
            <v>Норкозок Арабов</v>
          </cell>
          <cell r="G1261">
            <v>2262.3000000000002</v>
          </cell>
          <cell r="H1261">
            <v>2040.3</v>
          </cell>
          <cell r="I1261">
            <v>600</v>
          </cell>
          <cell r="J1261">
            <v>78.465869106263199</v>
          </cell>
        </row>
        <row r="1262">
          <cell r="A1262">
            <v>203289574</v>
          </cell>
          <cell r="B1262" t="str">
            <v xml:space="preserve">Элдор </v>
          </cell>
          <cell r="C1262">
            <v>0</v>
          </cell>
          <cell r="D1262" t="str">
            <v xml:space="preserve">Элдор </v>
          </cell>
          <cell r="E1262" t="str">
            <v/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 t="e">
            <v>#DIV/0!</v>
          </cell>
        </row>
        <row r="1263">
          <cell r="A1263">
            <v>203716058</v>
          </cell>
          <cell r="B1263" t="str">
            <v>Гадай бобо</v>
          </cell>
          <cell r="C1263">
            <v>0</v>
          </cell>
          <cell r="D1263" t="str">
            <v>гадай бобо</v>
          </cell>
          <cell r="E1263">
            <v>2040.3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 t="e">
            <v>#DIV/0!</v>
          </cell>
        </row>
        <row r="1264">
          <cell r="B1264" t="str">
            <v>жами</v>
          </cell>
          <cell r="C1264">
            <v>0</v>
          </cell>
          <cell r="D1264" t="str">
            <v>жами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29.407440082340834</v>
          </cell>
        </row>
        <row r="1265">
          <cell r="A1265">
            <v>206137095</v>
          </cell>
          <cell r="B1265" t="str">
            <v>Мансур Омонтурдиев</v>
          </cell>
          <cell r="C1265">
            <v>0</v>
          </cell>
          <cell r="D1265">
            <v>0</v>
          </cell>
          <cell r="E1265">
            <v>0</v>
          </cell>
          <cell r="F1265" t="str">
            <v>Мансур Омонтурдиев</v>
          </cell>
          <cell r="G1265">
            <v>3837.2</v>
          </cell>
          <cell r="H1265">
            <v>1121.3</v>
          </cell>
          <cell r="I1265">
            <v>781.6</v>
          </cell>
          <cell r="J1265" t="e">
            <v>#DIV/0!</v>
          </cell>
        </row>
        <row r="1266">
          <cell r="A1266">
            <v>206143406</v>
          </cell>
          <cell r="B1266" t="str">
            <v>Обид ШОУ</v>
          </cell>
          <cell r="C1266">
            <v>0</v>
          </cell>
          <cell r="D1266" t="str">
            <v>Обид ШОУ</v>
          </cell>
          <cell r="E1266">
            <v>925.1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 t="e">
            <v>#DIV/0!</v>
          </cell>
        </row>
        <row r="1267">
          <cell r="A1267">
            <v>203310073</v>
          </cell>
          <cell r="B1267" t="str">
            <v>Холмумин бобо</v>
          </cell>
          <cell r="C1267">
            <v>0</v>
          </cell>
          <cell r="D1267" t="str">
            <v>Холмумин бобо</v>
          </cell>
          <cell r="E1267" t="str">
            <v/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 t="e">
            <v>#DIV/0!</v>
          </cell>
        </row>
        <row r="1268">
          <cell r="A1268">
            <v>203310105</v>
          </cell>
          <cell r="B1268" t="str">
            <v>Эсабой</v>
          </cell>
          <cell r="C1268">
            <v>0</v>
          </cell>
          <cell r="D1268" t="str">
            <v>Эсабой</v>
          </cell>
          <cell r="E1268">
            <v>130.69999999999999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69.704806920538658</v>
          </cell>
        </row>
        <row r="1269">
          <cell r="A1269">
            <v>203284716</v>
          </cell>
          <cell r="B1269" t="str">
            <v>Сайкал</v>
          </cell>
          <cell r="C1269">
            <v>0</v>
          </cell>
          <cell r="D1269" t="str">
            <v>Сайкал</v>
          </cell>
          <cell r="E1269">
            <v>62.3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 t="e">
            <v>#DIV/0!</v>
          </cell>
        </row>
        <row r="1270">
          <cell r="A1270">
            <v>203284691</v>
          </cell>
          <cell r="B1270" t="str">
            <v>Чакаман бобо</v>
          </cell>
          <cell r="C1270">
            <v>0</v>
          </cell>
          <cell r="D1270" t="str">
            <v>Чакаман бобо</v>
          </cell>
          <cell r="E1270">
            <v>3.2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 t="e">
            <v>#DIV/0!</v>
          </cell>
        </row>
        <row r="1271">
          <cell r="A1271">
            <v>203101894</v>
          </cell>
          <cell r="B1271" t="str">
            <v>Бекзод</v>
          </cell>
          <cell r="C1271">
            <v>0</v>
          </cell>
          <cell r="D1271" t="str">
            <v>Бекзод</v>
          </cell>
          <cell r="E1271" t="str">
            <v/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 t="e">
            <v>#DIV/0!</v>
          </cell>
        </row>
        <row r="1272">
          <cell r="B1272" t="str">
            <v>жами</v>
          </cell>
          <cell r="C1272">
            <v>0</v>
          </cell>
          <cell r="D1272" t="str">
            <v>жами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 t="e">
            <v>#DIV/0!</v>
          </cell>
        </row>
        <row r="1273">
          <cell r="A1273">
            <v>204741193</v>
          </cell>
          <cell r="B1273" t="str">
            <v>Тухташ бобо</v>
          </cell>
          <cell r="C1273">
            <v>0</v>
          </cell>
          <cell r="D1273" t="str">
            <v>тухташ бобо</v>
          </cell>
          <cell r="E1273" t="str">
            <v/>
          </cell>
          <cell r="F1273">
            <v>0</v>
          </cell>
          <cell r="G1273">
            <v>3653.1</v>
          </cell>
          <cell r="H1273">
            <v>0</v>
          </cell>
          <cell r="I1273">
            <v>0</v>
          </cell>
          <cell r="J1273" t="e">
            <v>#DIV/0!</v>
          </cell>
        </row>
        <row r="1274">
          <cell r="A1274">
            <v>206104549</v>
          </cell>
          <cell r="B1274" t="str">
            <v>Ислом Нури Жахон</v>
          </cell>
          <cell r="C1274">
            <v>0</v>
          </cell>
          <cell r="D1274">
            <v>0</v>
          </cell>
          <cell r="E1274">
            <v>0</v>
          </cell>
          <cell r="F1274" t="str">
            <v>Ислом Нури Жахон</v>
          </cell>
          <cell r="G1274">
            <v>0</v>
          </cell>
          <cell r="H1274">
            <v>0</v>
          </cell>
          <cell r="I1274">
            <v>0</v>
          </cell>
          <cell r="J1274" t="e">
            <v>#DIV/0!</v>
          </cell>
        </row>
        <row r="1275">
          <cell r="A1275">
            <v>203244203</v>
          </cell>
          <cell r="B1275" t="str">
            <v>Расул бобо</v>
          </cell>
          <cell r="C1275">
            <v>0</v>
          </cell>
          <cell r="D1275" t="str">
            <v>Расул бобо</v>
          </cell>
          <cell r="E1275" t="str">
            <v/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 t="e">
            <v>#DIV/0!</v>
          </cell>
        </row>
        <row r="1276">
          <cell r="B1276" t="str">
            <v>жами</v>
          </cell>
          <cell r="C1276">
            <v>0</v>
          </cell>
          <cell r="D1276" t="str">
            <v>жами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 t="e">
            <v>#DIV/0!</v>
          </cell>
        </row>
        <row r="1277">
          <cell r="A1277">
            <v>200766283</v>
          </cell>
          <cell r="B1277" t="str">
            <v>Богонали</v>
          </cell>
          <cell r="C1277">
            <v>0</v>
          </cell>
          <cell r="D1277" t="str">
            <v>Богонали</v>
          </cell>
          <cell r="E1277" t="str">
            <v/>
          </cell>
          <cell r="F1277">
            <v>0</v>
          </cell>
          <cell r="G1277">
            <v>4677.2</v>
          </cell>
          <cell r="H1277">
            <v>0</v>
          </cell>
          <cell r="I1277">
            <v>0</v>
          </cell>
          <cell r="J1277" t="e">
            <v>#DIV/0!</v>
          </cell>
        </row>
        <row r="1278">
          <cell r="A1278">
            <v>203707037</v>
          </cell>
          <cell r="B1278" t="str">
            <v>Али бобо</v>
          </cell>
          <cell r="C1278">
            <v>0</v>
          </cell>
          <cell r="D1278">
            <v>0</v>
          </cell>
          <cell r="E1278">
            <v>0</v>
          </cell>
          <cell r="F1278" t="str">
            <v>Али бобо</v>
          </cell>
          <cell r="G1278">
            <v>0</v>
          </cell>
          <cell r="H1278">
            <v>0</v>
          </cell>
          <cell r="I1278">
            <v>0</v>
          </cell>
          <cell r="J1278" t="e">
            <v>#DIV/0!</v>
          </cell>
        </row>
        <row r="1279">
          <cell r="B1279" t="str">
            <v>Хуршид</v>
          </cell>
          <cell r="C1279">
            <v>0</v>
          </cell>
          <cell r="D1279" t="str">
            <v>Хуршид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 t="e">
            <v>#DIV/0!</v>
          </cell>
        </row>
        <row r="1280">
          <cell r="B1280" t="str">
            <v>жами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 t="e">
            <v>#DIV/0!</v>
          </cell>
        </row>
        <row r="1281">
          <cell r="A1281">
            <v>206137032</v>
          </cell>
          <cell r="B1281" t="str">
            <v>Худойберди Камол жума</v>
          </cell>
          <cell r="C1281">
            <v>0</v>
          </cell>
          <cell r="D1281">
            <v>0</v>
          </cell>
          <cell r="E1281">
            <v>0</v>
          </cell>
          <cell r="F1281" t="str">
            <v>Худойберди Камол жума</v>
          </cell>
          <cell r="G1281">
            <v>5483.5</v>
          </cell>
          <cell r="H1281">
            <v>0</v>
          </cell>
          <cell r="I1281">
            <v>0</v>
          </cell>
          <cell r="J1281" t="e">
            <v>#DIV/0!</v>
          </cell>
        </row>
        <row r="1282">
          <cell r="A1282">
            <v>203387706</v>
          </cell>
          <cell r="B1282" t="str">
            <v>Холик бобо</v>
          </cell>
          <cell r="C1282">
            <v>0</v>
          </cell>
          <cell r="D1282" t="str">
            <v>Холик бобо</v>
          </cell>
          <cell r="E1282" t="str">
            <v/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 t="e">
            <v>#DIV/0!</v>
          </cell>
        </row>
        <row r="1283">
          <cell r="B1283" t="str">
            <v>жами</v>
          </cell>
          <cell r="C1283">
            <v>0</v>
          </cell>
          <cell r="D1283" t="str">
            <v>жами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 t="e">
            <v>#DIV/0!</v>
          </cell>
        </row>
        <row r="1284">
          <cell r="A1284">
            <v>200976022</v>
          </cell>
          <cell r="B1284" t="str">
            <v>Бобур</v>
          </cell>
          <cell r="C1284">
            <v>0</v>
          </cell>
          <cell r="D1284">
            <v>0</v>
          </cell>
          <cell r="E1284">
            <v>0</v>
          </cell>
          <cell r="F1284" t="str">
            <v>Бобур</v>
          </cell>
          <cell r="G1284">
            <v>3660.4</v>
          </cell>
          <cell r="H1284">
            <v>1117.5999999999999</v>
          </cell>
          <cell r="I1284">
            <v>877.3</v>
          </cell>
          <cell r="J1284" t="e">
            <v>#DIV/0!</v>
          </cell>
        </row>
        <row r="1285">
          <cell r="A1285">
            <v>203220620</v>
          </cell>
          <cell r="B1285" t="str">
            <v>Тухта бобо</v>
          </cell>
          <cell r="C1285">
            <v>0</v>
          </cell>
          <cell r="D1285" t="str">
            <v>Тухта бобо</v>
          </cell>
          <cell r="E1285">
            <v>766.2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 t="e">
            <v>#DIV/0!</v>
          </cell>
        </row>
        <row r="1286">
          <cell r="A1286">
            <v>204267671</v>
          </cell>
          <cell r="B1286" t="str">
            <v>Лобар Давронова фх</v>
          </cell>
          <cell r="C1286">
            <v>0</v>
          </cell>
          <cell r="D1286" t="str">
            <v>Лобар Давронова фх</v>
          </cell>
          <cell r="E1286">
            <v>351.4</v>
          </cell>
        </row>
        <row r="1287">
          <cell r="B1287" t="str">
            <v>жами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 t="e">
            <v>#DIV/0!</v>
          </cell>
        </row>
        <row r="1288">
          <cell r="A1288">
            <v>300144034</v>
          </cell>
          <cell r="B1288" t="str">
            <v xml:space="preserve"> Олимжон Олмазор боги ф/х</v>
          </cell>
          <cell r="C1288">
            <v>0</v>
          </cell>
          <cell r="D1288">
            <v>0</v>
          </cell>
          <cell r="E1288">
            <v>0</v>
          </cell>
          <cell r="F1288" t="str">
            <v xml:space="preserve"> Олимжон Олмазор боги ф/х</v>
          </cell>
          <cell r="G1288">
            <v>5.5</v>
          </cell>
          <cell r="H1288">
            <v>6.2</v>
          </cell>
          <cell r="I1288">
            <v>0</v>
          </cell>
          <cell r="J1288">
            <v>78.498568360773092</v>
          </cell>
        </row>
        <row r="1289">
          <cell r="A1289">
            <v>206662117</v>
          </cell>
          <cell r="B1289" t="str">
            <v>Рушана Элдор Бахтиёр бог с</v>
          </cell>
          <cell r="C1289">
            <v>0</v>
          </cell>
          <cell r="D1289" t="str">
            <v>Рушана Элдор Бахтиёр бог с</v>
          </cell>
          <cell r="E1289">
            <v>6.2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 t="e">
            <v>#DIV/0!</v>
          </cell>
        </row>
        <row r="1290">
          <cell r="B1290" t="str">
            <v>жами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 t="e">
            <v>#DIV/0!</v>
          </cell>
        </row>
        <row r="1291">
          <cell r="A1291">
            <v>204208031</v>
          </cell>
          <cell r="B1291" t="str">
            <v>Тулкин</v>
          </cell>
          <cell r="C1291">
            <v>0</v>
          </cell>
          <cell r="D1291" t="str">
            <v>Тулкин</v>
          </cell>
          <cell r="E1291" t="str">
            <v/>
          </cell>
          <cell r="F1291">
            <v>0</v>
          </cell>
          <cell r="G1291">
            <v>1524.1</v>
          </cell>
          <cell r="H1291">
            <v>0</v>
          </cell>
          <cell r="I1291">
            <v>0</v>
          </cell>
          <cell r="J1291">
            <v>0</v>
          </cell>
        </row>
        <row r="1292">
          <cell r="A1292">
            <v>204267695</v>
          </cell>
          <cell r="B1292" t="str">
            <v>Тошпулат бобо Боки угли</v>
          </cell>
          <cell r="C1292">
            <v>0</v>
          </cell>
          <cell r="D1292">
            <v>0</v>
          </cell>
          <cell r="E1292">
            <v>0</v>
          </cell>
          <cell r="F1292" t="str">
            <v>Тошпулат бобо Боки угли</v>
          </cell>
          <cell r="G1292">
            <v>0</v>
          </cell>
          <cell r="H1292">
            <v>0</v>
          </cell>
          <cell r="I1292">
            <v>0</v>
          </cell>
          <cell r="J1292" t="e">
            <v>#DIV/0!</v>
          </cell>
        </row>
        <row r="1293">
          <cell r="B1293" t="str">
            <v>жами</v>
          </cell>
          <cell r="C1293">
            <v>0</v>
          </cell>
          <cell r="D1293" t="str">
            <v>жами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 t="e">
            <v>#DIV/0!</v>
          </cell>
        </row>
        <row r="1294">
          <cell r="A1294">
            <v>200766949</v>
          </cell>
          <cell r="B1294" t="str">
            <v xml:space="preserve">Давул </v>
          </cell>
          <cell r="C1294">
            <v>0</v>
          </cell>
          <cell r="D1294">
            <v>0</v>
          </cell>
          <cell r="E1294">
            <v>0</v>
          </cell>
          <cell r="F1294" t="str">
            <v>Довул</v>
          </cell>
          <cell r="G1294">
            <v>1340.7</v>
          </cell>
          <cell r="H1294">
            <v>897</v>
          </cell>
          <cell r="I1294">
            <v>0</v>
          </cell>
          <cell r="J1294" t="e">
            <v>#DIV/0!</v>
          </cell>
        </row>
        <row r="1295">
          <cell r="A1295">
            <v>204381279</v>
          </cell>
          <cell r="B1295" t="str">
            <v>Халифа момо</v>
          </cell>
          <cell r="C1295">
            <v>0</v>
          </cell>
          <cell r="D1295" t="str">
            <v>Халифа момо</v>
          </cell>
          <cell r="E1295">
            <v>897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 t="e">
            <v>#DIV/0!</v>
          </cell>
        </row>
        <row r="1296">
          <cell r="A1296">
            <v>203330935</v>
          </cell>
          <cell r="B1296" t="str">
            <v>Жахонгир</v>
          </cell>
          <cell r="C1296">
            <v>0</v>
          </cell>
          <cell r="D1296" t="str">
            <v>Жахонгир</v>
          </cell>
          <cell r="E1296" t="str">
            <v/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 t="e">
            <v>#DIV/0!</v>
          </cell>
        </row>
        <row r="1297">
          <cell r="B1297" t="str">
            <v>жами</v>
          </cell>
          <cell r="C1297">
            <v>0</v>
          </cell>
          <cell r="D1297" t="str">
            <v>жами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</row>
        <row r="1298">
          <cell r="A1298">
            <v>204267664</v>
          </cell>
          <cell r="B1298" t="str">
            <v>Зарина РЗА</v>
          </cell>
          <cell r="C1298">
            <v>0</v>
          </cell>
          <cell r="D1298" t="str">
            <v>Зарина РЗА</v>
          </cell>
          <cell r="E1298">
            <v>710.8</v>
          </cell>
          <cell r="F1298">
            <v>0</v>
          </cell>
          <cell r="G1298">
            <v>2094.5</v>
          </cell>
          <cell r="H1298">
            <v>710.8</v>
          </cell>
          <cell r="I1298">
            <v>557.9</v>
          </cell>
          <cell r="J1298" t="e">
            <v>#DIV/0!</v>
          </cell>
        </row>
        <row r="1299">
          <cell r="A1299">
            <v>203829810</v>
          </cell>
          <cell r="B1299" t="str">
            <v>Ок терак</v>
          </cell>
          <cell r="C1299">
            <v>0</v>
          </cell>
          <cell r="D1299">
            <v>0</v>
          </cell>
          <cell r="E1299">
            <v>0</v>
          </cell>
          <cell r="F1299" t="str">
            <v>Октерак</v>
          </cell>
          <cell r="G1299">
            <v>0</v>
          </cell>
          <cell r="H1299">
            <v>0</v>
          </cell>
          <cell r="I1299">
            <v>0</v>
          </cell>
          <cell r="J1299" t="e">
            <v>#DIV/0!</v>
          </cell>
        </row>
        <row r="1300">
          <cell r="B1300" t="str">
            <v>Кук-терак</v>
          </cell>
          <cell r="C1300">
            <v>0</v>
          </cell>
          <cell r="D1300" t="str">
            <v>Кук-терак (тугатилган)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 t="e">
            <v>#DIV/0!</v>
          </cell>
        </row>
        <row r="1301">
          <cell r="B1301" t="str">
            <v>жами</v>
          </cell>
          <cell r="C1301">
            <v>0</v>
          </cell>
          <cell r="D1301" t="str">
            <v>жами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78.489026449071474</v>
          </cell>
        </row>
        <row r="1302">
          <cell r="A1302">
            <v>202388135</v>
          </cell>
          <cell r="B1302" t="str">
            <v>Шариф</v>
          </cell>
          <cell r="C1302">
            <v>0</v>
          </cell>
          <cell r="D1302" t="str">
            <v>Шариф</v>
          </cell>
          <cell r="E1302" t="str">
            <v/>
          </cell>
          <cell r="F1302">
            <v>0</v>
          </cell>
          <cell r="G1302">
            <v>732.1</v>
          </cell>
          <cell r="H1302">
            <v>0</v>
          </cell>
          <cell r="I1302">
            <v>0</v>
          </cell>
          <cell r="J1302" t="e">
            <v>#DIV/0!</v>
          </cell>
        </row>
        <row r="1303">
          <cell r="A1303">
            <v>202680873</v>
          </cell>
          <cell r="B1303" t="str">
            <v>Камол</v>
          </cell>
          <cell r="C1303">
            <v>0</v>
          </cell>
          <cell r="D1303">
            <v>0</v>
          </cell>
          <cell r="E1303">
            <v>0</v>
          </cell>
          <cell r="F1303" t="str">
            <v>Камол</v>
          </cell>
          <cell r="G1303">
            <v>0</v>
          </cell>
          <cell r="H1303">
            <v>0</v>
          </cell>
          <cell r="I1303">
            <v>0</v>
          </cell>
          <cell r="J1303" t="e">
            <v>#DIV/0!</v>
          </cell>
        </row>
        <row r="1304">
          <cell r="B1304" t="str">
            <v>Алижон</v>
          </cell>
          <cell r="C1304">
            <v>0</v>
          </cell>
          <cell r="D1304" t="str">
            <v>Алижон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 t="e">
            <v>#DIV/0!</v>
          </cell>
        </row>
        <row r="1305">
          <cell r="B1305" t="str">
            <v>жами</v>
          </cell>
          <cell r="C1305">
            <v>0</v>
          </cell>
          <cell r="D1305" t="str">
            <v>жами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 t="e">
            <v>#DIV/0!</v>
          </cell>
        </row>
        <row r="1306">
          <cell r="A1306">
            <v>300794760</v>
          </cell>
          <cell r="B1306" t="str">
            <v>Тошли Батал  Атос</v>
          </cell>
          <cell r="C1306">
            <v>0</v>
          </cell>
          <cell r="D1306">
            <v>0</v>
          </cell>
          <cell r="E1306">
            <v>0</v>
          </cell>
          <cell r="F1306" t="str">
            <v>Тошли Батал  Атос</v>
          </cell>
          <cell r="G1306">
            <v>5026.3999999999996</v>
          </cell>
          <cell r="H1306">
            <v>0</v>
          </cell>
          <cell r="I1306">
            <v>0</v>
          </cell>
          <cell r="J1306" t="e">
            <v>#DIV/0!</v>
          </cell>
        </row>
        <row r="1307">
          <cell r="B1307" t="str">
            <v>жами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 t="e">
            <v>#DIV/0!</v>
          </cell>
        </row>
        <row r="1308">
          <cell r="B1308" t="str">
            <v>Музаффар</v>
          </cell>
          <cell r="C1308">
            <v>0</v>
          </cell>
          <cell r="D1308">
            <v>0</v>
          </cell>
          <cell r="E1308">
            <v>0</v>
          </cell>
          <cell r="F1308" t="str">
            <v>Музафар</v>
          </cell>
          <cell r="G1308">
            <v>0</v>
          </cell>
          <cell r="H1308">
            <v>282</v>
          </cell>
          <cell r="I1308">
            <v>0</v>
          </cell>
          <cell r="J1308" t="e">
            <v>#DIV/0!</v>
          </cell>
        </row>
        <row r="1309">
          <cell r="A1309">
            <v>205564319</v>
          </cell>
          <cell r="B1309" t="str">
            <v>Чимпион Шухрат</v>
          </cell>
          <cell r="C1309">
            <v>0</v>
          </cell>
          <cell r="D1309" t="str">
            <v>Чимпион Шухрат</v>
          </cell>
          <cell r="E1309" t="str">
            <v/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 t="e">
            <v>#DIV/0!</v>
          </cell>
        </row>
        <row r="1310">
          <cell r="A1310">
            <v>202735573</v>
          </cell>
          <cell r="B1310" t="str">
            <v>Феруз</v>
          </cell>
          <cell r="C1310">
            <v>0</v>
          </cell>
          <cell r="D1310" t="str">
            <v>Феруз</v>
          </cell>
          <cell r="E1310">
            <v>282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 t="e">
            <v>#DIV/0!</v>
          </cell>
        </row>
        <row r="1311">
          <cell r="B1311" t="str">
            <v>жами</v>
          </cell>
          <cell r="C1311">
            <v>0</v>
          </cell>
          <cell r="D1311" t="str">
            <v>жами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>Искандар бобо</v>
          </cell>
          <cell r="C1312">
            <v>0</v>
          </cell>
          <cell r="D1312" t="str">
            <v>Искандар бобо</v>
          </cell>
          <cell r="E1312">
            <v>0</v>
          </cell>
          <cell r="F1312">
            <v>0</v>
          </cell>
          <cell r="G1312">
            <v>2520.1</v>
          </cell>
          <cell r="H1312">
            <v>0</v>
          </cell>
          <cell r="I1312">
            <v>0</v>
          </cell>
          <cell r="J1312" t="e">
            <v>#DIV/0!</v>
          </cell>
        </row>
        <row r="1313">
          <cell r="A1313">
            <v>205511296</v>
          </cell>
          <cell r="B1313" t="str">
            <v>Лазизбек</v>
          </cell>
          <cell r="C1313">
            <v>0</v>
          </cell>
          <cell r="D1313">
            <v>0</v>
          </cell>
          <cell r="E1313">
            <v>0</v>
          </cell>
          <cell r="F1313" t="str">
            <v>Лазизбек</v>
          </cell>
          <cell r="G1313">
            <v>0</v>
          </cell>
          <cell r="H1313">
            <v>0</v>
          </cell>
          <cell r="I1313">
            <v>0</v>
          </cell>
          <cell r="J1313" t="e">
            <v>#DIV/0!</v>
          </cell>
        </row>
        <row r="1314">
          <cell r="B1314" t="str">
            <v>жами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 t="e">
            <v>#DIV/0!</v>
          </cell>
        </row>
        <row r="1315">
          <cell r="A1315">
            <v>202738807</v>
          </cell>
          <cell r="B1315" t="str">
            <v>Салохиддин</v>
          </cell>
          <cell r="C1315">
            <v>0</v>
          </cell>
          <cell r="D1315">
            <v>0</v>
          </cell>
          <cell r="E1315">
            <v>0</v>
          </cell>
          <cell r="F1315" t="str">
            <v>Салохиддин</v>
          </cell>
          <cell r="G1315">
            <v>4586.8999999999996</v>
          </cell>
          <cell r="H1315">
            <v>282.60000000000002</v>
          </cell>
          <cell r="I1315">
            <v>221.9</v>
          </cell>
          <cell r="J1315" t="e">
            <v>#DIV/0!</v>
          </cell>
        </row>
        <row r="1316">
          <cell r="A1316">
            <v>200766616</v>
          </cell>
          <cell r="B1316" t="str">
            <v>Учкун</v>
          </cell>
          <cell r="C1316">
            <v>0</v>
          </cell>
          <cell r="D1316" t="str">
            <v>Учкун</v>
          </cell>
          <cell r="E1316">
            <v>282.60000000000002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 t="e">
            <v>#DIV/0!</v>
          </cell>
        </row>
        <row r="1317">
          <cell r="B1317" t="str">
            <v>жами</v>
          </cell>
          <cell r="C1317">
            <v>0</v>
          </cell>
          <cell r="D1317" t="str">
            <v>жами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 t="e">
            <v>#DIV/0!</v>
          </cell>
        </row>
        <row r="1318">
          <cell r="A1318">
            <v>205493289</v>
          </cell>
          <cell r="B1318" t="str">
            <v>Боги баланд</v>
          </cell>
          <cell r="C1318">
            <v>0</v>
          </cell>
          <cell r="D1318">
            <v>0</v>
          </cell>
          <cell r="E1318">
            <v>259.3</v>
          </cell>
          <cell r="F1318" t="str">
            <v>Боги баланд</v>
          </cell>
          <cell r="G1318">
            <v>207.6</v>
          </cell>
          <cell r="H1318">
            <v>259.3</v>
          </cell>
          <cell r="I1318">
            <v>0</v>
          </cell>
          <cell r="J1318">
            <v>78.52087756546355</v>
          </cell>
        </row>
        <row r="1319">
          <cell r="A1319">
            <v>202408084</v>
          </cell>
          <cell r="B1319" t="str">
            <v>Жасур</v>
          </cell>
          <cell r="C1319">
            <v>0</v>
          </cell>
          <cell r="D1319" t="str">
            <v>Жасур</v>
          </cell>
          <cell r="E1319" t="str">
            <v/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 t="e">
            <v>#DIV/0!</v>
          </cell>
        </row>
        <row r="1320">
          <cell r="A1320">
            <v>203646446</v>
          </cell>
          <cell r="B1320" t="str">
            <v>Фахриддин</v>
          </cell>
          <cell r="C1320">
            <v>0</v>
          </cell>
          <cell r="D1320">
            <v>0</v>
          </cell>
          <cell r="E1320">
            <v>0</v>
          </cell>
          <cell r="F1320" t="str">
            <v>Фахридин</v>
          </cell>
          <cell r="G1320">
            <v>0</v>
          </cell>
          <cell r="H1320">
            <v>0</v>
          </cell>
          <cell r="I1320">
            <v>0</v>
          </cell>
          <cell r="J1320" t="e">
            <v>#DIV/0!</v>
          </cell>
        </row>
        <row r="1321">
          <cell r="A1321">
            <v>203592744</v>
          </cell>
          <cell r="B1321" t="str">
            <v>Эргашбой</v>
          </cell>
          <cell r="C1321">
            <v>0</v>
          </cell>
          <cell r="D1321" t="str">
            <v>Эргашбой</v>
          </cell>
          <cell r="E1321" t="str">
            <v/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</row>
        <row r="1322">
          <cell r="B1322" t="str">
            <v>жами</v>
          </cell>
          <cell r="C1322">
            <v>0</v>
          </cell>
          <cell r="D1322" t="str">
            <v>жами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 t="e">
            <v>#DIV/0!</v>
          </cell>
        </row>
        <row r="1323">
          <cell r="A1323">
            <v>205502616</v>
          </cell>
          <cell r="B1323" t="str">
            <v>Сайриддин Нафосат</v>
          </cell>
          <cell r="C1323">
            <v>0</v>
          </cell>
          <cell r="D1323">
            <v>0</v>
          </cell>
          <cell r="E1323">
            <v>0</v>
          </cell>
          <cell r="F1323" t="str">
            <v>Сайридин нафосат</v>
          </cell>
          <cell r="G1323">
            <v>13534.8</v>
          </cell>
          <cell r="H1323">
            <v>1250.4000000000001</v>
          </cell>
          <cell r="I1323">
            <v>960.4</v>
          </cell>
          <cell r="J1323" t="e">
            <v>#DIV/0!</v>
          </cell>
        </row>
        <row r="1324">
          <cell r="A1324">
            <v>204697414</v>
          </cell>
          <cell r="B1324" t="str">
            <v>Рахматобод TVM фх</v>
          </cell>
          <cell r="C1324">
            <v>0</v>
          </cell>
          <cell r="D1324" t="str">
            <v>Рахматобод TVM фх</v>
          </cell>
          <cell r="E1324">
            <v>892.6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 t="e">
            <v>#DIV/0!</v>
          </cell>
        </row>
        <row r="1325">
          <cell r="A1325">
            <v>300871412</v>
          </cell>
          <cell r="B1325" t="str">
            <v>Достон Дамир Замини фермер хуж</v>
          </cell>
          <cell r="C1325">
            <v>0</v>
          </cell>
          <cell r="D1325" t="str">
            <v>Достон Дамир Замини фермер хуж</v>
          </cell>
          <cell r="E1325" t="str">
            <v/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 t="e">
            <v>#DIV/0!</v>
          </cell>
        </row>
        <row r="1326">
          <cell r="A1326">
            <v>203592720</v>
          </cell>
          <cell r="B1326" t="str">
            <v>Азиз</v>
          </cell>
          <cell r="C1326">
            <v>0</v>
          </cell>
          <cell r="D1326" t="str">
            <v>Азиз (тугатилган)</v>
          </cell>
          <cell r="E1326">
            <v>86.4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76.807421625079968</v>
          </cell>
        </row>
        <row r="1327">
          <cell r="A1327">
            <v>205511139</v>
          </cell>
          <cell r="B1327" t="str">
            <v>Фаррух Сухроб</v>
          </cell>
          <cell r="C1327">
            <v>0</v>
          </cell>
          <cell r="D1327" t="str">
            <v>Фаррух Сухроб</v>
          </cell>
          <cell r="E1327">
            <v>271.39999999999998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 t="e">
            <v>#DIV/0!</v>
          </cell>
        </row>
        <row r="1328">
          <cell r="B1328" t="str">
            <v>жами</v>
          </cell>
          <cell r="C1328">
            <v>0</v>
          </cell>
          <cell r="D1328" t="str">
            <v>жами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 t="e">
            <v>#DIV/0!</v>
          </cell>
        </row>
        <row r="1329">
          <cell r="A1329">
            <v>205493304</v>
          </cell>
          <cell r="B1329" t="str">
            <v>Беков Пирмамат</v>
          </cell>
          <cell r="C1329">
            <v>0</v>
          </cell>
          <cell r="D1329" t="str">
            <v>Беков Пирмамат</v>
          </cell>
          <cell r="E1329">
            <v>808.5</v>
          </cell>
          <cell r="F1329">
            <v>0</v>
          </cell>
          <cell r="G1329">
            <v>1872.7</v>
          </cell>
          <cell r="H1329">
            <v>808.5</v>
          </cell>
          <cell r="I1329">
            <v>267.3</v>
          </cell>
          <cell r="J1329" t="e">
            <v>#DIV/0!</v>
          </cell>
        </row>
        <row r="1330">
          <cell r="A1330">
            <v>204917907</v>
          </cell>
          <cell r="B1330" t="str">
            <v>Корасув Дарёси ф\х янги</v>
          </cell>
          <cell r="C1330">
            <v>0</v>
          </cell>
          <cell r="D1330" t="str">
            <v>Корасув Дарёси ф\х янги</v>
          </cell>
          <cell r="E1330" t="str">
            <v/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 t="e">
            <v>#DIV/0!</v>
          </cell>
        </row>
        <row r="1331">
          <cell r="A1331">
            <v>204733804</v>
          </cell>
          <cell r="B1331" t="str">
            <v>Бекзоджон</v>
          </cell>
          <cell r="C1331">
            <v>0</v>
          </cell>
          <cell r="D1331">
            <v>0</v>
          </cell>
          <cell r="E1331">
            <v>0</v>
          </cell>
          <cell r="F1331" t="str">
            <v>Бекзоджон</v>
          </cell>
          <cell r="G1331">
            <v>0</v>
          </cell>
          <cell r="H1331">
            <v>0</v>
          </cell>
          <cell r="I1331">
            <v>0</v>
          </cell>
          <cell r="J1331" t="e">
            <v>#DIV/0!</v>
          </cell>
        </row>
        <row r="1332">
          <cell r="B1332" t="str">
            <v>жами</v>
          </cell>
          <cell r="C1332">
            <v>0</v>
          </cell>
          <cell r="D1332" t="str">
            <v>жами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33.061224489795919</v>
          </cell>
        </row>
        <row r="1333">
          <cell r="A1333">
            <v>205502624</v>
          </cell>
          <cell r="B1333" t="str">
            <v>Сумбула БББ</v>
          </cell>
          <cell r="C1333">
            <v>0</v>
          </cell>
          <cell r="D1333" t="str">
            <v>Сумбула БББ</v>
          </cell>
          <cell r="E1333">
            <v>499.4</v>
          </cell>
          <cell r="F1333">
            <v>0</v>
          </cell>
          <cell r="G1333">
            <v>2788.4</v>
          </cell>
          <cell r="H1333">
            <v>1118.4000000000001</v>
          </cell>
          <cell r="I1333">
            <v>878</v>
          </cell>
          <cell r="J1333" t="e">
            <v>#DIV/0!</v>
          </cell>
        </row>
        <row r="1334">
          <cell r="A1334">
            <v>204720813</v>
          </cell>
          <cell r="B1334" t="str">
            <v>Ботирхон бобо</v>
          </cell>
          <cell r="C1334">
            <v>0</v>
          </cell>
          <cell r="D1334">
            <v>0</v>
          </cell>
          <cell r="E1334">
            <v>0</v>
          </cell>
          <cell r="F1334" t="str">
            <v>Ботирхонбобо</v>
          </cell>
          <cell r="G1334">
            <v>0</v>
          </cell>
          <cell r="H1334">
            <v>0</v>
          </cell>
          <cell r="I1334">
            <v>0</v>
          </cell>
          <cell r="J1334" t="e">
            <v>#DIV/0!</v>
          </cell>
        </row>
        <row r="1335">
          <cell r="A1335">
            <v>204123946</v>
          </cell>
          <cell r="B1335" t="str">
            <v>Шоди бобо</v>
          </cell>
          <cell r="C1335">
            <v>0</v>
          </cell>
          <cell r="D1335" t="str">
            <v>Шоди бобо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 t="e">
            <v>#DIV/0!</v>
          </cell>
        </row>
        <row r="1336">
          <cell r="A1336">
            <v>202041512</v>
          </cell>
          <cell r="B1336" t="str">
            <v>Болатош</v>
          </cell>
          <cell r="C1336">
            <v>0</v>
          </cell>
          <cell r="D1336" t="str">
            <v>Болатош</v>
          </cell>
          <cell r="E1336">
            <v>36.6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78.505007153075823</v>
          </cell>
        </row>
        <row r="1337">
          <cell r="A1337">
            <v>204267688</v>
          </cell>
          <cell r="B1337" t="str">
            <v>Вазира</v>
          </cell>
          <cell r="C1337">
            <v>0</v>
          </cell>
          <cell r="D1337" t="str">
            <v>Вазира</v>
          </cell>
          <cell r="E1337">
            <v>582.4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 t="e">
            <v>#DIV/0!</v>
          </cell>
        </row>
        <row r="1338">
          <cell r="B1338" t="str">
            <v>жами</v>
          </cell>
          <cell r="C1338">
            <v>0</v>
          </cell>
          <cell r="D1338" t="str">
            <v>жами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 t="e">
            <v>#DIV/0!</v>
          </cell>
        </row>
        <row r="1339">
          <cell r="B1339" t="str">
            <v>Феруз</v>
          </cell>
          <cell r="C1339">
            <v>0</v>
          </cell>
          <cell r="D1339" t="str">
            <v>Феруз</v>
          </cell>
          <cell r="E1339">
            <v>0</v>
          </cell>
          <cell r="F1339">
            <v>0</v>
          </cell>
          <cell r="G1339">
            <v>3046.7</v>
          </cell>
          <cell r="H1339">
            <v>214.3</v>
          </cell>
          <cell r="I1339">
            <v>168.2</v>
          </cell>
          <cell r="J1339" t="e">
            <v>#DIV/0!</v>
          </cell>
        </row>
        <row r="1340">
          <cell r="A1340">
            <v>203592737</v>
          </cell>
          <cell r="B1340" t="str">
            <v>Шокиржон</v>
          </cell>
          <cell r="C1340">
            <v>0</v>
          </cell>
          <cell r="D1340" t="str">
            <v>Шокиржон</v>
          </cell>
          <cell r="E1340">
            <v>214.3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 t="e">
            <v>#DIV/0!</v>
          </cell>
        </row>
        <row r="1341">
          <cell r="A1341">
            <v>203592752</v>
          </cell>
          <cell r="B1341" t="str">
            <v>Шохзод 2</v>
          </cell>
          <cell r="C1341">
            <v>0</v>
          </cell>
          <cell r="D1341">
            <v>0</v>
          </cell>
          <cell r="E1341">
            <v>0</v>
          </cell>
          <cell r="F1341" t="str">
            <v>Шахзод2</v>
          </cell>
          <cell r="G1341">
            <v>0</v>
          </cell>
          <cell r="H1341">
            <v>0</v>
          </cell>
          <cell r="I1341">
            <v>0</v>
          </cell>
          <cell r="J1341" t="e">
            <v>#DIV/0!</v>
          </cell>
        </row>
        <row r="1342">
          <cell r="B1342" t="str">
            <v>жами</v>
          </cell>
          <cell r="C1342">
            <v>0</v>
          </cell>
          <cell r="D1342" t="str">
            <v>жами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78.488100793280438</v>
          </cell>
        </row>
        <row r="1343">
          <cell r="A1343">
            <v>202659747</v>
          </cell>
          <cell r="B1343" t="str">
            <v>Орзигул Абу Бакр</v>
          </cell>
          <cell r="C1343">
            <v>0</v>
          </cell>
          <cell r="D1343" t="str">
            <v>Орзигул Абу Бакр</v>
          </cell>
          <cell r="E1343">
            <v>68.2</v>
          </cell>
          <cell r="F1343">
            <v>0</v>
          </cell>
          <cell r="G1343">
            <v>1968.7</v>
          </cell>
          <cell r="H1343">
            <v>68.2</v>
          </cell>
          <cell r="I1343">
            <v>0</v>
          </cell>
          <cell r="J1343" t="e">
            <v>#DIV/0!</v>
          </cell>
        </row>
        <row r="1344">
          <cell r="A1344">
            <v>203705578</v>
          </cell>
          <cell r="B1344" t="str">
            <v>Уйгун</v>
          </cell>
          <cell r="C1344">
            <v>0</v>
          </cell>
          <cell r="D1344">
            <v>0</v>
          </cell>
          <cell r="E1344">
            <v>0</v>
          </cell>
          <cell r="F1344" t="str">
            <v>Уйгун</v>
          </cell>
          <cell r="G1344">
            <v>0</v>
          </cell>
          <cell r="H1344">
            <v>0</v>
          </cell>
          <cell r="I1344">
            <v>0</v>
          </cell>
          <cell r="J1344" t="e">
            <v>#DIV/0!</v>
          </cell>
        </row>
        <row r="1345">
          <cell r="A1345">
            <v>203399073</v>
          </cell>
          <cell r="B1345" t="str">
            <v>Гоя</v>
          </cell>
          <cell r="C1345">
            <v>0</v>
          </cell>
          <cell r="D1345" t="str">
            <v>Гоя</v>
          </cell>
          <cell r="E1345" t="str">
            <v/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 t="e">
            <v>#DIV/0!</v>
          </cell>
        </row>
        <row r="1346">
          <cell r="B1346" t="str">
            <v>жами</v>
          </cell>
          <cell r="C1346">
            <v>0</v>
          </cell>
          <cell r="D1346" t="str">
            <v>жами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</row>
        <row r="1347">
          <cell r="A1347">
            <v>204381254</v>
          </cell>
          <cell r="B1347" t="str">
            <v>Шохжахон</v>
          </cell>
          <cell r="C1347">
            <v>0</v>
          </cell>
          <cell r="D1347">
            <v>0</v>
          </cell>
          <cell r="E1347">
            <v>0</v>
          </cell>
          <cell r="F1347" t="str">
            <v>Шохжахон</v>
          </cell>
          <cell r="G1347">
            <v>1163.8</v>
          </cell>
          <cell r="H1347">
            <v>114.5</v>
          </cell>
          <cell r="I1347">
            <v>0</v>
          </cell>
          <cell r="J1347" t="e">
            <v>#DIV/0!</v>
          </cell>
        </row>
        <row r="1348">
          <cell r="A1348">
            <v>204877397</v>
          </cell>
          <cell r="B1348" t="str">
            <v>Корадарё</v>
          </cell>
          <cell r="C1348">
            <v>0</v>
          </cell>
          <cell r="D1348" t="str">
            <v>Корадарё</v>
          </cell>
          <cell r="E1348">
            <v>114.5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 t="e">
            <v>#DIV/0!</v>
          </cell>
        </row>
        <row r="1349">
          <cell r="B1349" t="str">
            <v>жами</v>
          </cell>
          <cell r="C1349">
            <v>0</v>
          </cell>
          <cell r="D1349" t="str">
            <v>жами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 t="e">
            <v>#DIV/0!</v>
          </cell>
        </row>
        <row r="1350">
          <cell r="A1350">
            <v>205018845</v>
          </cell>
          <cell r="B1350" t="str">
            <v>Хожи Носир</v>
          </cell>
          <cell r="C1350">
            <v>0</v>
          </cell>
          <cell r="D1350">
            <v>0</v>
          </cell>
          <cell r="E1350">
            <v>0</v>
          </cell>
          <cell r="F1350" t="str">
            <v>Хожиносир</v>
          </cell>
          <cell r="G1350">
            <v>778.2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>жами</v>
          </cell>
          <cell r="C1351">
            <v>0</v>
          </cell>
          <cell r="D1351" t="str">
            <v>жами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 t="e">
            <v>#DIV/0!</v>
          </cell>
        </row>
        <row r="1352">
          <cell r="A1352">
            <v>204733796</v>
          </cell>
          <cell r="B1352" t="str">
            <v>Ражаб бобо РВА</v>
          </cell>
          <cell r="C1352">
            <v>0</v>
          </cell>
          <cell r="D1352">
            <v>0</v>
          </cell>
          <cell r="E1352">
            <v>0</v>
          </cell>
          <cell r="F1352" t="str">
            <v>Ражаб бобо РВА</v>
          </cell>
          <cell r="G1352">
            <v>3236.2</v>
          </cell>
          <cell r="H1352">
            <v>527.1</v>
          </cell>
          <cell r="I1352">
            <v>413.7</v>
          </cell>
          <cell r="J1352" t="e">
            <v>#DIV/0!</v>
          </cell>
        </row>
        <row r="1353">
          <cell r="A1353">
            <v>300804027</v>
          </cell>
          <cell r="B1353" t="str">
            <v>Кайрагоч илгор</v>
          </cell>
          <cell r="C1353">
            <v>0</v>
          </cell>
          <cell r="D1353" t="str">
            <v>Кайрагоч илгор</v>
          </cell>
          <cell r="E1353">
            <v>527.1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 t="e">
            <v>#DIV/0!</v>
          </cell>
        </row>
        <row r="1354">
          <cell r="B1354" t="str">
            <v>жами</v>
          </cell>
          <cell r="C1354">
            <v>0</v>
          </cell>
          <cell r="D1354" t="str">
            <v>жами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 t="e">
            <v>#DIV/0!</v>
          </cell>
        </row>
        <row r="1355">
          <cell r="A1355">
            <v>205239634</v>
          </cell>
          <cell r="B1355" t="str">
            <v>Барот СГС</v>
          </cell>
          <cell r="C1355">
            <v>0</v>
          </cell>
          <cell r="D1355" t="str">
            <v>Барот СГС</v>
          </cell>
          <cell r="E1355">
            <v>563.70000000000005</v>
          </cell>
          <cell r="F1355">
            <v>0</v>
          </cell>
          <cell r="G1355">
            <v>1894.1</v>
          </cell>
          <cell r="H1355">
            <v>563.70000000000005</v>
          </cell>
          <cell r="I1355">
            <v>442.5</v>
          </cell>
          <cell r="J1355">
            <v>78.486055776892428</v>
          </cell>
        </row>
        <row r="1356">
          <cell r="A1356">
            <v>205502591</v>
          </cell>
          <cell r="B1356" t="str">
            <v>Довулхон</v>
          </cell>
          <cell r="C1356">
            <v>0</v>
          </cell>
          <cell r="D1356">
            <v>0</v>
          </cell>
          <cell r="E1356">
            <v>0</v>
          </cell>
          <cell r="F1356" t="str">
            <v>Довулхон</v>
          </cell>
          <cell r="G1356">
            <v>0</v>
          </cell>
          <cell r="H1356">
            <v>0</v>
          </cell>
          <cell r="I1356">
            <v>0</v>
          </cell>
          <cell r="J1356" t="e">
            <v>#DIV/0!</v>
          </cell>
        </row>
        <row r="1357">
          <cell r="B1357" t="str">
            <v>жами</v>
          </cell>
          <cell r="C1357">
            <v>0</v>
          </cell>
          <cell r="D1357" t="str">
            <v>жами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 t="e">
            <v>#DIV/0!</v>
          </cell>
        </row>
        <row r="1358">
          <cell r="A1358">
            <v>202175829</v>
          </cell>
          <cell r="B1358" t="str">
            <v>Шомбулок</v>
          </cell>
          <cell r="C1358">
            <v>0</v>
          </cell>
          <cell r="D1358">
            <v>0</v>
          </cell>
          <cell r="E1358">
            <v>0</v>
          </cell>
          <cell r="F1358" t="str">
            <v>Шомбулок</v>
          </cell>
          <cell r="G1358">
            <v>1852</v>
          </cell>
          <cell r="H1358">
            <v>0</v>
          </cell>
          <cell r="I1358">
            <v>0</v>
          </cell>
          <cell r="J1358">
            <v>78.499201703033521</v>
          </cell>
        </row>
        <row r="1359">
          <cell r="B1359" t="str">
            <v>жами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 t="e">
            <v>#DIV/0!</v>
          </cell>
        </row>
        <row r="1360">
          <cell r="A1360">
            <v>204660303</v>
          </cell>
          <cell r="B1360" t="str">
            <v>Ясмина Одил кизи</v>
          </cell>
          <cell r="C1360">
            <v>0</v>
          </cell>
          <cell r="D1360">
            <v>0</v>
          </cell>
          <cell r="E1360">
            <v>0</v>
          </cell>
          <cell r="F1360" t="str">
            <v>Ясмина Одил кизи</v>
          </cell>
          <cell r="G1360">
            <v>35.299999999999997</v>
          </cell>
          <cell r="H1360">
            <v>0</v>
          </cell>
          <cell r="I1360">
            <v>0</v>
          </cell>
          <cell r="J1360" t="e">
            <v>#DIV/0!</v>
          </cell>
        </row>
        <row r="1361">
          <cell r="B1361" t="str">
            <v>жами</v>
          </cell>
          <cell r="C1361">
            <v>0</v>
          </cell>
          <cell r="D1361" t="str">
            <v>жами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 t="e">
            <v>#DIV/0!</v>
          </cell>
        </row>
        <row r="1362">
          <cell r="A1362">
            <v>203008724</v>
          </cell>
          <cell r="B1362" t="str">
            <v>Ахмат бобо</v>
          </cell>
          <cell r="C1362">
            <v>0</v>
          </cell>
          <cell r="D1362">
            <v>0</v>
          </cell>
          <cell r="E1362">
            <v>0</v>
          </cell>
          <cell r="F1362" t="str">
            <v>Ахмат бобо</v>
          </cell>
          <cell r="G1362">
            <v>4831.7</v>
          </cell>
          <cell r="H1362">
            <v>758.2</v>
          </cell>
          <cell r="I1362">
            <v>595.20000000000005</v>
          </cell>
          <cell r="J1362" t="e">
            <v>#DIV/0!</v>
          </cell>
        </row>
        <row r="1363">
          <cell r="A1363">
            <v>203347786</v>
          </cell>
          <cell r="B1363" t="str">
            <v>Килич бобо</v>
          </cell>
          <cell r="C1363">
            <v>0</v>
          </cell>
          <cell r="D1363" t="str">
            <v>Килич бобо</v>
          </cell>
          <cell r="E1363">
            <v>285.39999999999998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 t="e">
            <v>#DIV/0!</v>
          </cell>
        </row>
        <row r="1364">
          <cell r="A1364">
            <v>203904726</v>
          </cell>
          <cell r="B1364" t="str">
            <v>Косим бобо</v>
          </cell>
          <cell r="C1364">
            <v>0</v>
          </cell>
          <cell r="D1364" t="str">
            <v>Косим бобо</v>
          </cell>
          <cell r="E1364">
            <v>472.8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 t="e">
            <v>#DIV/0!</v>
          </cell>
        </row>
        <row r="1365">
          <cell r="B1365" t="str">
            <v>жами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78.501714587180174</v>
          </cell>
        </row>
        <row r="1366">
          <cell r="A1366">
            <v>204478780</v>
          </cell>
          <cell r="B1366" t="str">
            <v>Хамал</v>
          </cell>
          <cell r="C1366">
            <v>0</v>
          </cell>
          <cell r="D1366" t="str">
            <v>Хамал</v>
          </cell>
          <cell r="E1366">
            <v>38.200000000000003</v>
          </cell>
          <cell r="F1366">
            <v>0</v>
          </cell>
          <cell r="G1366">
            <v>1667.4</v>
          </cell>
          <cell r="H1366">
            <v>38.200000000000003</v>
          </cell>
          <cell r="I1366">
            <v>0</v>
          </cell>
          <cell r="J1366" t="e">
            <v>#DIV/0!</v>
          </cell>
        </row>
        <row r="1367">
          <cell r="A1367">
            <v>205001116</v>
          </cell>
          <cell r="B1367" t="str">
            <v>Шербекжон</v>
          </cell>
          <cell r="C1367">
            <v>0</v>
          </cell>
          <cell r="D1367">
            <v>0</v>
          </cell>
          <cell r="E1367">
            <v>0</v>
          </cell>
          <cell r="F1367" t="str">
            <v>Шербекжон</v>
          </cell>
          <cell r="G1367">
            <v>0</v>
          </cell>
          <cell r="H1367">
            <v>0</v>
          </cell>
          <cell r="I1367">
            <v>0</v>
          </cell>
          <cell r="J1367" t="e">
            <v>#DIV/0!</v>
          </cell>
        </row>
        <row r="1368">
          <cell r="A1368">
            <v>204267704</v>
          </cell>
          <cell r="B1368" t="str">
            <v>Шерзод Хуршид</v>
          </cell>
          <cell r="C1368">
            <v>0</v>
          </cell>
          <cell r="D1368" t="str">
            <v>Шерзод Хуршид</v>
          </cell>
          <cell r="E1368" t="str">
            <v/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 t="e">
            <v>#DIV/0!</v>
          </cell>
        </row>
        <row r="1369">
          <cell r="B1369" t="str">
            <v>жами</v>
          </cell>
          <cell r="C1369">
            <v>0</v>
          </cell>
          <cell r="D1369" t="str">
            <v>жами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</row>
        <row r="1370">
          <cell r="A1370">
            <v>300919570</v>
          </cell>
          <cell r="B1370" t="str">
            <v>Уста Салом Нурли Даласи фермер</v>
          </cell>
          <cell r="C1370">
            <v>0</v>
          </cell>
          <cell r="D1370" t="str">
            <v>Уста Салом Нурли Даласи фермер</v>
          </cell>
          <cell r="E1370">
            <v>0.1</v>
          </cell>
          <cell r="F1370">
            <v>0</v>
          </cell>
          <cell r="G1370">
            <v>1869.7</v>
          </cell>
          <cell r="H1370">
            <v>521.1</v>
          </cell>
          <cell r="I1370">
            <v>409</v>
          </cell>
          <cell r="J1370" t="e">
            <v>#DIV/0!</v>
          </cell>
        </row>
        <row r="1371">
          <cell r="A1371">
            <v>300928995</v>
          </cell>
          <cell r="B1371" t="str">
            <v>Худайшукур Исок Мамаризо фх</v>
          </cell>
          <cell r="C1371">
            <v>0</v>
          </cell>
          <cell r="D1371">
            <v>0</v>
          </cell>
          <cell r="E1371">
            <v>0</v>
          </cell>
          <cell r="F1371" t="str">
            <v>Худайшукур Исок Мамаризо фх</v>
          </cell>
          <cell r="G1371">
            <v>0</v>
          </cell>
          <cell r="H1371">
            <v>0</v>
          </cell>
          <cell r="I1371">
            <v>0</v>
          </cell>
          <cell r="J1371" t="e">
            <v>#DIV/0!</v>
          </cell>
        </row>
        <row r="1372">
          <cell r="A1372">
            <v>205502584</v>
          </cell>
          <cell r="B1372" t="str">
            <v>Ражаб бобо</v>
          </cell>
          <cell r="C1372">
            <v>0</v>
          </cell>
          <cell r="D1372" t="str">
            <v>Ражаб бобо</v>
          </cell>
          <cell r="E1372">
            <v>5.5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 t="e">
            <v>#DIV/0!</v>
          </cell>
        </row>
        <row r="1373">
          <cell r="A1373">
            <v>205511289</v>
          </cell>
          <cell r="B1373" t="str">
            <v>Мустакиллик курки</v>
          </cell>
          <cell r="C1373">
            <v>0</v>
          </cell>
          <cell r="D1373" t="str">
            <v>Мустакиллик курки (тугатилди)</v>
          </cell>
          <cell r="E1373">
            <v>515.5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78.487814239109568</v>
          </cell>
        </row>
        <row r="1374">
          <cell r="B1374" t="str">
            <v>жами</v>
          </cell>
          <cell r="C1374">
            <v>0</v>
          </cell>
          <cell r="D1374" t="str">
            <v>жами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 t="e">
            <v>#DIV/0!</v>
          </cell>
        </row>
        <row r="1375">
          <cell r="B1375" t="str">
            <v xml:space="preserve">Улугбек  </v>
          </cell>
          <cell r="C1375">
            <v>0</v>
          </cell>
          <cell r="D1375">
            <v>0</v>
          </cell>
          <cell r="E1375">
            <v>0</v>
          </cell>
          <cell r="F1375" t="str">
            <v xml:space="preserve">Улугбек  </v>
          </cell>
          <cell r="G1375">
            <v>0</v>
          </cell>
          <cell r="H1375">
            <v>1099.8</v>
          </cell>
          <cell r="I1375">
            <v>1099.8</v>
          </cell>
          <cell r="J1375" t="e">
            <v>#DIV/0!</v>
          </cell>
        </row>
        <row r="1376">
          <cell r="A1376">
            <v>203729358</v>
          </cell>
          <cell r="B1376" t="str">
            <v>Ал-Тахлил</v>
          </cell>
          <cell r="C1376">
            <v>0</v>
          </cell>
          <cell r="D1376" t="str">
            <v>Ал-Тахлил</v>
          </cell>
          <cell r="E1376">
            <v>1099.8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 t="e">
            <v>#DIV/0!</v>
          </cell>
        </row>
        <row r="1377">
          <cell r="B1377" t="str">
            <v>Жами</v>
          </cell>
          <cell r="C1377">
            <v>0</v>
          </cell>
          <cell r="D1377" t="str">
            <v>Жами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 t="e">
            <v>#DIV/0!</v>
          </cell>
        </row>
        <row r="1378">
          <cell r="A1378">
            <v>206143303</v>
          </cell>
          <cell r="B1378" t="str">
            <v>Сардорбек Акрам</v>
          </cell>
          <cell r="C1378">
            <v>0</v>
          </cell>
          <cell r="D1378">
            <v>0</v>
          </cell>
          <cell r="E1378">
            <v>0</v>
          </cell>
          <cell r="F1378" t="str">
            <v>Сардорбек Акрам</v>
          </cell>
          <cell r="G1378">
            <v>0</v>
          </cell>
          <cell r="H1378">
            <v>4664.9000000000005</v>
          </cell>
          <cell r="I1378">
            <v>4664.8999999999996</v>
          </cell>
          <cell r="J1378">
            <v>100</v>
          </cell>
        </row>
        <row r="1379">
          <cell r="A1379">
            <v>200767242</v>
          </cell>
          <cell r="B1379" t="str">
            <v>Мустакиллик</v>
          </cell>
          <cell r="C1379">
            <v>0</v>
          </cell>
          <cell r="D1379" t="str">
            <v>Мустакиллик</v>
          </cell>
          <cell r="E1379">
            <v>541.9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 t="e">
            <v>#DIV/0!</v>
          </cell>
        </row>
        <row r="1380">
          <cell r="B1380" t="str">
            <v>Сохибжон</v>
          </cell>
          <cell r="C1380">
            <v>0</v>
          </cell>
          <cell r="D1380" t="str">
            <v>Сохибжон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 t="e">
            <v>#DIV/0!</v>
          </cell>
        </row>
        <row r="1381">
          <cell r="A1381">
            <v>203708050</v>
          </cell>
          <cell r="B1381" t="str">
            <v>Бахром бобо</v>
          </cell>
          <cell r="C1381">
            <v>0</v>
          </cell>
          <cell r="D1381" t="str">
            <v>Бахром бобо</v>
          </cell>
          <cell r="E1381">
            <v>1080.9000000000001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99.999999999999972</v>
          </cell>
        </row>
        <row r="1382">
          <cell r="B1382" t="str">
            <v>Узумзор</v>
          </cell>
          <cell r="C1382">
            <v>0</v>
          </cell>
          <cell r="D1382" t="str">
            <v>Узумзор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 t="e">
            <v>#DIV/0!</v>
          </cell>
        </row>
        <row r="1383">
          <cell r="B1383" t="str">
            <v>Хушмурод Тайлоков тути</v>
          </cell>
          <cell r="C1383">
            <v>0</v>
          </cell>
          <cell r="D1383" t="str">
            <v>Хушмурод Тайлоков тути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 t="e">
            <v>#DIV/0!</v>
          </cell>
        </row>
        <row r="1384">
          <cell r="B1384" t="str">
            <v>Жавлонбек Гайрат</v>
          </cell>
          <cell r="C1384">
            <v>0</v>
          </cell>
          <cell r="D1384" t="str">
            <v>Жавлонбек Гайрат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 t="e">
            <v>#DIV/0!</v>
          </cell>
        </row>
        <row r="1385">
          <cell r="B1385" t="str">
            <v xml:space="preserve">Абруй Бойсариев </v>
          </cell>
          <cell r="C1385">
            <v>0</v>
          </cell>
          <cell r="D1385" t="str">
            <v xml:space="preserve">Абруй Бойсариев 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 t="e">
            <v>#DIV/0!</v>
          </cell>
        </row>
        <row r="1386">
          <cell r="A1386">
            <v>201818572</v>
          </cell>
          <cell r="B1386" t="str">
            <v>Собиржон</v>
          </cell>
          <cell r="C1386">
            <v>0</v>
          </cell>
          <cell r="D1386" t="str">
            <v>Собиржон</v>
          </cell>
          <cell r="E1386">
            <v>879.8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 t="e">
            <v>#DIV/0!</v>
          </cell>
        </row>
        <row r="1387">
          <cell r="B1387" t="str">
            <v>Хосил</v>
          </cell>
          <cell r="C1387">
            <v>0</v>
          </cell>
          <cell r="D1387" t="str">
            <v>Хосил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 t="e">
            <v>#DIV/0!</v>
          </cell>
        </row>
        <row r="1388">
          <cell r="A1388">
            <v>201818557</v>
          </cell>
          <cell r="B1388" t="str">
            <v>Садин бобо</v>
          </cell>
          <cell r="C1388">
            <v>0</v>
          </cell>
          <cell r="D1388" t="str">
            <v>Садин бобо</v>
          </cell>
          <cell r="E1388">
            <v>1055.5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 t="e">
            <v>#DIV/0!</v>
          </cell>
        </row>
        <row r="1389">
          <cell r="A1389">
            <v>203361295</v>
          </cell>
          <cell r="B1389" t="str">
            <v>Обилкосим бобо</v>
          </cell>
          <cell r="C1389">
            <v>0</v>
          </cell>
          <cell r="D1389" t="str">
            <v>Обилкосим бобо</v>
          </cell>
          <cell r="E1389">
            <v>1106.8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 t="e">
            <v>#DIV/0!</v>
          </cell>
        </row>
        <row r="1390">
          <cell r="B1390" t="str">
            <v>Туркистон</v>
          </cell>
          <cell r="C1390">
            <v>0</v>
          </cell>
          <cell r="D1390" t="str">
            <v>Туркистон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 t="e">
            <v>#DIV/0!</v>
          </cell>
        </row>
        <row r="1391">
          <cell r="B1391" t="str">
            <v>Жами</v>
          </cell>
          <cell r="C1391">
            <v>0</v>
          </cell>
          <cell r="D1391" t="str">
            <v>Жами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 t="e">
            <v>#DIV/0!</v>
          </cell>
        </row>
        <row r="1392">
          <cell r="B1392" t="str">
            <v>Абдуфатто далалари галласи</v>
          </cell>
          <cell r="C1392">
            <v>0</v>
          </cell>
          <cell r="D1392">
            <v>0</v>
          </cell>
          <cell r="E1392">
            <v>0</v>
          </cell>
          <cell r="F1392" t="str">
            <v>Абдуфатто далалари галласи</v>
          </cell>
          <cell r="G1392">
            <v>0</v>
          </cell>
          <cell r="H1392">
            <v>1253.3</v>
          </cell>
          <cell r="I1392">
            <v>1253.3</v>
          </cell>
          <cell r="J1392" t="e">
            <v>#DIV/0!</v>
          </cell>
        </row>
        <row r="1393">
          <cell r="A1393">
            <v>200975783</v>
          </cell>
          <cell r="B1393" t="str">
            <v>Асад (Пастдаргом ММТП)</v>
          </cell>
          <cell r="C1393">
            <v>0</v>
          </cell>
          <cell r="D1393" t="str">
            <v>Асад (Пастдаргом ММТП)</v>
          </cell>
          <cell r="E1393">
            <v>1253.3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 t="e">
            <v>#DIV/0!</v>
          </cell>
        </row>
        <row r="1394">
          <cell r="B1394" t="str">
            <v>Жами</v>
          </cell>
          <cell r="C1394">
            <v>0</v>
          </cell>
          <cell r="D1394" t="str">
            <v>Жами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 t="e">
            <v>#DIV/0!</v>
          </cell>
        </row>
        <row r="1395">
          <cell r="B1395" t="str">
            <v>Алангов Гайратжон</v>
          </cell>
          <cell r="C1395">
            <v>0</v>
          </cell>
          <cell r="D1395">
            <v>0</v>
          </cell>
          <cell r="E1395">
            <v>0</v>
          </cell>
          <cell r="F1395" t="str">
            <v>Алангов Гайратжон</v>
          </cell>
          <cell r="G1395">
            <v>0</v>
          </cell>
          <cell r="H1395">
            <v>841.1</v>
          </cell>
          <cell r="I1395">
            <v>841.1</v>
          </cell>
          <cell r="J1395">
            <v>100</v>
          </cell>
        </row>
        <row r="1396">
          <cell r="B1396" t="str">
            <v>Сайкал</v>
          </cell>
          <cell r="C1396">
            <v>0</v>
          </cell>
          <cell r="D1396" t="str">
            <v>Сайкал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 t="e">
            <v>#DIV/0!</v>
          </cell>
        </row>
        <row r="1397">
          <cell r="A1397">
            <v>200767306</v>
          </cell>
          <cell r="B1397" t="str">
            <v>Темур хужа</v>
          </cell>
          <cell r="C1397">
            <v>0</v>
          </cell>
          <cell r="D1397" t="str">
            <v>Темур хужа</v>
          </cell>
          <cell r="E1397">
            <v>245.5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 t="e">
            <v>#DIV/0!</v>
          </cell>
        </row>
        <row r="1398">
          <cell r="A1398">
            <v>202109006</v>
          </cell>
          <cell r="B1398" t="str">
            <v>Шариф Нурхон</v>
          </cell>
          <cell r="C1398">
            <v>0</v>
          </cell>
          <cell r="D1398" t="str">
            <v>Шариф Нурхон</v>
          </cell>
          <cell r="E1398">
            <v>595.6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100</v>
          </cell>
        </row>
        <row r="1399">
          <cell r="B1399" t="str">
            <v>Жами</v>
          </cell>
          <cell r="C1399">
            <v>0</v>
          </cell>
          <cell r="D1399" t="str">
            <v>Жами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 t="e">
            <v>#DIV/0!</v>
          </cell>
        </row>
        <row r="1400">
          <cell r="B1400" t="str">
            <v>Дилшод Тошкуват Журабек</v>
          </cell>
          <cell r="C1400">
            <v>0</v>
          </cell>
          <cell r="D1400">
            <v>0</v>
          </cell>
          <cell r="E1400">
            <v>0</v>
          </cell>
          <cell r="F1400" t="str">
            <v>Дилшод Тошкуват Журабек</v>
          </cell>
          <cell r="G1400">
            <v>0</v>
          </cell>
          <cell r="H1400">
            <v>1105.2</v>
          </cell>
          <cell r="I1400">
            <v>1105.2</v>
          </cell>
          <cell r="J1400" t="e">
            <v>#DIV/0!</v>
          </cell>
        </row>
        <row r="1401">
          <cell r="B1401" t="str">
            <v>Тилов Кобил</v>
          </cell>
          <cell r="C1401">
            <v>0</v>
          </cell>
          <cell r="D1401" t="str">
            <v>Тилов Кобил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 t="e">
            <v>#DIV/0!</v>
          </cell>
        </row>
        <row r="1402">
          <cell r="A1402">
            <v>206153038</v>
          </cell>
          <cell r="B1402" t="str">
            <v>Лочин Искандар Хумоюн</v>
          </cell>
          <cell r="C1402">
            <v>0</v>
          </cell>
          <cell r="D1402" t="str">
            <v>Лочин Искандар Хумоюн</v>
          </cell>
          <cell r="E1402">
            <v>1105.2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 t="e">
            <v>#DIV/0!</v>
          </cell>
        </row>
        <row r="1403">
          <cell r="B1403" t="str">
            <v>жами</v>
          </cell>
          <cell r="C1403">
            <v>0</v>
          </cell>
          <cell r="D1403" t="str">
            <v>жами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100</v>
          </cell>
        </row>
        <row r="1404">
          <cell r="B1404" t="str">
            <v>Ойбек</v>
          </cell>
          <cell r="C1404">
            <v>0</v>
          </cell>
          <cell r="D1404">
            <v>0</v>
          </cell>
          <cell r="E1404">
            <v>0</v>
          </cell>
          <cell r="F1404" t="str">
            <v>Ойбек</v>
          </cell>
          <cell r="G1404">
            <v>0</v>
          </cell>
          <cell r="H1404">
            <v>1022.5</v>
          </cell>
          <cell r="I1404">
            <v>1022.5</v>
          </cell>
          <cell r="J1404" t="e">
            <v>#DIV/0!</v>
          </cell>
        </row>
        <row r="1405">
          <cell r="B1405" t="str">
            <v>Илхом Гулис Фармон</v>
          </cell>
          <cell r="C1405">
            <v>0</v>
          </cell>
          <cell r="D1405" t="str">
            <v>Илхом Гулис Фармон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 t="e">
            <v>#DIV/0!</v>
          </cell>
        </row>
        <row r="1406">
          <cell r="B1406" t="str">
            <v>Нодир</v>
          </cell>
          <cell r="C1406">
            <v>0</v>
          </cell>
          <cell r="D1406" t="str">
            <v>Нодир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 t="e">
            <v>#DIV/0!</v>
          </cell>
        </row>
        <row r="1407">
          <cell r="A1407">
            <v>202410661</v>
          </cell>
          <cell r="B1407" t="str">
            <v>Вохоб</v>
          </cell>
          <cell r="C1407">
            <v>0</v>
          </cell>
          <cell r="D1407" t="str">
            <v>Вохоб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100</v>
          </cell>
        </row>
        <row r="1408">
          <cell r="B1408" t="str">
            <v>Латифбек (хончорбог)</v>
          </cell>
          <cell r="C1408">
            <v>0</v>
          </cell>
          <cell r="D1408" t="str">
            <v>Латифбек (хончорбог)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 t="e">
            <v>#DIV/0!</v>
          </cell>
        </row>
        <row r="1409">
          <cell r="A1409">
            <v>202561142</v>
          </cell>
          <cell r="B1409" t="str">
            <v>Рахмон бобо</v>
          </cell>
          <cell r="C1409">
            <v>0</v>
          </cell>
          <cell r="D1409" t="str">
            <v>Рахмон бобо</v>
          </cell>
          <cell r="E1409">
            <v>1022.5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 t="e">
            <v>#DIV/0!</v>
          </cell>
        </row>
        <row r="1410">
          <cell r="A1410">
            <v>200767116</v>
          </cell>
          <cell r="B1410" t="str">
            <v>Зафар ф\х Паст.тумани</v>
          </cell>
          <cell r="C1410">
            <v>0</v>
          </cell>
          <cell r="D1410">
            <v>0</v>
          </cell>
          <cell r="E1410">
            <v>0</v>
          </cell>
          <cell r="F1410" t="str">
            <v>Зафар ф\х Паст.тумани</v>
          </cell>
          <cell r="G1410">
            <v>2674.8</v>
          </cell>
          <cell r="H1410">
            <v>0</v>
          </cell>
          <cell r="I1410">
            <v>0</v>
          </cell>
          <cell r="J1410" t="e">
            <v>#DIV/0!</v>
          </cell>
        </row>
        <row r="1411">
          <cell r="A1411">
            <v>200767210</v>
          </cell>
          <cell r="B1411" t="str">
            <v>Шухрат фх</v>
          </cell>
          <cell r="C1411">
            <v>0</v>
          </cell>
          <cell r="D1411">
            <v>0</v>
          </cell>
          <cell r="E1411">
            <v>0</v>
          </cell>
          <cell r="F1411" t="str">
            <v>Шухрат фх</v>
          </cell>
          <cell r="G1411">
            <v>743.5</v>
          </cell>
          <cell r="H1411">
            <v>0</v>
          </cell>
          <cell r="I1411">
            <v>0</v>
          </cell>
          <cell r="J1411" t="e">
            <v>#DIV/0!</v>
          </cell>
        </row>
        <row r="1412">
          <cell r="A1412">
            <v>200767266</v>
          </cell>
          <cell r="B1412" t="str">
            <v>Севар ф/х</v>
          </cell>
          <cell r="C1412">
            <v>0</v>
          </cell>
          <cell r="D1412">
            <v>0</v>
          </cell>
          <cell r="E1412">
            <v>0</v>
          </cell>
          <cell r="F1412" t="str">
            <v>Севар ф/х</v>
          </cell>
          <cell r="G1412">
            <v>928.6</v>
          </cell>
          <cell r="H1412">
            <v>0</v>
          </cell>
          <cell r="I1412">
            <v>0</v>
          </cell>
          <cell r="J1412" t="e">
            <v>#DIV/0!</v>
          </cell>
        </row>
        <row r="1413">
          <cell r="A1413">
            <v>300235617</v>
          </cell>
          <cell r="B1413" t="str">
            <v>Абдуллаев Эрка булоксой сут ча</v>
          </cell>
          <cell r="C1413">
            <v>0</v>
          </cell>
          <cell r="D1413">
            <v>0</v>
          </cell>
          <cell r="E1413">
            <v>0</v>
          </cell>
          <cell r="F1413" t="str">
            <v>Абдуллаев Эрка булоксой сут ча</v>
          </cell>
          <cell r="G1413">
            <v>188</v>
          </cell>
          <cell r="H1413">
            <v>0</v>
          </cell>
          <cell r="I1413">
            <v>0</v>
          </cell>
          <cell r="J1413" t="e">
            <v>#DIV/0!</v>
          </cell>
        </row>
        <row r="1414">
          <cell r="B1414" t="str">
            <v>жами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 t="e">
            <v>#DIV/0!</v>
          </cell>
        </row>
        <row r="1415">
          <cell r="A1415">
            <v>300225336</v>
          </cell>
          <cell r="B1415" t="str">
            <v>Хайдаров Фаррух Фирдавс</v>
          </cell>
          <cell r="C1415">
            <v>0</v>
          </cell>
          <cell r="D1415" t="str">
            <v>Хайдаров Фаррух Фирдавс</v>
          </cell>
          <cell r="E1415">
            <v>0</v>
          </cell>
          <cell r="F1415">
            <v>0</v>
          </cell>
          <cell r="G1415">
            <v>9524.9</v>
          </cell>
          <cell r="H1415">
            <v>1117.4000000000001</v>
          </cell>
          <cell r="I1415">
            <v>877.2</v>
          </cell>
          <cell r="J1415" t="e">
            <v>#DIV/0!</v>
          </cell>
        </row>
        <row r="1416">
          <cell r="A1416">
            <v>300225573</v>
          </cell>
          <cell r="B1416" t="str">
            <v>Рустамбек олтин даласи</v>
          </cell>
          <cell r="C1416">
            <v>0</v>
          </cell>
          <cell r="D1416" t="str">
            <v>Рустамбек олтин даласи</v>
          </cell>
          <cell r="E1416">
            <v>1117.4000000000001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 t="e">
            <v>#DIV/0!</v>
          </cell>
        </row>
        <row r="1417">
          <cell r="A1417">
            <v>301064860</v>
          </cell>
          <cell r="B1417" t="str">
            <v>Фирдавс Фаррух Хайдаров чашмас</v>
          </cell>
          <cell r="C1417">
            <v>0</v>
          </cell>
          <cell r="D1417">
            <v>0</v>
          </cell>
          <cell r="E1417">
            <v>0</v>
          </cell>
          <cell r="F1417" t="str">
            <v>Фирдавс Фаррух Хайдаров чашмас</v>
          </cell>
          <cell r="G1417">
            <v>0</v>
          </cell>
          <cell r="H1417">
            <v>0</v>
          </cell>
          <cell r="I1417">
            <v>0</v>
          </cell>
          <cell r="J1417" t="e">
            <v>#DIV/0!</v>
          </cell>
        </row>
        <row r="1418">
          <cell r="B1418" t="str">
            <v>жами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78.503669232146052</v>
          </cell>
        </row>
        <row r="1419">
          <cell r="A1419">
            <v>301148953</v>
          </cell>
          <cell r="B1419" t="str">
            <v>Абдуназаров Нормурод пахтазори</v>
          </cell>
          <cell r="C1419">
            <v>0</v>
          </cell>
          <cell r="D1419">
            <v>0</v>
          </cell>
          <cell r="E1419">
            <v>0</v>
          </cell>
          <cell r="F1419" t="str">
            <v>Абдуназаров Нормурод пахтазори</v>
          </cell>
          <cell r="G1419">
            <v>2263.1</v>
          </cell>
          <cell r="H1419">
            <v>0</v>
          </cell>
          <cell r="I1419">
            <v>0</v>
          </cell>
          <cell r="J1419" t="e">
            <v>#DIV/0!</v>
          </cell>
        </row>
        <row r="1420">
          <cell r="A1420">
            <v>200767582</v>
          </cell>
          <cell r="B1420" t="str">
            <v>Сардор фх</v>
          </cell>
          <cell r="C1420">
            <v>0</v>
          </cell>
          <cell r="D1420">
            <v>0</v>
          </cell>
          <cell r="E1420">
            <v>0</v>
          </cell>
          <cell r="F1420" t="str">
            <v>Сардор фх</v>
          </cell>
          <cell r="G1420">
            <v>648.5</v>
          </cell>
          <cell r="H1420">
            <v>0</v>
          </cell>
          <cell r="I1420">
            <v>0</v>
          </cell>
          <cell r="J1420" t="e">
            <v>#DIV/0!</v>
          </cell>
        </row>
        <row r="1421">
          <cell r="A1421">
            <v>300219793</v>
          </cell>
          <cell r="B1421" t="str">
            <v>Чункаймиш Якка Дулана ф\х</v>
          </cell>
          <cell r="C1421">
            <v>0</v>
          </cell>
          <cell r="D1421">
            <v>0</v>
          </cell>
          <cell r="E1421">
            <v>0</v>
          </cell>
          <cell r="F1421" t="str">
            <v>Чункаймиш Якка Дулана ф\х</v>
          </cell>
          <cell r="G1421">
            <v>57526.3</v>
          </cell>
          <cell r="H1421">
            <v>0</v>
          </cell>
          <cell r="I1421">
            <v>0</v>
          </cell>
          <cell r="J1421" t="e">
            <v>#DIV/0!</v>
          </cell>
        </row>
        <row r="1422">
          <cell r="A1422">
            <v>200975965</v>
          </cell>
          <cell r="B1422" t="str">
            <v>Самариддин фх</v>
          </cell>
          <cell r="C1422">
            <v>0</v>
          </cell>
          <cell r="D1422">
            <v>0</v>
          </cell>
          <cell r="E1422">
            <v>0</v>
          </cell>
          <cell r="F1422" t="str">
            <v>Самариддин фх</v>
          </cell>
          <cell r="G1422">
            <v>927.7</v>
          </cell>
          <cell r="H1422">
            <v>0</v>
          </cell>
          <cell r="I1422">
            <v>0</v>
          </cell>
          <cell r="J1422" t="e">
            <v>#DIV/0!</v>
          </cell>
        </row>
        <row r="1423">
          <cell r="A1423">
            <v>201117685</v>
          </cell>
          <cell r="B1423" t="str">
            <v>Дехконобод фх пастд. колх</v>
          </cell>
          <cell r="C1423">
            <v>0</v>
          </cell>
          <cell r="D1423">
            <v>0</v>
          </cell>
          <cell r="E1423">
            <v>0</v>
          </cell>
          <cell r="F1423" t="str">
            <v>Дехконобод фх пастд. колх</v>
          </cell>
          <cell r="G1423">
            <v>14312</v>
          </cell>
          <cell r="H1423">
            <v>0</v>
          </cell>
          <cell r="I1423">
            <v>0</v>
          </cell>
          <cell r="J1423" t="e">
            <v>#DIV/0!</v>
          </cell>
        </row>
        <row r="1424">
          <cell r="A1424">
            <v>202109021</v>
          </cell>
          <cell r="B1424" t="str">
            <v>Фотима фх пастд</v>
          </cell>
          <cell r="C1424">
            <v>0</v>
          </cell>
          <cell r="D1424">
            <v>0</v>
          </cell>
          <cell r="E1424">
            <v>0</v>
          </cell>
          <cell r="F1424" t="str">
            <v>Фотима фх пастд</v>
          </cell>
          <cell r="G1424">
            <v>1142.3</v>
          </cell>
          <cell r="H1424">
            <v>0</v>
          </cell>
          <cell r="I1424">
            <v>0</v>
          </cell>
          <cell r="J1424" t="e">
            <v>#DIV/0!</v>
          </cell>
        </row>
        <row r="1425">
          <cell r="A1425">
            <v>205034082</v>
          </cell>
          <cell r="B1425" t="str">
            <v>Шавкат бобо УОЗИ фх</v>
          </cell>
          <cell r="C1425">
            <v>0</v>
          </cell>
          <cell r="D1425">
            <v>0</v>
          </cell>
          <cell r="E1425">
            <v>0</v>
          </cell>
          <cell r="F1425" t="str">
            <v>Шавкат бобо УОЗИ фх</v>
          </cell>
          <cell r="G1425">
            <v>1005.7</v>
          </cell>
          <cell r="H1425">
            <v>0</v>
          </cell>
          <cell r="I1425">
            <v>0</v>
          </cell>
          <cell r="J1425" t="e">
            <v>#DIV/0!</v>
          </cell>
        </row>
        <row r="1426">
          <cell r="B1426" t="str">
            <v>Жами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 t="e">
            <v>#DIV/0!</v>
          </cell>
        </row>
        <row r="1427">
          <cell r="A1427">
            <v>300786493</v>
          </cell>
          <cell r="B1427" t="str">
            <v>Жалолиддин Нурафшон пахта дала</v>
          </cell>
          <cell r="C1427">
            <v>0</v>
          </cell>
          <cell r="D1427">
            <v>0</v>
          </cell>
          <cell r="E1427">
            <v>0</v>
          </cell>
          <cell r="F1427" t="str">
            <v>Жалолиддин Нурафшон пахта дала</v>
          </cell>
          <cell r="G1427">
            <v>2680</v>
          </cell>
          <cell r="H1427">
            <v>2001</v>
          </cell>
          <cell r="I1427">
            <v>1570.7</v>
          </cell>
          <cell r="J1427" t="e">
            <v>#DIV/0!</v>
          </cell>
        </row>
        <row r="1428">
          <cell r="A1428">
            <v>205094365</v>
          </cell>
          <cell r="B1428" t="str">
            <v>Элбек ховас фх</v>
          </cell>
          <cell r="C1428">
            <v>0</v>
          </cell>
          <cell r="D1428" t="str">
            <v>Элбек ховас фх</v>
          </cell>
          <cell r="E1428">
            <v>2001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 t="e">
            <v>#DIV/0!</v>
          </cell>
        </row>
        <row r="1429">
          <cell r="B1429" t="str">
            <v>Жами</v>
          </cell>
          <cell r="C1429">
            <v>0</v>
          </cell>
          <cell r="D1429">
            <v>0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 t="e">
            <v>#DIV/0!</v>
          </cell>
        </row>
        <row r="1430">
          <cell r="A1430">
            <v>200764967</v>
          </cell>
          <cell r="B1430" t="str">
            <v>Сам ГС и С Давлат нав.синаш ст</v>
          </cell>
          <cell r="C1430">
            <v>0</v>
          </cell>
          <cell r="D1430">
            <v>0</v>
          </cell>
          <cell r="E1430">
            <v>0</v>
          </cell>
          <cell r="F1430" t="str">
            <v>Сам ГС и С Давлат нав.синаш ст</v>
          </cell>
          <cell r="G1430">
            <v>1306.8</v>
          </cell>
          <cell r="H1430">
            <v>0</v>
          </cell>
          <cell r="I1430">
            <v>0</v>
          </cell>
          <cell r="J1430">
            <v>78.495752123938033</v>
          </cell>
        </row>
        <row r="1431">
          <cell r="A1431">
            <v>200766892</v>
          </cell>
          <cell r="B1431" t="str">
            <v>Чашма фх</v>
          </cell>
          <cell r="C1431">
            <v>0</v>
          </cell>
          <cell r="D1431">
            <v>0</v>
          </cell>
          <cell r="E1431">
            <v>0</v>
          </cell>
          <cell r="F1431" t="str">
            <v>Чашма фх</v>
          </cell>
          <cell r="G1431">
            <v>320.39999999999998</v>
          </cell>
          <cell r="H1431">
            <v>0</v>
          </cell>
          <cell r="I1431">
            <v>0</v>
          </cell>
          <cell r="J1431" t="e">
            <v>#DIV/0!</v>
          </cell>
        </row>
        <row r="1432">
          <cell r="A1432">
            <v>200975775</v>
          </cell>
          <cell r="B1432" t="str">
            <v>Истикбол дх  пастд</v>
          </cell>
          <cell r="C1432">
            <v>0</v>
          </cell>
          <cell r="D1432">
            <v>0</v>
          </cell>
          <cell r="E1432">
            <v>0</v>
          </cell>
          <cell r="F1432" t="str">
            <v>Истикбол дх  пастд</v>
          </cell>
          <cell r="G1432">
            <v>5426.6</v>
          </cell>
          <cell r="H1432">
            <v>0</v>
          </cell>
          <cell r="I1432">
            <v>0</v>
          </cell>
          <cell r="J1432" t="e">
            <v>#DIV/0!</v>
          </cell>
        </row>
        <row r="1433">
          <cell r="A1433">
            <v>202041472</v>
          </cell>
          <cell r="B1433" t="str">
            <v>Рефат фх 202041472</v>
          </cell>
          <cell r="C1433">
            <v>0</v>
          </cell>
          <cell r="D1433">
            <v>0</v>
          </cell>
          <cell r="E1433">
            <v>0</v>
          </cell>
          <cell r="F1433" t="str">
            <v>Рефат фх 202041472</v>
          </cell>
          <cell r="G1433">
            <v>1126.7</v>
          </cell>
          <cell r="H1433">
            <v>0</v>
          </cell>
          <cell r="I1433">
            <v>0</v>
          </cell>
          <cell r="J1433" t="e">
            <v>#DIV/0!</v>
          </cell>
        </row>
        <row r="1434">
          <cell r="A1434">
            <v>202382183</v>
          </cell>
          <cell r="B1434" t="str">
            <v>Шахзод ДФх пастд</v>
          </cell>
          <cell r="C1434">
            <v>0</v>
          </cell>
          <cell r="D1434">
            <v>0</v>
          </cell>
          <cell r="E1434">
            <v>0</v>
          </cell>
          <cell r="F1434" t="str">
            <v>Шахзод ДФх пастд</v>
          </cell>
          <cell r="G1434">
            <v>929</v>
          </cell>
          <cell r="H1434">
            <v>0</v>
          </cell>
          <cell r="I1434">
            <v>0</v>
          </cell>
          <cell r="J1434" t="e">
            <v>#DIV/0!</v>
          </cell>
        </row>
        <row r="1435">
          <cell r="A1435">
            <v>204725814</v>
          </cell>
          <cell r="B1435" t="str">
            <v>Хуршида ХМИ фх</v>
          </cell>
          <cell r="C1435">
            <v>0</v>
          </cell>
          <cell r="D1435">
            <v>0</v>
          </cell>
          <cell r="E1435">
            <v>0</v>
          </cell>
          <cell r="F1435" t="str">
            <v>Хуршида ХМИ фх</v>
          </cell>
          <cell r="G1435">
            <v>4941.7</v>
          </cell>
          <cell r="H1435">
            <v>0</v>
          </cell>
          <cell r="I1435">
            <v>0</v>
          </cell>
          <cell r="J1435" t="e">
            <v>#DIV/0!</v>
          </cell>
        </row>
        <row r="1436">
          <cell r="A1436">
            <v>205511178</v>
          </cell>
          <cell r="B1436" t="str">
            <v>Зокир Илхом фх пастд</v>
          </cell>
          <cell r="C1436">
            <v>0</v>
          </cell>
          <cell r="D1436">
            <v>0</v>
          </cell>
          <cell r="E1436">
            <v>0</v>
          </cell>
          <cell r="F1436" t="str">
            <v>Зокир Илхом фх пастд</v>
          </cell>
          <cell r="G1436">
            <v>1963.3</v>
          </cell>
          <cell r="H1436">
            <v>0</v>
          </cell>
          <cell r="I1436">
            <v>0</v>
          </cell>
          <cell r="J1436" t="e">
            <v>#DIV/0!</v>
          </cell>
        </row>
        <row r="1437">
          <cell r="A1437">
            <v>206162010</v>
          </cell>
          <cell r="B1437" t="str">
            <v>Юулдаш Абдурайим Тожихон ф\х</v>
          </cell>
          <cell r="C1437">
            <v>0</v>
          </cell>
          <cell r="D1437">
            <v>0</v>
          </cell>
          <cell r="E1437">
            <v>0</v>
          </cell>
          <cell r="F1437" t="str">
            <v>Юулдаш Абдурайим Тожихон ф\х</v>
          </cell>
          <cell r="G1437">
            <v>2236.3000000000002</v>
          </cell>
          <cell r="H1437">
            <v>0</v>
          </cell>
          <cell r="I1437">
            <v>0</v>
          </cell>
          <cell r="J1437" t="e">
            <v>#DIV/0!</v>
          </cell>
        </row>
        <row r="1438">
          <cell r="A1438">
            <v>206168366</v>
          </cell>
          <cell r="B1438" t="str">
            <v>Абдумалик Нортой-дали ф\х</v>
          </cell>
          <cell r="C1438">
            <v>0</v>
          </cell>
          <cell r="D1438">
            <v>0</v>
          </cell>
          <cell r="E1438">
            <v>0</v>
          </cell>
          <cell r="F1438" t="str">
            <v>Абдумалик Нортой-дали ф\х</v>
          </cell>
          <cell r="G1438">
            <v>1167.2</v>
          </cell>
          <cell r="H1438">
            <v>0</v>
          </cell>
          <cell r="I1438">
            <v>0</v>
          </cell>
          <cell r="J1438" t="e">
            <v>#DIV/0!</v>
          </cell>
        </row>
        <row r="1439">
          <cell r="A1439">
            <v>206168374</v>
          </cell>
          <cell r="B1439" t="str">
            <v>Анвар Камар Аслиддин фх</v>
          </cell>
          <cell r="C1439">
            <v>0</v>
          </cell>
          <cell r="D1439">
            <v>0</v>
          </cell>
          <cell r="E1439">
            <v>0</v>
          </cell>
          <cell r="F1439" t="str">
            <v>Анвар Камар Аслиддин фх</v>
          </cell>
          <cell r="G1439">
            <v>1907.8</v>
          </cell>
          <cell r="H1439">
            <v>0</v>
          </cell>
          <cell r="I1439">
            <v>0</v>
          </cell>
          <cell r="J1439" t="e">
            <v>#DIV/0!</v>
          </cell>
        </row>
        <row r="1440">
          <cell r="A1440">
            <v>301104160</v>
          </cell>
          <cell r="B1440" t="str">
            <v>Шохрухжон Пахта Галласи фермер</v>
          </cell>
          <cell r="C1440">
            <v>0</v>
          </cell>
          <cell r="D1440">
            <v>0</v>
          </cell>
          <cell r="E1440">
            <v>0</v>
          </cell>
          <cell r="F1440" t="str">
            <v>Шохрухжон Пахта Галласи фермер</v>
          </cell>
          <cell r="G1440">
            <v>13321.7</v>
          </cell>
          <cell r="H1440">
            <v>0</v>
          </cell>
          <cell r="I1440">
            <v>0</v>
          </cell>
          <cell r="J1440" t="e">
            <v>#DIV/0!</v>
          </cell>
        </row>
        <row r="1441">
          <cell r="A1441">
            <v>200768074</v>
          </cell>
          <cell r="B1441" t="str">
            <v>Нилуфар ф\х паст</v>
          </cell>
          <cell r="C1441">
            <v>0</v>
          </cell>
          <cell r="D1441">
            <v>0</v>
          </cell>
          <cell r="E1441">
            <v>0</v>
          </cell>
          <cell r="F1441" t="str">
            <v>Нилуфар ф\х паст</v>
          </cell>
          <cell r="G1441">
            <v>470.4</v>
          </cell>
          <cell r="H1441">
            <v>0</v>
          </cell>
          <cell r="I1441">
            <v>0</v>
          </cell>
          <cell r="J1441" t="e">
            <v>#DIV/0!</v>
          </cell>
        </row>
        <row r="1442">
          <cell r="A1442">
            <v>204512944</v>
          </cell>
          <cell r="B1442" t="str">
            <v>Норсултон ЧНК фх Паcтдаргом</v>
          </cell>
          <cell r="C1442">
            <v>0</v>
          </cell>
          <cell r="D1442">
            <v>0</v>
          </cell>
          <cell r="E1442">
            <v>0</v>
          </cell>
          <cell r="F1442" t="str">
            <v>Норсултон ЧНК фх Паcтдаргом</v>
          </cell>
          <cell r="G1442">
            <v>1456.4</v>
          </cell>
          <cell r="H1442">
            <v>0</v>
          </cell>
          <cell r="I1442">
            <v>0</v>
          </cell>
          <cell r="J1442" t="e">
            <v>#DIV/0!</v>
          </cell>
        </row>
        <row r="1443">
          <cell r="A1443">
            <v>203299277</v>
          </cell>
          <cell r="B1443" t="str">
            <v>Улугмурод ота фх</v>
          </cell>
          <cell r="C1443">
            <v>0</v>
          </cell>
          <cell r="D1443">
            <v>0</v>
          </cell>
          <cell r="E1443">
            <v>0</v>
          </cell>
          <cell r="F1443" t="str">
            <v>Улугмурод ота фх</v>
          </cell>
          <cell r="G1443">
            <v>564.29999999999995</v>
          </cell>
          <cell r="H1443">
            <v>0</v>
          </cell>
          <cell r="I1443">
            <v>0</v>
          </cell>
          <cell r="J1443" t="e">
            <v>#DIV/0!</v>
          </cell>
        </row>
        <row r="1444">
          <cell r="A1444">
            <v>200734480</v>
          </cell>
          <cell r="B1444" t="str">
            <v>Узгу фх пастд</v>
          </cell>
          <cell r="C1444">
            <v>0</v>
          </cell>
          <cell r="D1444">
            <v>0</v>
          </cell>
          <cell r="E1444">
            <v>0</v>
          </cell>
          <cell r="F1444" t="str">
            <v>Узгу фх пастд</v>
          </cell>
          <cell r="G1444">
            <v>3685.2</v>
          </cell>
          <cell r="H1444">
            <v>0</v>
          </cell>
          <cell r="I1444">
            <v>0</v>
          </cell>
          <cell r="J1444" t="e">
            <v>#DIV/0!</v>
          </cell>
        </row>
        <row r="1445">
          <cell r="A1445">
            <v>203394792</v>
          </cell>
          <cell r="B1445" t="str">
            <v>Немат бобо ф/х 4792 пастд.</v>
          </cell>
          <cell r="C1445">
            <v>0</v>
          </cell>
          <cell r="D1445">
            <v>0</v>
          </cell>
          <cell r="E1445">
            <v>0</v>
          </cell>
          <cell r="F1445" t="str">
            <v>Немат бобо ф/х 4792 пастд.</v>
          </cell>
          <cell r="G1445">
            <v>38.1</v>
          </cell>
          <cell r="H1445">
            <v>0</v>
          </cell>
          <cell r="I1445">
            <v>0</v>
          </cell>
          <cell r="J1445" t="e">
            <v>#DIV/0!</v>
          </cell>
        </row>
        <row r="1446">
          <cell r="A1446">
            <v>205311466</v>
          </cell>
          <cell r="B1446" t="str">
            <v>ЮСФ-Абри бобо фх</v>
          </cell>
          <cell r="C1446">
            <v>0</v>
          </cell>
          <cell r="D1446">
            <v>0</v>
          </cell>
          <cell r="E1446">
            <v>0</v>
          </cell>
          <cell r="F1446" t="str">
            <v>ЮСФ-Абри бобо фх</v>
          </cell>
          <cell r="G1446">
            <v>8888.5</v>
          </cell>
          <cell r="H1446">
            <v>0</v>
          </cell>
          <cell r="I1446">
            <v>0</v>
          </cell>
          <cell r="J1446" t="e">
            <v>#DIV/0!</v>
          </cell>
        </row>
        <row r="1447">
          <cell r="A1447">
            <v>300791385</v>
          </cell>
          <cell r="B1447" t="str">
            <v>Элобод Олтин Хирмони фермер ху</v>
          </cell>
          <cell r="C1447">
            <v>0</v>
          </cell>
          <cell r="D1447">
            <v>0</v>
          </cell>
          <cell r="E1447">
            <v>0</v>
          </cell>
          <cell r="F1447" t="str">
            <v>Элобод Олтин Хирмони фермер ху</v>
          </cell>
          <cell r="G1447">
            <v>8775.9</v>
          </cell>
          <cell r="H1447">
            <v>0</v>
          </cell>
          <cell r="I1447">
            <v>0</v>
          </cell>
          <cell r="J1447" t="e">
            <v>#DIV/0!</v>
          </cell>
        </row>
        <row r="1448">
          <cell r="A1448">
            <v>300954767</v>
          </cell>
          <cell r="B1448" t="str">
            <v>Мехриддин Жамолиддин жавохири</v>
          </cell>
          <cell r="C1448">
            <v>0</v>
          </cell>
          <cell r="D1448">
            <v>0</v>
          </cell>
          <cell r="E1448">
            <v>0</v>
          </cell>
          <cell r="F1448" t="str">
            <v>Мехриддин Жамолиддин жавохири</v>
          </cell>
          <cell r="G1448">
            <v>2277.1</v>
          </cell>
          <cell r="H1448">
            <v>0</v>
          </cell>
          <cell r="I1448">
            <v>0</v>
          </cell>
          <cell r="J1448" t="e">
            <v>#DIV/0!</v>
          </cell>
        </row>
        <row r="1449">
          <cell r="A1449">
            <v>301114046</v>
          </cell>
          <cell r="B1449" t="str">
            <v>Бойсунжон Пахта галла даласи ф</v>
          </cell>
          <cell r="C1449">
            <v>0</v>
          </cell>
          <cell r="D1449">
            <v>0</v>
          </cell>
          <cell r="E1449">
            <v>0</v>
          </cell>
          <cell r="F1449" t="str">
            <v>Бойсунжон Пахта галла даласи ф</v>
          </cell>
          <cell r="G1449">
            <v>7791</v>
          </cell>
          <cell r="H1449">
            <v>0</v>
          </cell>
          <cell r="I1449">
            <v>0</v>
          </cell>
          <cell r="J1449" t="e">
            <v>#DIV/0!</v>
          </cell>
        </row>
        <row r="1450">
          <cell r="A1450">
            <v>200766734</v>
          </cell>
          <cell r="B1450" t="str">
            <v>Жасур фх  С.Турсунов</v>
          </cell>
          <cell r="C1450">
            <v>0</v>
          </cell>
          <cell r="D1450">
            <v>0</v>
          </cell>
          <cell r="E1450">
            <v>0</v>
          </cell>
          <cell r="F1450" t="str">
            <v>Жасур фх  С.Турсунов</v>
          </cell>
          <cell r="G1450">
            <v>465.8</v>
          </cell>
          <cell r="H1450">
            <v>0</v>
          </cell>
          <cell r="I1450">
            <v>0</v>
          </cell>
          <cell r="J1450" t="e">
            <v>#DIV/0!</v>
          </cell>
        </row>
        <row r="1451">
          <cell r="A1451">
            <v>200766759</v>
          </cell>
          <cell r="B1451" t="str">
            <v>Лидер фх</v>
          </cell>
          <cell r="C1451">
            <v>0</v>
          </cell>
          <cell r="D1451">
            <v>0</v>
          </cell>
          <cell r="E1451">
            <v>0</v>
          </cell>
          <cell r="F1451" t="str">
            <v>Лидер фх</v>
          </cell>
          <cell r="G1451">
            <v>1944.6</v>
          </cell>
          <cell r="H1451">
            <v>0</v>
          </cell>
          <cell r="I1451">
            <v>0</v>
          </cell>
          <cell r="J1451" t="e">
            <v>#DIV/0!</v>
          </cell>
        </row>
        <row r="1452">
          <cell r="A1452">
            <v>200767417</v>
          </cell>
          <cell r="B1452" t="str">
            <v>Араб кишлок фх</v>
          </cell>
          <cell r="C1452">
            <v>0</v>
          </cell>
          <cell r="D1452">
            <v>0</v>
          </cell>
          <cell r="E1452">
            <v>0</v>
          </cell>
          <cell r="F1452" t="str">
            <v>Араб кишлок фх</v>
          </cell>
          <cell r="G1452">
            <v>1880.8</v>
          </cell>
          <cell r="H1452">
            <v>0</v>
          </cell>
          <cell r="I1452">
            <v>0</v>
          </cell>
          <cell r="J1452" t="e">
            <v>#DIV/0!</v>
          </cell>
        </row>
        <row r="1453">
          <cell r="A1453">
            <v>203705640</v>
          </cell>
          <cell r="B1453" t="str">
            <v>Бобо назар бобо фх</v>
          </cell>
          <cell r="C1453">
            <v>0</v>
          </cell>
          <cell r="D1453">
            <v>0</v>
          </cell>
          <cell r="E1453">
            <v>0</v>
          </cell>
          <cell r="F1453" t="str">
            <v>Бобо назар бобо фх</v>
          </cell>
          <cell r="G1453">
            <v>393.5</v>
          </cell>
          <cell r="H1453">
            <v>0</v>
          </cell>
          <cell r="I1453">
            <v>0</v>
          </cell>
          <cell r="J1453" t="e">
            <v>#DIV/0!</v>
          </cell>
        </row>
        <row r="1454">
          <cell r="A1454">
            <v>300249986</v>
          </cell>
          <cell r="B1454" t="str">
            <v>Мехрли Диёр дурдонаси ф\х</v>
          </cell>
          <cell r="C1454">
            <v>0</v>
          </cell>
          <cell r="D1454">
            <v>0</v>
          </cell>
          <cell r="E1454">
            <v>0</v>
          </cell>
          <cell r="F1454" t="str">
            <v>Мехрли Диёр дурдонаси ф\х</v>
          </cell>
          <cell r="G1454">
            <v>295.89999999999998</v>
          </cell>
          <cell r="H1454">
            <v>0</v>
          </cell>
          <cell r="I1454">
            <v>0</v>
          </cell>
          <cell r="J1454" t="e">
            <v>#DIV/0!</v>
          </cell>
        </row>
        <row r="1455">
          <cell r="A1455">
            <v>301208656</v>
          </cell>
          <cell r="B1455" t="str">
            <v>Aktam Alimov baraka fayz</v>
          </cell>
          <cell r="C1455">
            <v>0</v>
          </cell>
          <cell r="D1455">
            <v>0</v>
          </cell>
          <cell r="E1455">
            <v>0</v>
          </cell>
          <cell r="F1455" t="str">
            <v>Aktam Alimov baraka fayz</v>
          </cell>
          <cell r="G1455">
            <v>6088</v>
          </cell>
          <cell r="H1455">
            <v>0</v>
          </cell>
          <cell r="I1455">
            <v>0</v>
          </cell>
          <cell r="J1455" t="e">
            <v>#DIV/0!</v>
          </cell>
        </row>
        <row r="1456">
          <cell r="A1456">
            <v>203417453</v>
          </cell>
          <cell r="B1456" t="str">
            <v>Узбекистон фх</v>
          </cell>
          <cell r="C1456">
            <v>0</v>
          </cell>
          <cell r="D1456">
            <v>0</v>
          </cell>
          <cell r="E1456">
            <v>0</v>
          </cell>
          <cell r="F1456" t="str">
            <v>Узбекистон фх</v>
          </cell>
          <cell r="G1456">
            <v>924</v>
          </cell>
          <cell r="H1456">
            <v>0</v>
          </cell>
          <cell r="I1456">
            <v>0</v>
          </cell>
          <cell r="J1456" t="e">
            <v>#DIV/0!</v>
          </cell>
        </row>
        <row r="1457">
          <cell r="A1457">
            <v>206171356</v>
          </cell>
          <cell r="B1457" t="str">
            <v>Парвоз-Хуфир ИДШ ф\х</v>
          </cell>
          <cell r="C1457">
            <v>0</v>
          </cell>
          <cell r="D1457">
            <v>0</v>
          </cell>
          <cell r="E1457">
            <v>0</v>
          </cell>
          <cell r="F1457" t="str">
            <v>Парвоз-Хуфир ИДШ ф\х</v>
          </cell>
          <cell r="G1457">
            <v>737.7</v>
          </cell>
          <cell r="H1457">
            <v>0</v>
          </cell>
          <cell r="I1457">
            <v>0</v>
          </cell>
          <cell r="J1457" t="e">
            <v>#DIV/0!</v>
          </cell>
        </row>
        <row r="1458">
          <cell r="A1458">
            <v>206389660</v>
          </cell>
          <cell r="B1458" t="str">
            <v>Курбон Гиёс Алишер ф\х</v>
          </cell>
          <cell r="C1458">
            <v>0</v>
          </cell>
          <cell r="D1458">
            <v>0</v>
          </cell>
          <cell r="E1458">
            <v>0</v>
          </cell>
          <cell r="F1458" t="str">
            <v>Курбон Гиёс Алишер ф\х</v>
          </cell>
          <cell r="G1458">
            <v>444.2</v>
          </cell>
          <cell r="H1458">
            <v>0</v>
          </cell>
          <cell r="I1458">
            <v>0</v>
          </cell>
          <cell r="J1458" t="e">
            <v>#DIV/0!</v>
          </cell>
        </row>
        <row r="1459">
          <cell r="A1459">
            <v>300763428</v>
          </cell>
          <cell r="B1459" t="str">
            <v>Нормуродов Тоштемир оромгохи ф</v>
          </cell>
          <cell r="C1459">
            <v>0</v>
          </cell>
          <cell r="D1459">
            <v>0</v>
          </cell>
          <cell r="E1459">
            <v>0</v>
          </cell>
          <cell r="F1459" t="str">
            <v>Нормуродов Тоштемир оромгохи ф</v>
          </cell>
          <cell r="G1459">
            <v>3436</v>
          </cell>
          <cell r="H1459">
            <v>0</v>
          </cell>
          <cell r="I1459">
            <v>0</v>
          </cell>
          <cell r="J1459" t="e">
            <v>#DIV/0!</v>
          </cell>
        </row>
        <row r="1460">
          <cell r="A1460">
            <v>301277209</v>
          </cell>
          <cell r="B1460" t="str">
            <v>Отабек Асилбек Огабек даласи ф</v>
          </cell>
          <cell r="C1460">
            <v>0</v>
          </cell>
          <cell r="D1460" t="str">
            <v>Насим Фозил нурли замин</v>
          </cell>
          <cell r="E1460">
            <v>0</v>
          </cell>
          <cell r="F1460" t="str">
            <v>Отабек Асилбек Огабек даласи ф</v>
          </cell>
          <cell r="G1460">
            <v>5745</v>
          </cell>
          <cell r="H1460">
            <v>0</v>
          </cell>
          <cell r="I1460">
            <v>0</v>
          </cell>
          <cell r="J1460" t="e">
            <v>#DIV/0!</v>
          </cell>
        </row>
        <row r="1461">
          <cell r="E1461">
            <v>487294.10000000027</v>
          </cell>
          <cell r="F1461">
            <v>0</v>
          </cell>
          <cell r="G1461">
            <v>2371874.4000000022</v>
          </cell>
          <cell r="H1461">
            <v>487285.99999999988</v>
          </cell>
          <cell r="I1461">
            <v>359639.49999999988</v>
          </cell>
          <cell r="J1461" t="e">
            <v>#DIV/0!</v>
          </cell>
        </row>
        <row r="1462">
          <cell r="J1462" t="e">
            <v>#DIV/0!</v>
          </cell>
        </row>
        <row r="1463">
          <cell r="J1463" t="e">
            <v>#DIV/0!</v>
          </cell>
        </row>
        <row r="1464">
          <cell r="G1464">
            <v>8.1000000003841706</v>
          </cell>
          <cell r="H1464">
            <v>0</v>
          </cell>
          <cell r="I1464">
            <v>0</v>
          </cell>
          <cell r="J1464">
            <v>73.804603456696881</v>
          </cell>
        </row>
        <row r="1465">
          <cell r="J1465" t="e">
            <v>#DIV/0!</v>
          </cell>
        </row>
        <row r="1466">
          <cell r="J1466" t="e">
            <v>#DIV/0!</v>
          </cell>
        </row>
        <row r="1467">
          <cell r="J1467" t="e">
            <v>#DIV/0!</v>
          </cell>
        </row>
        <row r="1468">
          <cell r="J1468" t="e">
            <v>#DIV/0!</v>
          </cell>
        </row>
        <row r="1469">
          <cell r="J1469" t="e">
            <v>#DIV/0!</v>
          </cell>
        </row>
        <row r="1470">
          <cell r="J1470" t="e">
            <v>#DIV/0!</v>
          </cell>
        </row>
        <row r="1471">
          <cell r="J1471" t="e">
            <v>#DIV/0!</v>
          </cell>
        </row>
        <row r="1472">
          <cell r="J1472" t="e">
            <v>#DIV/0!</v>
          </cell>
        </row>
        <row r="1473">
          <cell r="J1473" t="e">
            <v>#DIV/0!</v>
          </cell>
        </row>
        <row r="1474">
          <cell r="J1474" t="e">
            <v>#DIV/0!</v>
          </cell>
        </row>
        <row r="1475">
          <cell r="J1475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База"/>
      <sheetName val="Лист8"/>
      <sheetName val="Лист1"/>
      <sheetName val="Лист4"/>
      <sheetName val="Лист2"/>
      <sheetName val="Лист3"/>
      <sheetName val="Лист5"/>
      <sheetName val="Лист7"/>
      <sheetName val="По районам"/>
      <sheetName val="По_районам"/>
      <sheetName val="данные"/>
      <sheetName val="Варианты"/>
      <sheetName val="63- протокол (4)"/>
      <sheetName val="NA6502"/>
      <sheetName val="прил.6"/>
      <sheetName val="nalog"/>
      <sheetName val="193 свод"/>
      <sheetName val="уюшмага10,09 холатига"/>
      <sheetName val="Гай пахта"/>
      <sheetName val="ном"/>
      <sheetName val="По_районам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Районы</v>
          </cell>
          <cell r="B2" t="str">
            <v>Доходы</v>
          </cell>
          <cell r="C2" t="str">
            <v>Доходы</v>
          </cell>
        </row>
        <row r="3">
          <cell r="C3" t="str">
            <v>Исп Св.Ост.</v>
          </cell>
          <cell r="D3" t="str">
            <v>План</v>
          </cell>
          <cell r="E3" t="str">
            <v>Получено (районы)</v>
          </cell>
          <cell r="F3" t="str">
            <v>Получено (Мин Фин)</v>
          </cell>
          <cell r="G3" t="str">
            <v>Дотация</v>
          </cell>
          <cell r="H3" t="str">
            <v>Субвенция</v>
          </cell>
          <cell r="I3" t="str">
            <v>Ссуда</v>
          </cell>
          <cell r="J3" t="str">
            <v>Позаим ОКН</v>
          </cell>
          <cell r="K3" t="str">
            <v>Ост</v>
          </cell>
          <cell r="L3" t="str">
            <v>Баланс</v>
          </cell>
        </row>
        <row r="4">
          <cell r="A4">
            <v>1</v>
          </cell>
          <cell r="B4" t="str">
            <v>Урганч ш.</v>
          </cell>
          <cell r="C4">
            <v>0</v>
          </cell>
          <cell r="D4">
            <v>3727482.2</v>
          </cell>
          <cell r="E4">
            <v>164077.20000000001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36700</v>
          </cell>
          <cell r="L4">
            <v>3928259.4</v>
          </cell>
        </row>
        <row r="5">
          <cell r="A5">
            <v>2</v>
          </cell>
          <cell r="B5" t="str">
            <v>Урганч т.</v>
          </cell>
          <cell r="C5">
            <v>0</v>
          </cell>
          <cell r="D5">
            <v>2216059.5</v>
          </cell>
          <cell r="E5">
            <v>396382.3</v>
          </cell>
          <cell r="F5">
            <v>0</v>
          </cell>
          <cell r="G5">
            <v>66805</v>
          </cell>
          <cell r="H5">
            <v>0</v>
          </cell>
          <cell r="I5">
            <v>205192</v>
          </cell>
          <cell r="J5">
            <v>37500</v>
          </cell>
          <cell r="K5">
            <v>0</v>
          </cell>
          <cell r="L5">
            <v>2921938.8</v>
          </cell>
        </row>
        <row r="6">
          <cell r="A6">
            <v>3</v>
          </cell>
          <cell r="B6" t="str">
            <v>Хива т.</v>
          </cell>
          <cell r="C6">
            <v>0</v>
          </cell>
          <cell r="D6">
            <v>2024539</v>
          </cell>
          <cell r="E6">
            <v>631148.80000000005</v>
          </cell>
          <cell r="F6">
            <v>0</v>
          </cell>
          <cell r="G6">
            <v>1671156</v>
          </cell>
          <cell r="H6">
            <v>0</v>
          </cell>
          <cell r="I6">
            <v>0</v>
          </cell>
          <cell r="J6">
            <v>0</v>
          </cell>
          <cell r="K6">
            <v>57200</v>
          </cell>
          <cell r="L6">
            <v>4384043.8</v>
          </cell>
        </row>
        <row r="7">
          <cell r="A7">
            <v>4</v>
          </cell>
          <cell r="B7" t="str">
            <v>Хазорасп т.</v>
          </cell>
          <cell r="C7">
            <v>0</v>
          </cell>
          <cell r="D7">
            <v>3536737</v>
          </cell>
          <cell r="E7">
            <v>98076.800000000003</v>
          </cell>
          <cell r="F7">
            <v>0</v>
          </cell>
          <cell r="G7">
            <v>851800</v>
          </cell>
          <cell r="H7">
            <v>0</v>
          </cell>
          <cell r="I7">
            <v>0</v>
          </cell>
          <cell r="J7">
            <v>22485</v>
          </cell>
          <cell r="K7">
            <v>39615</v>
          </cell>
          <cell r="L7">
            <v>4548713.8</v>
          </cell>
        </row>
        <row r="8">
          <cell r="A8">
            <v>5</v>
          </cell>
          <cell r="B8" t="str">
            <v>Гурлан т.</v>
          </cell>
          <cell r="C8">
            <v>0</v>
          </cell>
          <cell r="D8">
            <v>1062402</v>
          </cell>
          <cell r="E8">
            <v>283363.7</v>
          </cell>
          <cell r="F8">
            <v>0</v>
          </cell>
          <cell r="G8">
            <v>1548800</v>
          </cell>
          <cell r="H8">
            <v>0</v>
          </cell>
          <cell r="I8">
            <v>0</v>
          </cell>
          <cell r="J8">
            <v>0</v>
          </cell>
          <cell r="K8">
            <v>36700</v>
          </cell>
          <cell r="L8">
            <v>2931265.7</v>
          </cell>
        </row>
        <row r="9">
          <cell r="A9">
            <v>6</v>
          </cell>
          <cell r="B9" t="str">
            <v>Шовот т.</v>
          </cell>
          <cell r="C9">
            <v>0</v>
          </cell>
          <cell r="D9">
            <v>1564133.5</v>
          </cell>
          <cell r="E9">
            <v>324835.20000000001</v>
          </cell>
          <cell r="F9">
            <v>0</v>
          </cell>
          <cell r="G9">
            <v>1226185</v>
          </cell>
          <cell r="H9">
            <v>0</v>
          </cell>
          <cell r="I9">
            <v>0</v>
          </cell>
          <cell r="J9">
            <v>0</v>
          </cell>
          <cell r="K9">
            <v>42000</v>
          </cell>
          <cell r="L9">
            <v>3157153.7</v>
          </cell>
        </row>
        <row r="10">
          <cell r="A10">
            <v>7</v>
          </cell>
          <cell r="B10" t="str">
            <v>Янгиарик т.</v>
          </cell>
          <cell r="C10">
            <v>0</v>
          </cell>
          <cell r="D10">
            <v>760400</v>
          </cell>
          <cell r="E10">
            <v>115192</v>
          </cell>
          <cell r="F10">
            <v>0</v>
          </cell>
          <cell r="G10">
            <v>1382800</v>
          </cell>
          <cell r="H10">
            <v>0</v>
          </cell>
          <cell r="I10">
            <v>0</v>
          </cell>
          <cell r="J10">
            <v>0</v>
          </cell>
          <cell r="K10">
            <v>27500</v>
          </cell>
          <cell r="L10">
            <v>2285892</v>
          </cell>
        </row>
        <row r="11">
          <cell r="A11">
            <v>8</v>
          </cell>
          <cell r="B11" t="str">
            <v>Кўшкупир т.</v>
          </cell>
          <cell r="C11">
            <v>0</v>
          </cell>
          <cell r="D11">
            <v>954353.5</v>
          </cell>
          <cell r="E11">
            <v>187996.2</v>
          </cell>
          <cell r="F11">
            <v>0</v>
          </cell>
          <cell r="G11">
            <v>2299215</v>
          </cell>
          <cell r="H11">
            <v>0</v>
          </cell>
          <cell r="I11">
            <v>0</v>
          </cell>
          <cell r="J11">
            <v>0</v>
          </cell>
          <cell r="K11">
            <v>43400</v>
          </cell>
          <cell r="L11">
            <v>3484964.7</v>
          </cell>
        </row>
        <row r="12">
          <cell r="A12">
            <v>9</v>
          </cell>
          <cell r="B12" t="str">
            <v>Богот т.</v>
          </cell>
          <cell r="C12">
            <v>0</v>
          </cell>
          <cell r="D12">
            <v>1388961.5</v>
          </cell>
          <cell r="E12">
            <v>86678.1</v>
          </cell>
          <cell r="F12">
            <v>0</v>
          </cell>
          <cell r="G12">
            <v>1748470</v>
          </cell>
          <cell r="H12">
            <v>0</v>
          </cell>
          <cell r="I12">
            <v>0</v>
          </cell>
          <cell r="J12">
            <v>0</v>
          </cell>
          <cell r="K12">
            <v>39200</v>
          </cell>
          <cell r="L12">
            <v>3263309.6</v>
          </cell>
        </row>
        <row r="13">
          <cell r="A13">
            <v>10</v>
          </cell>
          <cell r="B13" t="str">
            <v>Хонка т.</v>
          </cell>
          <cell r="C13">
            <v>0</v>
          </cell>
          <cell r="D13">
            <v>3126894</v>
          </cell>
          <cell r="E13">
            <v>121918.39999999999</v>
          </cell>
          <cell r="F13">
            <v>0</v>
          </cell>
          <cell r="G13">
            <v>74515</v>
          </cell>
          <cell r="H13">
            <v>0</v>
          </cell>
          <cell r="I13">
            <v>0</v>
          </cell>
          <cell r="J13">
            <v>0</v>
          </cell>
          <cell r="K13">
            <v>41800</v>
          </cell>
          <cell r="L13">
            <v>3365127.4</v>
          </cell>
        </row>
        <row r="14">
          <cell r="A14">
            <v>11</v>
          </cell>
          <cell r="B14" t="str">
            <v>Янгибозор т.</v>
          </cell>
          <cell r="C14">
            <v>0</v>
          </cell>
          <cell r="D14">
            <v>783852</v>
          </cell>
          <cell r="E14">
            <v>134672.70000000001</v>
          </cell>
          <cell r="F14">
            <v>0</v>
          </cell>
          <cell r="G14">
            <v>831945</v>
          </cell>
          <cell r="H14">
            <v>0</v>
          </cell>
          <cell r="I14">
            <v>0</v>
          </cell>
          <cell r="J14">
            <v>0</v>
          </cell>
          <cell r="K14">
            <v>22800</v>
          </cell>
          <cell r="L14">
            <v>1773269.7</v>
          </cell>
        </row>
        <row r="15">
          <cell r="A15">
            <v>12</v>
          </cell>
          <cell r="B15" t="str">
            <v>Вилоят бюдж.</v>
          </cell>
          <cell r="C15">
            <v>632641</v>
          </cell>
          <cell r="D15">
            <v>15533772.800000001</v>
          </cell>
          <cell r="E15">
            <v>1750441</v>
          </cell>
          <cell r="F15">
            <v>505043</v>
          </cell>
          <cell r="G15">
            <v>213816</v>
          </cell>
          <cell r="H15">
            <v>9517000</v>
          </cell>
          <cell r="I15">
            <v>844808</v>
          </cell>
          <cell r="J15">
            <v>98100</v>
          </cell>
          <cell r="K15">
            <v>0</v>
          </cell>
          <cell r="L15">
            <v>29095621.800000001</v>
          </cell>
        </row>
        <row r="16">
          <cell r="C16">
            <v>632641</v>
          </cell>
          <cell r="D16">
            <v>36679587</v>
          </cell>
          <cell r="E16">
            <v>4294782.4000000004</v>
          </cell>
          <cell r="F16">
            <v>505043</v>
          </cell>
          <cell r="G16">
            <v>11915507</v>
          </cell>
          <cell r="H16">
            <v>9517000</v>
          </cell>
          <cell r="I16">
            <v>1050000</v>
          </cell>
          <cell r="J16">
            <v>158085</v>
          </cell>
          <cell r="K16">
            <v>386915</v>
          </cell>
          <cell r="L16">
            <v>65139560.399999999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06.12.2016"/>
      <sheetName val="Лист1"/>
      <sheetName val="По районам"/>
    </sheetNames>
    <sheetDataSet>
      <sheetData sheetId="0"/>
      <sheetData sheetId="1"/>
      <sheetData sheetId="2"/>
      <sheetData sheetId="3"/>
      <sheetData sheetId="4">
        <row r="2">
          <cell r="E2" t="str">
            <v>Азимов Р.С.</v>
          </cell>
        </row>
        <row r="3">
          <cell r="E3" t="str">
            <v>Қўчқоров Ж.А.</v>
          </cell>
        </row>
        <row r="4">
          <cell r="E4" t="str">
            <v>Мирзаев.М.М.</v>
          </cell>
        </row>
        <row r="5">
          <cell r="E5" t="str">
            <v>Турсунов Ё.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06.12.2016"/>
      <sheetName val="Лист1"/>
      <sheetName val="По районам"/>
      <sheetName val="Лист3"/>
    </sheetNames>
    <sheetDataSet>
      <sheetData sheetId="0"/>
      <sheetData sheetId="1"/>
      <sheetData sheetId="2"/>
      <sheetData sheetId="3"/>
      <sheetData sheetId="4">
        <row r="2">
          <cell r="E2" t="str">
            <v>Азимов Р.С.</v>
          </cell>
        </row>
        <row r="3">
          <cell r="E3" t="str">
            <v>Қўчқоров Ж.А.</v>
          </cell>
        </row>
        <row r="4">
          <cell r="E4" t="str">
            <v>Мирзаев.М.М.</v>
          </cell>
        </row>
        <row r="5">
          <cell r="E5" t="str">
            <v>Турсунов Ё.</v>
          </cell>
        </row>
      </sheetData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База"/>
    </sheetNames>
    <sheetDataSet>
      <sheetData sheetId="0">
        <row r="1">
          <cell r="A1">
            <v>0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т 3 тоифа"/>
      <sheetName val="паст 2 тоифа"/>
      <sheetName val="паст 1 тоифа"/>
      <sheetName val="Лист1 (2)"/>
      <sheetName val="Лист1"/>
      <sheetName val="жами (2)"/>
      <sheetName val="ЁММ"/>
      <sheetName val="1 д-жадвал (2)"/>
      <sheetName val="1г-жадвал (2)"/>
      <sheetName val="1г-жадвал"/>
      <sheetName val="1 д-жадвал"/>
      <sheetName val="1 е-жадвал"/>
      <sheetName val="2 а-жадвал"/>
      <sheetName val="2 в-жадвал"/>
      <sheetName val="3а-жадвал"/>
      <sheetName val="4 а-жадвал"/>
      <sheetName val="5 а-жадвал"/>
      <sheetName val="6а-жадвал"/>
      <sheetName val="63- протокол (4)"/>
      <sheetName val="паст_3_тоифа"/>
      <sheetName val="паст_2_тоифа"/>
      <sheetName val="паст_1_тоифа"/>
      <sheetName val="Лист1_(2)"/>
      <sheetName val="жами_(2)"/>
      <sheetName val="1_д-жадвал_(2)"/>
      <sheetName val="1г-жадвал_(2)"/>
      <sheetName val="1_д-жадвал"/>
      <sheetName val="1_е-жадвал"/>
      <sheetName val="2_а-жадвал"/>
      <sheetName val="2_в-жадвал"/>
      <sheetName val="4_а-жадвал"/>
      <sheetName val="5_а-жадвал"/>
      <sheetName val="63-_протокол_(4)"/>
      <sheetName val="Список"/>
      <sheetName val="Гай пахта"/>
      <sheetName val="К.смета"/>
      <sheetName val="паст_3_тоифа1"/>
      <sheetName val="паст_2_тоифа1"/>
      <sheetName val="паст_1_тоифа1"/>
      <sheetName val="Лист1_(2)1"/>
      <sheetName val="жами_(2)1"/>
      <sheetName val="1_д-жадвал_(2)1"/>
      <sheetName val="1г-жадвал_(2)1"/>
      <sheetName val="1_д-жадвал1"/>
      <sheetName val="1_е-жадвал1"/>
      <sheetName val="2_а-жадвал1"/>
      <sheetName val="2_в-жадвал1"/>
      <sheetName val="4_а-жадвал1"/>
      <sheetName val="5_а-жадвал1"/>
      <sheetName val="63-_протокол_(4)1"/>
      <sheetName val="Гай_пахта"/>
      <sheetName val="К_смета"/>
      <sheetName val="Исходные1"/>
      <sheetName val="000"/>
      <sheetName val="Лист3"/>
      <sheetName val="Зан-ть(р-ны)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 ОблУНО"/>
      <sheetName val=" ОблУНО (1)"/>
      <sheetName val="ПТО "/>
      <sheetName val="Урганч Муз"/>
      <sheetName val="Спорт"/>
      <sheetName val="ОблИУУ"/>
      <sheetName val="Урганч Мед"/>
      <sheetName val="Хива Мед "/>
      <sheetName val="Хазарасп Мед "/>
      <sheetName val="Резерв"/>
      <sheetName val="ПРОПИСЬ"/>
      <sheetName val="_ОблУНО"/>
      <sheetName val="_ОблУНО _1_"/>
      <sheetName val="_ОблУНО1"/>
      <sheetName val="_ОблУНО_(1)"/>
      <sheetName val="ПТО_"/>
      <sheetName val="Урганч_Муз"/>
      <sheetName val="Урганч_Мед"/>
      <sheetName val="Хива_Мед_"/>
      <sheetName val="Хазарасп_Мед_"/>
      <sheetName val="_ОблУНО__1_"/>
      <sheetName val="Уруглик крим"/>
      <sheetName val="Кирим Чиким"/>
      <sheetName val="Шухрат"/>
      <sheetName val="СчетП"/>
      <sheetName val="Уруг"/>
      <sheetName val="Шухрат (2)"/>
      <sheetName val="Инка"/>
      <sheetName val="Сир"/>
      <sheetName val="Сай"/>
      <sheetName val="Мирзобод"/>
      <sheetName val="Гулистон"/>
      <sheetName val="Компанияга"/>
      <sheetName val="реестри месный"/>
      <sheetName val="реестри андижон"/>
      <sheetName val="реестри арпа"/>
      <sheetName val="НДС Уруг"/>
      <sheetName val="СчетП (2)"/>
      <sheetName val="НДС Кудрат"/>
      <sheetName val="Лист2"/>
      <sheetName val="Пр1э"/>
      <sheetName val="По районам"/>
      <sheetName val="суд"/>
      <sheetName val="свод"/>
      <sheetName val="1 Соц сфера"/>
      <sheetName val="2 Пособия"/>
      <sheetName val="3 Орг упр 2"/>
      <sheetName val="4 Другие"/>
      <sheetName val="Sheet0"/>
      <sheetName val="StateAcc(2)"/>
      <sheetName val="Лист3"/>
      <sheetName val="MIN-MAX"/>
      <sheetName val="Зан-ть(р-ны)"/>
      <sheetName val="Список"/>
      <sheetName val="Фориш 2003"/>
      <sheetName val="Исходные данные"/>
      <sheetName val="StockMarketIndices"/>
      <sheetName val="SpotExchangeRates"/>
      <sheetName val="2-жадвал (инфратузилма)"/>
      <sheetName val="Лист1"/>
      <sheetName val="63- протокол (4)"/>
    </sheetNames>
    <sheetDataSet>
      <sheetData sheetId="0" refreshError="1"/>
      <sheetData sheetId="1" refreshError="1">
        <row r="25">
          <cell r="P25">
            <v>649.79999999999995</v>
          </cell>
        </row>
        <row r="33">
          <cell r="P33">
            <v>59886</v>
          </cell>
        </row>
        <row r="67">
          <cell r="P67">
            <v>3753</v>
          </cell>
        </row>
      </sheetData>
      <sheetData sheetId="2" refreshError="1">
        <row r="23">
          <cell r="P23">
            <v>199347</v>
          </cell>
        </row>
        <row r="25">
          <cell r="P25">
            <v>649.79999999999995</v>
          </cell>
        </row>
        <row r="70">
          <cell r="P70">
            <v>5671</v>
          </cell>
        </row>
      </sheetData>
      <sheetData sheetId="3" refreshError="1">
        <row r="22">
          <cell r="P22">
            <v>6955</v>
          </cell>
        </row>
        <row r="23">
          <cell r="P23">
            <v>199347</v>
          </cell>
        </row>
        <row r="57">
          <cell r="P57">
            <v>10000</v>
          </cell>
        </row>
      </sheetData>
      <sheetData sheetId="4" refreshError="1">
        <row r="22">
          <cell r="P22">
            <v>6955</v>
          </cell>
        </row>
        <row r="55">
          <cell r="P55">
            <v>1803</v>
          </cell>
        </row>
      </sheetData>
      <sheetData sheetId="5" refreshError="1">
        <row r="25">
          <cell r="P25">
            <v>649.79999999999995</v>
          </cell>
        </row>
        <row r="57">
          <cell r="P57">
            <v>3125</v>
          </cell>
        </row>
      </sheetData>
      <sheetData sheetId="6" refreshError="1">
        <row r="25">
          <cell r="P25">
            <v>649.79999999999995</v>
          </cell>
        </row>
        <row r="56">
          <cell r="P56">
            <v>5897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"/>
      <sheetName val="Жиззах янги раз"/>
      <sheetName val="фев"/>
      <sheetName val="сабаблар"/>
      <sheetName val="Жиззах_янги_раз"/>
      <sheetName val="Жиззах_янги_раз1"/>
      <sheetName val="f007502_18X"/>
      <sheetName val="Oglavlenie"/>
      <sheetName val="Жиззах_янги_раз2"/>
      <sheetName val="Структура"/>
      <sheetName val="Лист3"/>
      <sheetName val="#REF"/>
      <sheetName val="Лист1"/>
      <sheetName val="Charge-offs and Recoveries"/>
      <sheetName val="진행 data (2)"/>
      <sheetName val="weight"/>
      <sheetName val="т.7 (ТУ)"/>
      <sheetName val="tab17"/>
      <sheetName val="ж а м и"/>
      <sheetName val="параметр (формуда)"/>
      <sheetName val="Date"/>
      <sheetName val="йўналиш"/>
      <sheetName val="ЁСТЗ рўйхати"/>
      <sheetName val="Дебет"/>
      <sheetName val="er"/>
      <sheetName val="wb"/>
      <sheetName val="monimp"/>
      <sheetName val="interv"/>
      <sheetName val="fiscout"/>
      <sheetName val="IPC1988"/>
      <sheetName val="7 (2)"/>
      <sheetName val="전체실적"/>
      <sheetName val="효율계획(당월)"/>
      <sheetName val="форма №2а"/>
    </sheetNames>
    <sheetDataSet>
      <sheetData sheetId="0" refreshError="1">
        <row r="1">
          <cell r="A1" t="str">
            <v>MES</v>
          </cell>
          <cell r="B1" t="str">
            <v>K_OBLUPR</v>
          </cell>
          <cell r="C1" t="str">
            <v>NOMFIL</v>
          </cell>
          <cell r="D1" t="str">
            <v>SCHET</v>
          </cell>
          <cell r="E1" t="str">
            <v>R_BS</v>
          </cell>
          <cell r="F1" t="str">
            <v>SCHET1</v>
          </cell>
          <cell r="G1" t="str">
            <v>R_BN</v>
          </cell>
          <cell r="H1" t="str">
            <v>PR_S</v>
          </cell>
          <cell r="I1" t="str">
            <v>OST_DT</v>
          </cell>
          <cell r="J1" t="str">
            <v>OST_KR</v>
          </cell>
          <cell r="K1" t="str">
            <v>OB_DT</v>
          </cell>
          <cell r="L1" t="str">
            <v>OB_KR</v>
          </cell>
          <cell r="M1" t="str">
            <v>IOST_DT</v>
          </cell>
          <cell r="N1" t="str">
            <v>IOST_KR</v>
          </cell>
          <cell r="O1" t="str">
            <v>NAIM</v>
          </cell>
        </row>
        <row r="2">
          <cell r="A2">
            <v>9</v>
          </cell>
          <cell r="B2">
            <v>214</v>
          </cell>
          <cell r="C2">
            <v>214</v>
          </cell>
          <cell r="D2">
            <v>11</v>
          </cell>
          <cell r="E2">
            <v>1</v>
          </cell>
          <cell r="F2">
            <v>30903.01</v>
          </cell>
          <cell r="G2">
            <v>0</v>
          </cell>
          <cell r="H2">
            <v>3</v>
          </cell>
          <cell r="I2">
            <v>0</v>
          </cell>
          <cell r="J2">
            <v>7827145.1799999997</v>
          </cell>
          <cell r="K2">
            <v>14063945.08</v>
          </cell>
          <cell r="L2">
            <v>4469064.34</v>
          </cell>
          <cell r="M2">
            <v>1767735.56</v>
          </cell>
          <cell r="N2">
            <v>0</v>
          </cell>
          <cell r="O2" t="str">
            <v>Резервный фонд общего назначения</v>
          </cell>
        </row>
        <row r="3">
          <cell r="A3">
            <v>9</v>
          </cell>
          <cell r="B3">
            <v>214</v>
          </cell>
          <cell r="C3">
            <v>3563</v>
          </cell>
          <cell r="D3">
            <v>11</v>
          </cell>
          <cell r="E3">
            <v>1</v>
          </cell>
          <cell r="F3">
            <v>30903.01</v>
          </cell>
          <cell r="G3">
            <v>0</v>
          </cell>
          <cell r="H3">
            <v>3</v>
          </cell>
          <cell r="I3">
            <v>0</v>
          </cell>
          <cell r="J3">
            <v>843012.61</v>
          </cell>
          <cell r="K3">
            <v>800861.98</v>
          </cell>
          <cell r="L3">
            <v>1091189.76</v>
          </cell>
          <cell r="M3">
            <v>0</v>
          </cell>
          <cell r="N3">
            <v>1133340.3899999999</v>
          </cell>
          <cell r="O3" t="str">
            <v>Резервный фонд общего назначения</v>
          </cell>
        </row>
        <row r="4">
          <cell r="A4">
            <v>9</v>
          </cell>
          <cell r="B4">
            <v>214</v>
          </cell>
          <cell r="C4">
            <v>5996</v>
          </cell>
          <cell r="D4">
            <v>11</v>
          </cell>
          <cell r="E4">
            <v>1</v>
          </cell>
          <cell r="F4">
            <v>30903.01</v>
          </cell>
          <cell r="G4">
            <v>0</v>
          </cell>
          <cell r="H4">
            <v>3</v>
          </cell>
          <cell r="I4">
            <v>0</v>
          </cell>
          <cell r="J4">
            <v>1538049.01</v>
          </cell>
          <cell r="K4">
            <v>1808535.05</v>
          </cell>
          <cell r="L4">
            <v>347388.49</v>
          </cell>
          <cell r="M4">
            <v>0</v>
          </cell>
          <cell r="N4">
            <v>76902.45</v>
          </cell>
          <cell r="O4" t="str">
            <v>Резервный фонд общего назначения</v>
          </cell>
        </row>
        <row r="5">
          <cell r="A5">
            <v>9</v>
          </cell>
          <cell r="B5">
            <v>214</v>
          </cell>
          <cell r="C5">
            <v>7783</v>
          </cell>
          <cell r="D5">
            <v>11</v>
          </cell>
          <cell r="E5">
            <v>1</v>
          </cell>
          <cell r="F5">
            <v>30903.01</v>
          </cell>
          <cell r="G5">
            <v>0</v>
          </cell>
          <cell r="H5">
            <v>3</v>
          </cell>
          <cell r="I5">
            <v>369002.56</v>
          </cell>
          <cell r="J5">
            <v>0</v>
          </cell>
          <cell r="K5">
            <v>0</v>
          </cell>
          <cell r="L5">
            <v>1469639.67</v>
          </cell>
          <cell r="M5">
            <v>0</v>
          </cell>
          <cell r="N5">
            <v>1100637.1100000001</v>
          </cell>
          <cell r="O5" t="str">
            <v>Резервный фонд общего назначения</v>
          </cell>
        </row>
        <row r="6">
          <cell r="A6">
            <v>9</v>
          </cell>
          <cell r="B6">
            <v>214</v>
          </cell>
          <cell r="C6">
            <v>7845</v>
          </cell>
          <cell r="D6">
            <v>11</v>
          </cell>
          <cell r="E6">
            <v>1</v>
          </cell>
          <cell r="F6">
            <v>30903.01</v>
          </cell>
          <cell r="G6">
            <v>0</v>
          </cell>
          <cell r="H6">
            <v>3</v>
          </cell>
          <cell r="I6">
            <v>2133419.61</v>
          </cell>
          <cell r="J6">
            <v>0</v>
          </cell>
          <cell r="K6">
            <v>0</v>
          </cell>
          <cell r="L6">
            <v>2763454.35</v>
          </cell>
          <cell r="M6">
            <v>0</v>
          </cell>
          <cell r="N6">
            <v>630034.74</v>
          </cell>
          <cell r="O6" t="str">
            <v>Резервный фонд общего назначения</v>
          </cell>
        </row>
        <row r="7">
          <cell r="A7">
            <v>9</v>
          </cell>
          <cell r="B7">
            <v>214</v>
          </cell>
          <cell r="C7">
            <v>7948</v>
          </cell>
          <cell r="D7">
            <v>11</v>
          </cell>
          <cell r="E7">
            <v>1</v>
          </cell>
          <cell r="F7">
            <v>30903.01</v>
          </cell>
          <cell r="G7">
            <v>0</v>
          </cell>
          <cell r="H7">
            <v>3</v>
          </cell>
          <cell r="I7">
            <v>1152432.56</v>
          </cell>
          <cell r="J7">
            <v>0</v>
          </cell>
          <cell r="K7">
            <v>0</v>
          </cell>
          <cell r="L7">
            <v>1787375.46</v>
          </cell>
          <cell r="M7">
            <v>0</v>
          </cell>
          <cell r="N7">
            <v>634942.9</v>
          </cell>
          <cell r="O7" t="str">
            <v>Резервный фонд общего назначения</v>
          </cell>
        </row>
        <row r="8">
          <cell r="A8">
            <v>9</v>
          </cell>
          <cell r="B8">
            <v>214</v>
          </cell>
          <cell r="C8">
            <v>8002</v>
          </cell>
          <cell r="D8">
            <v>11</v>
          </cell>
          <cell r="E8">
            <v>1</v>
          </cell>
          <cell r="F8">
            <v>30903.01</v>
          </cell>
          <cell r="G8">
            <v>0</v>
          </cell>
          <cell r="H8">
            <v>3</v>
          </cell>
          <cell r="I8">
            <v>1812458.19</v>
          </cell>
          <cell r="J8">
            <v>0</v>
          </cell>
          <cell r="K8">
            <v>0</v>
          </cell>
          <cell r="L8">
            <v>2361374.98</v>
          </cell>
          <cell r="M8">
            <v>0</v>
          </cell>
          <cell r="N8">
            <v>548916.79</v>
          </cell>
          <cell r="O8" t="str">
            <v>Резервный фонд общего назначения</v>
          </cell>
        </row>
        <row r="9">
          <cell r="A9">
            <v>9</v>
          </cell>
          <cell r="B9">
            <v>214</v>
          </cell>
          <cell r="C9">
            <v>8104</v>
          </cell>
          <cell r="D9">
            <v>11</v>
          </cell>
          <cell r="E9">
            <v>1</v>
          </cell>
          <cell r="F9">
            <v>30903.01</v>
          </cell>
          <cell r="G9">
            <v>0</v>
          </cell>
          <cell r="H9">
            <v>3</v>
          </cell>
          <cell r="I9">
            <v>1766932.06</v>
          </cell>
          <cell r="J9">
            <v>0</v>
          </cell>
          <cell r="K9">
            <v>0</v>
          </cell>
          <cell r="L9">
            <v>2342082.87</v>
          </cell>
          <cell r="M9">
            <v>0</v>
          </cell>
          <cell r="N9">
            <v>575150.81000000006</v>
          </cell>
          <cell r="O9" t="str">
            <v>Резервный фонд общего назначения</v>
          </cell>
        </row>
        <row r="10">
          <cell r="A10">
            <v>9</v>
          </cell>
          <cell r="B10">
            <v>214</v>
          </cell>
          <cell r="C10">
            <v>8137</v>
          </cell>
          <cell r="D10">
            <v>11</v>
          </cell>
          <cell r="E10">
            <v>1</v>
          </cell>
          <cell r="F10">
            <v>30903.01</v>
          </cell>
          <cell r="G10">
            <v>0</v>
          </cell>
          <cell r="H10">
            <v>3</v>
          </cell>
          <cell r="I10">
            <v>0</v>
          </cell>
          <cell r="J10">
            <v>79386.02</v>
          </cell>
          <cell r="K10">
            <v>75416.72</v>
          </cell>
          <cell r="L10">
            <v>777290</v>
          </cell>
          <cell r="M10">
            <v>0</v>
          </cell>
          <cell r="N10">
            <v>781259.3</v>
          </cell>
          <cell r="O10" t="str">
            <v>Резервный фонд общего назначения</v>
          </cell>
        </row>
        <row r="11">
          <cell r="A11">
            <v>9</v>
          </cell>
          <cell r="B11">
            <v>214</v>
          </cell>
          <cell r="C11">
            <v>8298</v>
          </cell>
          <cell r="D11">
            <v>11</v>
          </cell>
          <cell r="E11">
            <v>1</v>
          </cell>
          <cell r="F11">
            <v>30903.01</v>
          </cell>
          <cell r="G11">
            <v>0</v>
          </cell>
          <cell r="H11">
            <v>3</v>
          </cell>
          <cell r="I11">
            <v>2286118.7799999998</v>
          </cell>
          <cell r="J11">
            <v>0</v>
          </cell>
          <cell r="K11">
            <v>0</v>
          </cell>
          <cell r="L11">
            <v>2644496.33</v>
          </cell>
          <cell r="M11">
            <v>0</v>
          </cell>
          <cell r="N11">
            <v>358377.55</v>
          </cell>
          <cell r="O11" t="str">
            <v>Резервный фонд общего назначения</v>
          </cell>
        </row>
        <row r="12">
          <cell r="A12">
            <v>9</v>
          </cell>
          <cell r="B12">
            <v>214</v>
          </cell>
          <cell r="C12">
            <v>8533</v>
          </cell>
          <cell r="D12">
            <v>11</v>
          </cell>
          <cell r="E12">
            <v>1</v>
          </cell>
          <cell r="F12">
            <v>30903.01</v>
          </cell>
          <cell r="G12">
            <v>0</v>
          </cell>
          <cell r="H12">
            <v>3</v>
          </cell>
          <cell r="I12">
            <v>1034310.92</v>
          </cell>
          <cell r="J12">
            <v>0</v>
          </cell>
          <cell r="K12">
            <v>0</v>
          </cell>
          <cell r="L12">
            <v>1399678.97</v>
          </cell>
          <cell r="M12">
            <v>0</v>
          </cell>
          <cell r="N12">
            <v>365368.05</v>
          </cell>
          <cell r="O12" t="str">
            <v>Резервный фонд общего назначения</v>
          </cell>
        </row>
        <row r="13">
          <cell r="A13">
            <v>9</v>
          </cell>
          <cell r="B13">
            <v>214</v>
          </cell>
          <cell r="C13">
            <v>8659</v>
          </cell>
          <cell r="D13">
            <v>11</v>
          </cell>
          <cell r="E13">
            <v>1</v>
          </cell>
          <cell r="F13">
            <v>30903.01</v>
          </cell>
          <cell r="G13">
            <v>0</v>
          </cell>
          <cell r="H13">
            <v>3</v>
          </cell>
          <cell r="I13">
            <v>2497035.7599999998</v>
          </cell>
          <cell r="J13">
            <v>0</v>
          </cell>
          <cell r="K13">
            <v>0</v>
          </cell>
          <cell r="L13">
            <v>2497035.7599999998</v>
          </cell>
          <cell r="M13">
            <v>0</v>
          </cell>
          <cell r="N13">
            <v>0</v>
          </cell>
          <cell r="O13" t="str">
            <v>Резервный фонд общего назначения</v>
          </cell>
        </row>
        <row r="14">
          <cell r="A14">
            <v>9</v>
          </cell>
          <cell r="B14">
            <v>214</v>
          </cell>
          <cell r="C14">
            <v>214</v>
          </cell>
          <cell r="D14">
            <v>12.01</v>
          </cell>
          <cell r="E14">
            <v>1</v>
          </cell>
          <cell r="F14">
            <v>30903.02</v>
          </cell>
          <cell r="G14">
            <v>0</v>
          </cell>
          <cell r="H14">
            <v>3</v>
          </cell>
          <cell r="I14">
            <v>0</v>
          </cell>
          <cell r="J14">
            <v>402909.46</v>
          </cell>
          <cell r="K14">
            <v>199983.96</v>
          </cell>
          <cell r="L14">
            <v>288791</v>
          </cell>
          <cell r="M14">
            <v>0</v>
          </cell>
          <cell r="N14">
            <v>491716.5</v>
          </cell>
          <cell r="O14" t="str">
            <v>Средства, направленные в фонд РБИ</v>
          </cell>
        </row>
        <row r="15">
          <cell r="A15">
            <v>9</v>
          </cell>
          <cell r="B15">
            <v>214</v>
          </cell>
          <cell r="C15">
            <v>3563</v>
          </cell>
          <cell r="D15">
            <v>12.01</v>
          </cell>
          <cell r="E15">
            <v>1</v>
          </cell>
          <cell r="F15">
            <v>30903.02</v>
          </cell>
          <cell r="G15">
            <v>0</v>
          </cell>
          <cell r="H15">
            <v>3</v>
          </cell>
          <cell r="I15">
            <v>0</v>
          </cell>
          <cell r="J15">
            <v>1229414.31</v>
          </cell>
          <cell r="K15">
            <v>442199.28</v>
          </cell>
          <cell r="L15">
            <v>1763202</v>
          </cell>
          <cell r="M15">
            <v>0</v>
          </cell>
          <cell r="N15">
            <v>2550417.0299999998</v>
          </cell>
          <cell r="O15" t="str">
            <v>Средства, направленные в фонд РБИ</v>
          </cell>
        </row>
        <row r="16">
          <cell r="A16">
            <v>9</v>
          </cell>
          <cell r="B16">
            <v>214</v>
          </cell>
          <cell r="C16">
            <v>5996</v>
          </cell>
          <cell r="D16">
            <v>12.01</v>
          </cell>
          <cell r="E16">
            <v>1</v>
          </cell>
          <cell r="F16">
            <v>30903.02</v>
          </cell>
          <cell r="G16">
            <v>0</v>
          </cell>
          <cell r="H16">
            <v>3</v>
          </cell>
          <cell r="I16">
            <v>0</v>
          </cell>
          <cell r="J16">
            <v>3032517.15</v>
          </cell>
          <cell r="K16">
            <v>427472.64000000001</v>
          </cell>
          <cell r="L16">
            <v>1057402.3999999999</v>
          </cell>
          <cell r="M16">
            <v>0</v>
          </cell>
          <cell r="N16">
            <v>3662446.91</v>
          </cell>
          <cell r="O16" t="str">
            <v>Средства, направленные в фонд РБИ</v>
          </cell>
        </row>
        <row r="17">
          <cell r="A17">
            <v>9</v>
          </cell>
          <cell r="B17">
            <v>214</v>
          </cell>
          <cell r="C17">
            <v>7783</v>
          </cell>
          <cell r="D17">
            <v>12.01</v>
          </cell>
          <cell r="E17">
            <v>1</v>
          </cell>
          <cell r="F17">
            <v>30903.02</v>
          </cell>
          <cell r="G17">
            <v>0</v>
          </cell>
          <cell r="H17">
            <v>3</v>
          </cell>
          <cell r="I17">
            <v>0</v>
          </cell>
          <cell r="J17">
            <v>1012898.38</v>
          </cell>
          <cell r="K17">
            <v>28835</v>
          </cell>
          <cell r="L17">
            <v>1281316.6100000001</v>
          </cell>
          <cell r="M17">
            <v>0</v>
          </cell>
          <cell r="N17">
            <v>2265379.9900000002</v>
          </cell>
          <cell r="O17" t="str">
            <v>Средства, направленные в фонд РБИ</v>
          </cell>
        </row>
        <row r="18">
          <cell r="A18">
            <v>9</v>
          </cell>
          <cell r="B18">
            <v>214</v>
          </cell>
          <cell r="C18">
            <v>7845</v>
          </cell>
          <cell r="D18">
            <v>12.01</v>
          </cell>
          <cell r="E18">
            <v>1</v>
          </cell>
          <cell r="F18">
            <v>30903.02</v>
          </cell>
          <cell r="G18">
            <v>0</v>
          </cell>
          <cell r="H18">
            <v>3</v>
          </cell>
          <cell r="I18">
            <v>0</v>
          </cell>
          <cell r="J18">
            <v>1133324.81</v>
          </cell>
          <cell r="K18">
            <v>486531.77</v>
          </cell>
          <cell r="L18">
            <v>1139291.57</v>
          </cell>
          <cell r="M18">
            <v>0</v>
          </cell>
          <cell r="N18">
            <v>1786084.61</v>
          </cell>
          <cell r="O18" t="str">
            <v>Средства, направленные в фонд РБИ</v>
          </cell>
        </row>
        <row r="19">
          <cell r="A19">
            <v>9</v>
          </cell>
          <cell r="B19">
            <v>214</v>
          </cell>
          <cell r="C19">
            <v>7948</v>
          </cell>
          <cell r="D19">
            <v>12.01</v>
          </cell>
          <cell r="E19">
            <v>1</v>
          </cell>
          <cell r="F19">
            <v>30903.02</v>
          </cell>
          <cell r="G19">
            <v>0</v>
          </cell>
          <cell r="H19">
            <v>3</v>
          </cell>
          <cell r="I19">
            <v>0</v>
          </cell>
          <cell r="J19">
            <v>844632.27</v>
          </cell>
          <cell r="K19">
            <v>374481.55</v>
          </cell>
          <cell r="L19">
            <v>986679.34</v>
          </cell>
          <cell r="M19">
            <v>0</v>
          </cell>
          <cell r="N19">
            <v>1456830.06</v>
          </cell>
          <cell r="O19" t="str">
            <v>Средства, направленные в фонд РБИ</v>
          </cell>
        </row>
        <row r="20">
          <cell r="A20">
            <v>9</v>
          </cell>
          <cell r="B20">
            <v>214</v>
          </cell>
          <cell r="C20">
            <v>8002</v>
          </cell>
          <cell r="D20">
            <v>12.01</v>
          </cell>
          <cell r="E20">
            <v>1</v>
          </cell>
          <cell r="F20">
            <v>30903.02</v>
          </cell>
          <cell r="G20">
            <v>0</v>
          </cell>
          <cell r="H20">
            <v>3</v>
          </cell>
          <cell r="I20">
            <v>0</v>
          </cell>
          <cell r="J20">
            <v>1577560.66</v>
          </cell>
          <cell r="K20">
            <v>365884.49</v>
          </cell>
          <cell r="L20">
            <v>1058155.01</v>
          </cell>
          <cell r="M20">
            <v>0</v>
          </cell>
          <cell r="N20">
            <v>2269831.1800000002</v>
          </cell>
          <cell r="O20" t="str">
            <v>Средства, направленные в фонд РБИ</v>
          </cell>
        </row>
        <row r="21">
          <cell r="A21">
            <v>9</v>
          </cell>
          <cell r="B21">
            <v>214</v>
          </cell>
          <cell r="C21">
            <v>8104</v>
          </cell>
          <cell r="D21">
            <v>12.01</v>
          </cell>
          <cell r="E21">
            <v>1</v>
          </cell>
          <cell r="F21">
            <v>30903.02</v>
          </cell>
          <cell r="G21">
            <v>0</v>
          </cell>
          <cell r="H21">
            <v>3</v>
          </cell>
          <cell r="I21">
            <v>0</v>
          </cell>
          <cell r="J21">
            <v>864836.51</v>
          </cell>
          <cell r="K21">
            <v>451515.51</v>
          </cell>
          <cell r="L21">
            <v>828728.46</v>
          </cell>
          <cell r="M21">
            <v>0</v>
          </cell>
          <cell r="N21">
            <v>1242049.46</v>
          </cell>
          <cell r="O21" t="str">
            <v>Средства, направленные в фонд РБИ</v>
          </cell>
        </row>
        <row r="22">
          <cell r="A22">
            <v>9</v>
          </cell>
          <cell r="B22">
            <v>214</v>
          </cell>
          <cell r="C22">
            <v>8137</v>
          </cell>
          <cell r="D22">
            <v>12.01</v>
          </cell>
          <cell r="E22">
            <v>1</v>
          </cell>
          <cell r="F22">
            <v>30903.02</v>
          </cell>
          <cell r="G22">
            <v>0</v>
          </cell>
          <cell r="H22">
            <v>3</v>
          </cell>
          <cell r="I22">
            <v>0</v>
          </cell>
          <cell r="J22">
            <v>1079116.1000000001</v>
          </cell>
          <cell r="K22">
            <v>419389.38</v>
          </cell>
          <cell r="L22">
            <v>611484</v>
          </cell>
          <cell r="M22">
            <v>0</v>
          </cell>
          <cell r="N22">
            <v>1271210.72</v>
          </cell>
          <cell r="O22" t="str">
            <v>Средства, направленные в фонд РБИ</v>
          </cell>
        </row>
        <row r="23">
          <cell r="A23">
            <v>9</v>
          </cell>
          <cell r="B23">
            <v>214</v>
          </cell>
          <cell r="C23">
            <v>8298</v>
          </cell>
          <cell r="D23">
            <v>12.01</v>
          </cell>
          <cell r="E23">
            <v>1</v>
          </cell>
          <cell r="F23">
            <v>30903.02</v>
          </cell>
          <cell r="G23">
            <v>0</v>
          </cell>
          <cell r="H23">
            <v>3</v>
          </cell>
          <cell r="I23">
            <v>0</v>
          </cell>
          <cell r="J23">
            <v>865328.73</v>
          </cell>
          <cell r="K23">
            <v>113677.25</v>
          </cell>
          <cell r="L23">
            <v>1112144.3899999999</v>
          </cell>
          <cell r="M23">
            <v>0</v>
          </cell>
          <cell r="N23">
            <v>1863795.87</v>
          </cell>
          <cell r="O23" t="str">
            <v>Средства, направленные в фонд РБИ</v>
          </cell>
        </row>
        <row r="24">
          <cell r="A24">
            <v>9</v>
          </cell>
          <cell r="B24">
            <v>214</v>
          </cell>
          <cell r="C24">
            <v>8533</v>
          </cell>
          <cell r="D24">
            <v>12.01</v>
          </cell>
          <cell r="E24">
            <v>1</v>
          </cell>
          <cell r="F24">
            <v>30903.02</v>
          </cell>
          <cell r="G24">
            <v>0</v>
          </cell>
          <cell r="H24">
            <v>3</v>
          </cell>
          <cell r="I24">
            <v>0</v>
          </cell>
          <cell r="J24">
            <v>538817.13</v>
          </cell>
          <cell r="K24">
            <v>424456.18</v>
          </cell>
          <cell r="L24">
            <v>321254.90000000002</v>
          </cell>
          <cell r="M24">
            <v>0</v>
          </cell>
          <cell r="N24">
            <v>435615.85</v>
          </cell>
          <cell r="O24" t="str">
            <v>Средства, направленные в фонд РБИ</v>
          </cell>
        </row>
        <row r="25">
          <cell r="A25">
            <v>9</v>
          </cell>
          <cell r="B25">
            <v>214</v>
          </cell>
          <cell r="C25">
            <v>8659</v>
          </cell>
          <cell r="D25">
            <v>12.01</v>
          </cell>
          <cell r="E25">
            <v>1</v>
          </cell>
          <cell r="F25">
            <v>30903.02</v>
          </cell>
          <cell r="G25">
            <v>0</v>
          </cell>
          <cell r="H25">
            <v>3</v>
          </cell>
          <cell r="I25">
            <v>0</v>
          </cell>
          <cell r="J25">
            <v>818397.15</v>
          </cell>
          <cell r="K25">
            <v>561407.27</v>
          </cell>
          <cell r="L25">
            <v>586582</v>
          </cell>
          <cell r="M25">
            <v>0</v>
          </cell>
          <cell r="N25">
            <v>843571.88</v>
          </cell>
          <cell r="O25" t="str">
            <v>Средства, направленные в фонд РБИ</v>
          </cell>
        </row>
        <row r="26">
          <cell r="A26">
            <v>9</v>
          </cell>
          <cell r="B26">
            <v>214</v>
          </cell>
          <cell r="C26">
            <v>214</v>
          </cell>
          <cell r="D26">
            <v>12.03</v>
          </cell>
          <cell r="E26">
            <v>1</v>
          </cell>
          <cell r="F26">
            <v>30903.03</v>
          </cell>
          <cell r="G26">
            <v>0</v>
          </cell>
          <cell r="H26">
            <v>3</v>
          </cell>
          <cell r="I26">
            <v>12971937.73</v>
          </cell>
          <cell r="J26">
            <v>0</v>
          </cell>
          <cell r="K26">
            <v>2583351.5</v>
          </cell>
          <cell r="L26">
            <v>15555289.23</v>
          </cell>
          <cell r="M26">
            <v>0</v>
          </cell>
          <cell r="N26">
            <v>0</v>
          </cell>
          <cell r="O26" t="str">
            <v>Единый фонд Заработной платы</v>
          </cell>
        </row>
        <row r="27">
          <cell r="A27">
            <v>9</v>
          </cell>
          <cell r="B27">
            <v>214</v>
          </cell>
          <cell r="C27">
            <v>214</v>
          </cell>
          <cell r="D27">
            <v>12.04</v>
          </cell>
          <cell r="E27">
            <v>1</v>
          </cell>
          <cell r="F27">
            <v>30903.040000000001</v>
          </cell>
          <cell r="G27">
            <v>0</v>
          </cell>
          <cell r="H27">
            <v>3</v>
          </cell>
          <cell r="I27">
            <v>0</v>
          </cell>
          <cell r="J27">
            <v>0</v>
          </cell>
          <cell r="K27">
            <v>0</v>
          </cell>
          <cell r="L27">
            <v>122129.04</v>
          </cell>
          <cell r="M27">
            <v>0</v>
          </cell>
          <cell r="N27">
            <v>122129.04</v>
          </cell>
          <cell r="O27" t="str">
            <v>Средства, израсходованные на развитие банк. инфр-ры</v>
          </cell>
        </row>
        <row r="28">
          <cell r="A28">
            <v>9</v>
          </cell>
          <cell r="B28">
            <v>214</v>
          </cell>
          <cell r="C28">
            <v>3563</v>
          </cell>
          <cell r="D28">
            <v>12.04</v>
          </cell>
          <cell r="E28">
            <v>1</v>
          </cell>
          <cell r="F28">
            <v>30903.040000000001</v>
          </cell>
          <cell r="G28">
            <v>0</v>
          </cell>
          <cell r="H28">
            <v>3</v>
          </cell>
          <cell r="I28">
            <v>0</v>
          </cell>
          <cell r="J28">
            <v>0</v>
          </cell>
          <cell r="K28">
            <v>0</v>
          </cell>
          <cell r="L28">
            <v>375699</v>
          </cell>
          <cell r="M28">
            <v>0</v>
          </cell>
          <cell r="N28">
            <v>375699</v>
          </cell>
          <cell r="O28" t="str">
            <v>Средства, израсходованные на развитие банк. инфр-ры</v>
          </cell>
        </row>
        <row r="29">
          <cell r="A29">
            <v>9</v>
          </cell>
          <cell r="B29">
            <v>214</v>
          </cell>
          <cell r="C29">
            <v>5996</v>
          </cell>
          <cell r="D29">
            <v>12.04</v>
          </cell>
          <cell r="E29">
            <v>1</v>
          </cell>
          <cell r="F29">
            <v>30903.040000000001</v>
          </cell>
          <cell r="G29">
            <v>0</v>
          </cell>
          <cell r="H29">
            <v>3</v>
          </cell>
          <cell r="I29">
            <v>0</v>
          </cell>
          <cell r="J29">
            <v>0</v>
          </cell>
          <cell r="K29">
            <v>0</v>
          </cell>
          <cell r="L29">
            <v>347388.49</v>
          </cell>
          <cell r="M29">
            <v>0</v>
          </cell>
          <cell r="N29">
            <v>347388.49</v>
          </cell>
          <cell r="O29" t="str">
            <v>Средства, израсходованные на развитие банк. инфр-ры</v>
          </cell>
        </row>
        <row r="30">
          <cell r="A30">
            <v>9</v>
          </cell>
          <cell r="B30">
            <v>214</v>
          </cell>
          <cell r="C30">
            <v>7845</v>
          </cell>
          <cell r="D30">
            <v>12.04</v>
          </cell>
          <cell r="E30">
            <v>1</v>
          </cell>
          <cell r="F30">
            <v>30903.040000000001</v>
          </cell>
          <cell r="G30">
            <v>0</v>
          </cell>
          <cell r="H30">
            <v>3</v>
          </cell>
          <cell r="I30">
            <v>0</v>
          </cell>
          <cell r="J30">
            <v>0</v>
          </cell>
          <cell r="K30">
            <v>0</v>
          </cell>
          <cell r="L30">
            <v>334118.45</v>
          </cell>
          <cell r="M30">
            <v>0</v>
          </cell>
          <cell r="N30">
            <v>334118.45</v>
          </cell>
          <cell r="O30" t="str">
            <v>Средства, израсходованные на развитие банк. инфр-ры</v>
          </cell>
        </row>
        <row r="31">
          <cell r="A31">
            <v>9</v>
          </cell>
          <cell r="B31">
            <v>214</v>
          </cell>
          <cell r="C31">
            <v>7948</v>
          </cell>
          <cell r="D31">
            <v>12.04</v>
          </cell>
          <cell r="E31">
            <v>1</v>
          </cell>
          <cell r="F31">
            <v>30903.040000000001</v>
          </cell>
          <cell r="G31">
            <v>0</v>
          </cell>
          <cell r="H31">
            <v>3</v>
          </cell>
          <cell r="I31">
            <v>0</v>
          </cell>
          <cell r="J31">
            <v>0</v>
          </cell>
          <cell r="K31">
            <v>0</v>
          </cell>
          <cell r="L31">
            <v>374481.55</v>
          </cell>
          <cell r="M31">
            <v>0</v>
          </cell>
          <cell r="N31">
            <v>374481.55</v>
          </cell>
          <cell r="O31" t="str">
            <v>Средства, израсходованные на развитие банк. инфр-ры</v>
          </cell>
        </row>
        <row r="32">
          <cell r="A32">
            <v>9</v>
          </cell>
          <cell r="B32">
            <v>214</v>
          </cell>
          <cell r="C32">
            <v>8002</v>
          </cell>
          <cell r="D32">
            <v>12.04</v>
          </cell>
          <cell r="E32">
            <v>1</v>
          </cell>
          <cell r="F32">
            <v>30903.040000000001</v>
          </cell>
          <cell r="G32">
            <v>0</v>
          </cell>
          <cell r="H32">
            <v>3</v>
          </cell>
          <cell r="I32">
            <v>0</v>
          </cell>
          <cell r="J32">
            <v>0</v>
          </cell>
          <cell r="K32">
            <v>0</v>
          </cell>
          <cell r="L32">
            <v>349384.49</v>
          </cell>
          <cell r="M32">
            <v>0</v>
          </cell>
          <cell r="N32">
            <v>349384.49</v>
          </cell>
          <cell r="O32" t="str">
            <v>Средства, израсходованные на развитие банк. инфр-ры</v>
          </cell>
        </row>
        <row r="33">
          <cell r="A33">
            <v>9</v>
          </cell>
          <cell r="B33">
            <v>214</v>
          </cell>
          <cell r="C33">
            <v>8104</v>
          </cell>
          <cell r="D33">
            <v>12.04</v>
          </cell>
          <cell r="E33">
            <v>1</v>
          </cell>
          <cell r="F33">
            <v>30903.040000000001</v>
          </cell>
          <cell r="G33">
            <v>0</v>
          </cell>
          <cell r="H33">
            <v>3</v>
          </cell>
          <cell r="I33">
            <v>0</v>
          </cell>
          <cell r="J33">
            <v>0</v>
          </cell>
          <cell r="K33">
            <v>0</v>
          </cell>
          <cell r="L33">
            <v>331799.51</v>
          </cell>
          <cell r="M33">
            <v>0</v>
          </cell>
          <cell r="N33">
            <v>331799.51</v>
          </cell>
          <cell r="O33" t="str">
            <v>Средства, израсходованные на развитие банк. инфр-ры</v>
          </cell>
        </row>
        <row r="34">
          <cell r="A34">
            <v>9</v>
          </cell>
          <cell r="B34">
            <v>214</v>
          </cell>
          <cell r="C34">
            <v>8137</v>
          </cell>
          <cell r="D34">
            <v>12.04</v>
          </cell>
          <cell r="E34">
            <v>1</v>
          </cell>
          <cell r="F34">
            <v>30903.040000000001</v>
          </cell>
          <cell r="G34">
            <v>0</v>
          </cell>
          <cell r="H34">
            <v>3</v>
          </cell>
          <cell r="I34">
            <v>0</v>
          </cell>
          <cell r="J34">
            <v>0</v>
          </cell>
          <cell r="K34">
            <v>0</v>
          </cell>
          <cell r="L34">
            <v>372639.28</v>
          </cell>
          <cell r="M34">
            <v>0</v>
          </cell>
          <cell r="N34">
            <v>372639.28</v>
          </cell>
          <cell r="O34" t="str">
            <v>Средства, израсходованные на развитие банк. инфр-ры</v>
          </cell>
        </row>
        <row r="35">
          <cell r="A35">
            <v>9</v>
          </cell>
          <cell r="B35">
            <v>214</v>
          </cell>
          <cell r="C35">
            <v>8298</v>
          </cell>
          <cell r="D35">
            <v>12.04</v>
          </cell>
          <cell r="E35">
            <v>1</v>
          </cell>
          <cell r="F35">
            <v>30903.040000000001</v>
          </cell>
          <cell r="G35">
            <v>0</v>
          </cell>
          <cell r="H35">
            <v>3</v>
          </cell>
          <cell r="I35">
            <v>0</v>
          </cell>
          <cell r="J35">
            <v>0</v>
          </cell>
          <cell r="K35">
            <v>0</v>
          </cell>
          <cell r="L35">
            <v>68838</v>
          </cell>
          <cell r="M35">
            <v>0</v>
          </cell>
          <cell r="N35">
            <v>68838</v>
          </cell>
          <cell r="O35" t="str">
            <v>Средства, израсходованные на развитие банк. инфр-ры</v>
          </cell>
        </row>
        <row r="36">
          <cell r="A36">
            <v>9</v>
          </cell>
          <cell r="B36">
            <v>214</v>
          </cell>
          <cell r="C36">
            <v>8533</v>
          </cell>
          <cell r="D36">
            <v>12.04</v>
          </cell>
          <cell r="E36">
            <v>1</v>
          </cell>
          <cell r="F36">
            <v>30903.040000000001</v>
          </cell>
          <cell r="G36">
            <v>0</v>
          </cell>
          <cell r="H36">
            <v>3</v>
          </cell>
          <cell r="I36">
            <v>0</v>
          </cell>
          <cell r="J36">
            <v>0</v>
          </cell>
          <cell r="K36">
            <v>0</v>
          </cell>
          <cell r="L36">
            <v>379128.45</v>
          </cell>
          <cell r="M36">
            <v>0</v>
          </cell>
          <cell r="N36">
            <v>379128.45</v>
          </cell>
          <cell r="O36" t="str">
            <v>Средства, израсходованные на развитие банк. инфр-ры</v>
          </cell>
        </row>
        <row r="37">
          <cell r="A37">
            <v>9</v>
          </cell>
          <cell r="B37">
            <v>214</v>
          </cell>
          <cell r="C37">
            <v>8659</v>
          </cell>
          <cell r="D37">
            <v>12.04</v>
          </cell>
          <cell r="E37">
            <v>1</v>
          </cell>
          <cell r="F37">
            <v>30903.040000000001</v>
          </cell>
          <cell r="G37">
            <v>0</v>
          </cell>
          <cell r="H37">
            <v>3</v>
          </cell>
          <cell r="I37">
            <v>0</v>
          </cell>
          <cell r="J37">
            <v>0</v>
          </cell>
          <cell r="K37">
            <v>0</v>
          </cell>
          <cell r="L37">
            <v>424425.27</v>
          </cell>
          <cell r="M37">
            <v>0</v>
          </cell>
          <cell r="N37">
            <v>424425.27</v>
          </cell>
          <cell r="O37" t="str">
            <v>Средства, израсходованные на развитие банк. инфр-ры</v>
          </cell>
        </row>
        <row r="38">
          <cell r="A38">
            <v>9</v>
          </cell>
          <cell r="B38">
            <v>214</v>
          </cell>
          <cell r="C38">
            <v>214</v>
          </cell>
          <cell r="D38">
            <v>15</v>
          </cell>
          <cell r="E38">
            <v>1</v>
          </cell>
          <cell r="F38">
            <v>16511</v>
          </cell>
          <cell r="G38">
            <v>0</v>
          </cell>
          <cell r="H38">
            <v>1</v>
          </cell>
          <cell r="I38">
            <v>0</v>
          </cell>
          <cell r="J38">
            <v>45842</v>
          </cell>
          <cell r="K38">
            <v>0</v>
          </cell>
          <cell r="L38">
            <v>7039</v>
          </cell>
          <cell r="M38">
            <v>0</v>
          </cell>
          <cell r="N38">
            <v>52881</v>
          </cell>
          <cell r="O38" t="str">
            <v>Hакопленный износ-Bank inshoatlari</v>
          </cell>
        </row>
        <row r="39">
          <cell r="A39">
            <v>9</v>
          </cell>
          <cell r="B39">
            <v>214</v>
          </cell>
          <cell r="C39">
            <v>3563</v>
          </cell>
          <cell r="D39">
            <v>15</v>
          </cell>
          <cell r="E39">
            <v>1</v>
          </cell>
          <cell r="F39">
            <v>16511</v>
          </cell>
          <cell r="G39">
            <v>0</v>
          </cell>
          <cell r="H39">
            <v>1</v>
          </cell>
          <cell r="I39">
            <v>0</v>
          </cell>
          <cell r="J39">
            <v>30653</v>
          </cell>
          <cell r="K39">
            <v>0</v>
          </cell>
          <cell r="L39">
            <v>4250</v>
          </cell>
          <cell r="M39">
            <v>0</v>
          </cell>
          <cell r="N39">
            <v>34903</v>
          </cell>
          <cell r="O39" t="str">
            <v>Hакопленный износ-Bank inshoatlari</v>
          </cell>
        </row>
        <row r="40">
          <cell r="A40">
            <v>9</v>
          </cell>
          <cell r="B40">
            <v>214</v>
          </cell>
          <cell r="C40">
            <v>5996</v>
          </cell>
          <cell r="D40">
            <v>15</v>
          </cell>
          <cell r="E40">
            <v>1</v>
          </cell>
          <cell r="F40">
            <v>16511</v>
          </cell>
          <cell r="G40">
            <v>0</v>
          </cell>
          <cell r="H40">
            <v>1</v>
          </cell>
          <cell r="I40">
            <v>0</v>
          </cell>
          <cell r="J40">
            <v>1380</v>
          </cell>
          <cell r="K40">
            <v>0</v>
          </cell>
          <cell r="L40">
            <v>159</v>
          </cell>
          <cell r="M40">
            <v>0</v>
          </cell>
          <cell r="N40">
            <v>1539</v>
          </cell>
          <cell r="O40" t="str">
            <v>Hакопленный износ-Bank inshoatlari</v>
          </cell>
        </row>
        <row r="41">
          <cell r="A41">
            <v>9</v>
          </cell>
          <cell r="B41">
            <v>214</v>
          </cell>
          <cell r="C41">
            <v>7783</v>
          </cell>
          <cell r="D41">
            <v>15</v>
          </cell>
          <cell r="E41">
            <v>1</v>
          </cell>
          <cell r="F41">
            <v>16511</v>
          </cell>
          <cell r="G41">
            <v>0</v>
          </cell>
          <cell r="H41">
            <v>1</v>
          </cell>
          <cell r="I41">
            <v>0</v>
          </cell>
          <cell r="J41">
            <v>144506</v>
          </cell>
          <cell r="K41">
            <v>0</v>
          </cell>
          <cell r="L41">
            <v>11316</v>
          </cell>
          <cell r="M41">
            <v>0</v>
          </cell>
          <cell r="N41">
            <v>155822</v>
          </cell>
          <cell r="O41" t="str">
            <v>Hакопленный износ-Bank inshoatlari</v>
          </cell>
        </row>
        <row r="42">
          <cell r="A42">
            <v>9</v>
          </cell>
          <cell r="B42">
            <v>214</v>
          </cell>
          <cell r="C42">
            <v>7845</v>
          </cell>
          <cell r="D42">
            <v>15</v>
          </cell>
          <cell r="E42">
            <v>1</v>
          </cell>
          <cell r="F42">
            <v>16511</v>
          </cell>
          <cell r="G42">
            <v>0</v>
          </cell>
          <cell r="H42">
            <v>1</v>
          </cell>
          <cell r="I42">
            <v>0</v>
          </cell>
          <cell r="J42">
            <v>161723</v>
          </cell>
          <cell r="K42">
            <v>0</v>
          </cell>
          <cell r="L42">
            <v>48517</v>
          </cell>
          <cell r="M42">
            <v>0</v>
          </cell>
          <cell r="N42">
            <v>210240</v>
          </cell>
          <cell r="O42" t="str">
            <v>Hакопленный износ-Bank inshoatlari</v>
          </cell>
        </row>
        <row r="43">
          <cell r="A43">
            <v>9</v>
          </cell>
          <cell r="B43">
            <v>214</v>
          </cell>
          <cell r="C43">
            <v>7948</v>
          </cell>
          <cell r="D43">
            <v>15</v>
          </cell>
          <cell r="E43">
            <v>1</v>
          </cell>
          <cell r="F43">
            <v>16511</v>
          </cell>
          <cell r="G43">
            <v>0</v>
          </cell>
          <cell r="H43">
            <v>1</v>
          </cell>
          <cell r="I43">
            <v>0</v>
          </cell>
          <cell r="J43">
            <v>14166</v>
          </cell>
          <cell r="K43">
            <v>0</v>
          </cell>
          <cell r="L43">
            <v>1663</v>
          </cell>
          <cell r="M43">
            <v>0</v>
          </cell>
          <cell r="N43">
            <v>15829</v>
          </cell>
          <cell r="O43" t="str">
            <v>Hакопленный износ-Bank inshoatlari</v>
          </cell>
        </row>
        <row r="44">
          <cell r="A44">
            <v>9</v>
          </cell>
          <cell r="B44">
            <v>214</v>
          </cell>
          <cell r="C44">
            <v>8002</v>
          </cell>
          <cell r="D44">
            <v>15</v>
          </cell>
          <cell r="E44">
            <v>1</v>
          </cell>
          <cell r="F44">
            <v>16511</v>
          </cell>
          <cell r="G44">
            <v>0</v>
          </cell>
          <cell r="H44">
            <v>1</v>
          </cell>
          <cell r="I44">
            <v>0</v>
          </cell>
          <cell r="J44">
            <v>570281</v>
          </cell>
          <cell r="K44">
            <v>0</v>
          </cell>
          <cell r="L44">
            <v>98600</v>
          </cell>
          <cell r="M44">
            <v>0</v>
          </cell>
          <cell r="N44">
            <v>668881</v>
          </cell>
          <cell r="O44" t="str">
            <v>Hакопленный износ-Bank inshoatlari</v>
          </cell>
        </row>
        <row r="45">
          <cell r="A45">
            <v>9</v>
          </cell>
          <cell r="B45">
            <v>214</v>
          </cell>
          <cell r="C45">
            <v>8104</v>
          </cell>
          <cell r="D45">
            <v>15</v>
          </cell>
          <cell r="E45">
            <v>1</v>
          </cell>
          <cell r="F45">
            <v>16511</v>
          </cell>
          <cell r="G45">
            <v>0</v>
          </cell>
          <cell r="H45">
            <v>1</v>
          </cell>
          <cell r="I45">
            <v>0</v>
          </cell>
          <cell r="J45">
            <v>7065</v>
          </cell>
          <cell r="K45">
            <v>0</v>
          </cell>
          <cell r="L45">
            <v>1964.35</v>
          </cell>
          <cell r="M45">
            <v>0</v>
          </cell>
          <cell r="N45">
            <v>9029.35</v>
          </cell>
          <cell r="O45" t="str">
            <v>Hакопленный износ-Bank inshoatlari</v>
          </cell>
        </row>
        <row r="46">
          <cell r="A46">
            <v>9</v>
          </cell>
          <cell r="B46">
            <v>214</v>
          </cell>
          <cell r="C46">
            <v>8137</v>
          </cell>
          <cell r="D46">
            <v>15</v>
          </cell>
          <cell r="E46">
            <v>1</v>
          </cell>
          <cell r="F46">
            <v>16511</v>
          </cell>
          <cell r="G46">
            <v>0</v>
          </cell>
          <cell r="H46">
            <v>1</v>
          </cell>
          <cell r="I46">
            <v>0</v>
          </cell>
          <cell r="J46">
            <v>104881</v>
          </cell>
          <cell r="K46">
            <v>0</v>
          </cell>
          <cell r="L46">
            <v>20979</v>
          </cell>
          <cell r="M46">
            <v>0</v>
          </cell>
          <cell r="N46">
            <v>125860</v>
          </cell>
          <cell r="O46" t="str">
            <v>Hакопленный износ-Bank inshoatlari</v>
          </cell>
        </row>
        <row r="47">
          <cell r="A47">
            <v>9</v>
          </cell>
          <cell r="B47">
            <v>214</v>
          </cell>
          <cell r="C47">
            <v>8298</v>
          </cell>
          <cell r="D47">
            <v>15</v>
          </cell>
          <cell r="E47">
            <v>1</v>
          </cell>
          <cell r="F47">
            <v>16511</v>
          </cell>
          <cell r="G47">
            <v>0</v>
          </cell>
          <cell r="H47">
            <v>1</v>
          </cell>
          <cell r="I47">
            <v>0</v>
          </cell>
          <cell r="J47">
            <v>0</v>
          </cell>
          <cell r="K47">
            <v>0</v>
          </cell>
          <cell r="L47">
            <v>237624.36</v>
          </cell>
          <cell r="M47">
            <v>0</v>
          </cell>
          <cell r="N47">
            <v>237624.36</v>
          </cell>
          <cell r="O47" t="str">
            <v>Hакопленный износ-Bank inshoatlari</v>
          </cell>
        </row>
        <row r="48">
          <cell r="A48">
            <v>9</v>
          </cell>
          <cell r="B48">
            <v>214</v>
          </cell>
          <cell r="C48">
            <v>8659</v>
          </cell>
          <cell r="D48">
            <v>15</v>
          </cell>
          <cell r="E48">
            <v>1</v>
          </cell>
          <cell r="F48">
            <v>16511</v>
          </cell>
          <cell r="G48">
            <v>0</v>
          </cell>
          <cell r="H48">
            <v>1</v>
          </cell>
          <cell r="I48">
            <v>0</v>
          </cell>
          <cell r="J48">
            <v>4878</v>
          </cell>
          <cell r="K48">
            <v>0</v>
          </cell>
          <cell r="L48">
            <v>10473</v>
          </cell>
          <cell r="M48">
            <v>0</v>
          </cell>
          <cell r="N48">
            <v>15351</v>
          </cell>
          <cell r="O48" t="str">
            <v>Hакопленный износ-Bank inshoatlari</v>
          </cell>
        </row>
        <row r="49">
          <cell r="A49">
            <v>9</v>
          </cell>
          <cell r="B49">
            <v>214</v>
          </cell>
          <cell r="C49">
            <v>214</v>
          </cell>
          <cell r="D49">
            <v>15.01</v>
          </cell>
          <cell r="E49">
            <v>1</v>
          </cell>
          <cell r="F49">
            <v>16531</v>
          </cell>
          <cell r="G49">
            <v>0</v>
          </cell>
          <cell r="H49">
            <v>1</v>
          </cell>
          <cell r="I49">
            <v>0</v>
          </cell>
          <cell r="J49">
            <v>100474</v>
          </cell>
          <cell r="K49">
            <v>0</v>
          </cell>
          <cell r="L49">
            <v>22724</v>
          </cell>
          <cell r="M49">
            <v>0</v>
          </cell>
          <cell r="N49">
            <v>123198</v>
          </cell>
          <cell r="O49" t="str">
            <v>Hакопленный износ-transport vositalari</v>
          </cell>
        </row>
        <row r="50">
          <cell r="A50">
            <v>9</v>
          </cell>
          <cell r="B50">
            <v>214</v>
          </cell>
          <cell r="C50">
            <v>3563</v>
          </cell>
          <cell r="D50">
            <v>15.01</v>
          </cell>
          <cell r="E50">
            <v>1</v>
          </cell>
          <cell r="F50">
            <v>16531</v>
          </cell>
          <cell r="G50">
            <v>0</v>
          </cell>
          <cell r="H50">
            <v>1</v>
          </cell>
          <cell r="I50">
            <v>0</v>
          </cell>
          <cell r="J50">
            <v>500726</v>
          </cell>
          <cell r="K50">
            <v>0</v>
          </cell>
          <cell r="L50">
            <v>39415</v>
          </cell>
          <cell r="M50">
            <v>0</v>
          </cell>
          <cell r="N50">
            <v>540141</v>
          </cell>
          <cell r="O50" t="str">
            <v>Hакопленный износ-transport vositalari</v>
          </cell>
        </row>
        <row r="51">
          <cell r="A51">
            <v>9</v>
          </cell>
          <cell r="B51">
            <v>214</v>
          </cell>
          <cell r="C51">
            <v>5996</v>
          </cell>
          <cell r="D51">
            <v>15.01</v>
          </cell>
          <cell r="E51">
            <v>1</v>
          </cell>
          <cell r="F51">
            <v>16531</v>
          </cell>
          <cell r="G51">
            <v>0</v>
          </cell>
          <cell r="H51">
            <v>1</v>
          </cell>
          <cell r="I51">
            <v>0</v>
          </cell>
          <cell r="J51">
            <v>258325</v>
          </cell>
          <cell r="K51">
            <v>0</v>
          </cell>
          <cell r="L51">
            <v>52366</v>
          </cell>
          <cell r="M51">
            <v>0</v>
          </cell>
          <cell r="N51">
            <v>310691</v>
          </cell>
          <cell r="O51" t="str">
            <v>Hакопленный износ-transport vositalari</v>
          </cell>
        </row>
        <row r="52">
          <cell r="A52">
            <v>9</v>
          </cell>
          <cell r="B52">
            <v>214</v>
          </cell>
          <cell r="C52">
            <v>7783</v>
          </cell>
          <cell r="D52">
            <v>15.01</v>
          </cell>
          <cell r="E52">
            <v>1</v>
          </cell>
          <cell r="F52">
            <v>16531</v>
          </cell>
          <cell r="G52">
            <v>0</v>
          </cell>
          <cell r="H52">
            <v>1</v>
          </cell>
          <cell r="I52">
            <v>0</v>
          </cell>
          <cell r="J52">
            <v>104163</v>
          </cell>
          <cell r="K52">
            <v>0</v>
          </cell>
          <cell r="L52">
            <v>42901.919999999998</v>
          </cell>
          <cell r="M52">
            <v>0</v>
          </cell>
          <cell r="N52">
            <v>147064.92000000001</v>
          </cell>
          <cell r="O52" t="str">
            <v>Hакопленный износ-transport vositalari</v>
          </cell>
        </row>
        <row r="53">
          <cell r="A53">
            <v>9</v>
          </cell>
          <cell r="B53">
            <v>214</v>
          </cell>
          <cell r="C53">
            <v>7845</v>
          </cell>
          <cell r="D53">
            <v>15.01</v>
          </cell>
          <cell r="E53">
            <v>1</v>
          </cell>
          <cell r="F53">
            <v>16531</v>
          </cell>
          <cell r="G53">
            <v>0</v>
          </cell>
          <cell r="H53">
            <v>1</v>
          </cell>
          <cell r="I53">
            <v>0</v>
          </cell>
          <cell r="J53">
            <v>159635</v>
          </cell>
          <cell r="K53">
            <v>0</v>
          </cell>
          <cell r="L53">
            <v>0</v>
          </cell>
          <cell r="M53">
            <v>0</v>
          </cell>
          <cell r="N53">
            <v>159635</v>
          </cell>
          <cell r="O53" t="str">
            <v>Hакопленный износ-transport vositalari</v>
          </cell>
        </row>
        <row r="54">
          <cell r="A54">
            <v>9</v>
          </cell>
          <cell r="B54">
            <v>214</v>
          </cell>
          <cell r="C54">
            <v>7948</v>
          </cell>
          <cell r="D54">
            <v>15.01</v>
          </cell>
          <cell r="E54">
            <v>1</v>
          </cell>
          <cell r="F54">
            <v>16531</v>
          </cell>
          <cell r="G54">
            <v>0</v>
          </cell>
          <cell r="H54">
            <v>1</v>
          </cell>
          <cell r="I54">
            <v>0</v>
          </cell>
          <cell r="J54">
            <v>326950</v>
          </cell>
          <cell r="K54">
            <v>0</v>
          </cell>
          <cell r="L54">
            <v>64531</v>
          </cell>
          <cell r="M54">
            <v>0</v>
          </cell>
          <cell r="N54">
            <v>391481</v>
          </cell>
          <cell r="O54" t="str">
            <v>Hакопленный износ-transport vositalari</v>
          </cell>
        </row>
        <row r="55">
          <cell r="A55">
            <v>9</v>
          </cell>
          <cell r="B55">
            <v>214</v>
          </cell>
          <cell r="C55">
            <v>8104</v>
          </cell>
          <cell r="D55">
            <v>15.01</v>
          </cell>
          <cell r="E55">
            <v>1</v>
          </cell>
          <cell r="F55">
            <v>16531</v>
          </cell>
          <cell r="G55">
            <v>0</v>
          </cell>
          <cell r="H55">
            <v>1</v>
          </cell>
          <cell r="I55">
            <v>0</v>
          </cell>
          <cell r="J55">
            <v>149401</v>
          </cell>
          <cell r="K55">
            <v>0</v>
          </cell>
          <cell r="L55">
            <v>21559.15</v>
          </cell>
          <cell r="M55">
            <v>0</v>
          </cell>
          <cell r="N55">
            <v>170960.15</v>
          </cell>
          <cell r="O55" t="str">
            <v>Hакопленный износ-transport vositalari</v>
          </cell>
        </row>
        <row r="56">
          <cell r="A56">
            <v>9</v>
          </cell>
          <cell r="B56">
            <v>214</v>
          </cell>
          <cell r="C56">
            <v>8137</v>
          </cell>
          <cell r="D56">
            <v>15.01</v>
          </cell>
          <cell r="E56">
            <v>1</v>
          </cell>
          <cell r="F56">
            <v>16531</v>
          </cell>
          <cell r="G56">
            <v>0</v>
          </cell>
          <cell r="H56">
            <v>1</v>
          </cell>
          <cell r="I56">
            <v>0</v>
          </cell>
          <cell r="J56">
            <v>54211</v>
          </cell>
          <cell r="K56">
            <v>0</v>
          </cell>
          <cell r="L56">
            <v>0</v>
          </cell>
          <cell r="M56">
            <v>0</v>
          </cell>
          <cell r="N56">
            <v>54211</v>
          </cell>
          <cell r="O56" t="str">
            <v>Hакопленный износ-transport vositalari</v>
          </cell>
        </row>
        <row r="57">
          <cell r="A57">
            <v>9</v>
          </cell>
          <cell r="B57">
            <v>214</v>
          </cell>
          <cell r="C57">
            <v>8298</v>
          </cell>
          <cell r="D57">
            <v>15.01</v>
          </cell>
          <cell r="E57">
            <v>1</v>
          </cell>
          <cell r="F57">
            <v>16531</v>
          </cell>
          <cell r="G57">
            <v>0</v>
          </cell>
          <cell r="H57">
            <v>1</v>
          </cell>
          <cell r="I57">
            <v>0</v>
          </cell>
          <cell r="J57">
            <v>129890</v>
          </cell>
          <cell r="K57">
            <v>0</v>
          </cell>
          <cell r="L57">
            <v>27834</v>
          </cell>
          <cell r="M57">
            <v>0</v>
          </cell>
          <cell r="N57">
            <v>157724</v>
          </cell>
          <cell r="O57" t="str">
            <v>Hакопленный износ-transport vositalari</v>
          </cell>
        </row>
        <row r="58">
          <cell r="A58">
            <v>9</v>
          </cell>
          <cell r="B58">
            <v>214</v>
          </cell>
          <cell r="C58">
            <v>8659</v>
          </cell>
          <cell r="D58">
            <v>15.01</v>
          </cell>
          <cell r="E58">
            <v>1</v>
          </cell>
          <cell r="F58">
            <v>16531</v>
          </cell>
          <cell r="G58">
            <v>0</v>
          </cell>
          <cell r="H58">
            <v>1</v>
          </cell>
          <cell r="I58">
            <v>0</v>
          </cell>
          <cell r="J58">
            <v>117768</v>
          </cell>
          <cell r="K58">
            <v>0</v>
          </cell>
          <cell r="L58">
            <v>25237</v>
          </cell>
          <cell r="M58">
            <v>0</v>
          </cell>
          <cell r="N58">
            <v>143005</v>
          </cell>
          <cell r="O58" t="str">
            <v>Hакопленный износ-transport vositalari</v>
          </cell>
        </row>
        <row r="59">
          <cell r="A59">
            <v>9</v>
          </cell>
          <cell r="B59">
            <v>214</v>
          </cell>
          <cell r="C59">
            <v>214</v>
          </cell>
          <cell r="D59">
            <v>15.02</v>
          </cell>
          <cell r="E59">
            <v>1</v>
          </cell>
          <cell r="F59">
            <v>16539</v>
          </cell>
          <cell r="G59">
            <v>0</v>
          </cell>
          <cell r="H59">
            <v>1</v>
          </cell>
          <cell r="I59">
            <v>0</v>
          </cell>
          <cell r="J59">
            <v>1310436</v>
          </cell>
          <cell r="K59">
            <v>0</v>
          </cell>
          <cell r="L59">
            <v>297244</v>
          </cell>
          <cell r="M59">
            <v>0</v>
          </cell>
          <cell r="N59">
            <v>1607680</v>
          </cell>
          <cell r="O59" t="str">
            <v>Hакопленный износ-Mebel, uskunalar va jixozlar</v>
          </cell>
        </row>
        <row r="60">
          <cell r="A60">
            <v>9</v>
          </cell>
          <cell r="B60">
            <v>214</v>
          </cell>
          <cell r="C60">
            <v>3563</v>
          </cell>
          <cell r="D60">
            <v>15.02</v>
          </cell>
          <cell r="E60">
            <v>1</v>
          </cell>
          <cell r="F60">
            <v>16539</v>
          </cell>
          <cell r="G60">
            <v>0</v>
          </cell>
          <cell r="H60">
            <v>1</v>
          </cell>
          <cell r="I60">
            <v>0</v>
          </cell>
          <cell r="J60">
            <v>1352659</v>
          </cell>
          <cell r="K60">
            <v>0</v>
          </cell>
          <cell r="L60">
            <v>119971</v>
          </cell>
          <cell r="M60">
            <v>0</v>
          </cell>
          <cell r="N60">
            <v>1472630</v>
          </cell>
          <cell r="O60" t="str">
            <v>Hакопленный износ-Mebel, uskunalar va jixozlar</v>
          </cell>
        </row>
        <row r="61">
          <cell r="A61">
            <v>9</v>
          </cell>
          <cell r="B61">
            <v>214</v>
          </cell>
          <cell r="C61">
            <v>5996</v>
          </cell>
          <cell r="D61">
            <v>15.02</v>
          </cell>
          <cell r="E61">
            <v>1</v>
          </cell>
          <cell r="F61">
            <v>16539</v>
          </cell>
          <cell r="G61">
            <v>0</v>
          </cell>
          <cell r="H61">
            <v>1</v>
          </cell>
          <cell r="I61">
            <v>0</v>
          </cell>
          <cell r="J61">
            <v>998859</v>
          </cell>
          <cell r="K61">
            <v>0</v>
          </cell>
          <cell r="L61">
            <v>328222</v>
          </cell>
          <cell r="M61">
            <v>0</v>
          </cell>
          <cell r="N61">
            <v>1327081</v>
          </cell>
          <cell r="O61" t="str">
            <v>Hакопленный износ-Mebel, uskunalar va jixozlar</v>
          </cell>
        </row>
        <row r="62">
          <cell r="A62">
            <v>9</v>
          </cell>
          <cell r="B62">
            <v>214</v>
          </cell>
          <cell r="C62">
            <v>7783</v>
          </cell>
          <cell r="D62">
            <v>15.02</v>
          </cell>
          <cell r="E62">
            <v>1</v>
          </cell>
          <cell r="F62">
            <v>16539</v>
          </cell>
          <cell r="G62">
            <v>0</v>
          </cell>
          <cell r="H62">
            <v>1</v>
          </cell>
          <cell r="I62">
            <v>0</v>
          </cell>
          <cell r="J62">
            <v>1160593</v>
          </cell>
          <cell r="K62">
            <v>0</v>
          </cell>
          <cell r="L62">
            <v>252850</v>
          </cell>
          <cell r="M62">
            <v>0</v>
          </cell>
          <cell r="N62">
            <v>1413443</v>
          </cell>
          <cell r="O62" t="str">
            <v>Hакопленный износ-Mebel, uskunalar va jixozlar</v>
          </cell>
        </row>
        <row r="63">
          <cell r="A63">
            <v>9</v>
          </cell>
          <cell r="B63">
            <v>214</v>
          </cell>
          <cell r="C63">
            <v>7845</v>
          </cell>
          <cell r="D63">
            <v>15.02</v>
          </cell>
          <cell r="E63">
            <v>1</v>
          </cell>
          <cell r="F63">
            <v>16539</v>
          </cell>
          <cell r="G63">
            <v>0</v>
          </cell>
          <cell r="H63">
            <v>1</v>
          </cell>
          <cell r="I63">
            <v>0</v>
          </cell>
          <cell r="J63">
            <v>925681</v>
          </cell>
          <cell r="K63">
            <v>0</v>
          </cell>
          <cell r="L63">
            <v>276617</v>
          </cell>
          <cell r="M63">
            <v>0</v>
          </cell>
          <cell r="N63">
            <v>1202298</v>
          </cell>
          <cell r="O63" t="str">
            <v>Hакопленный износ-Mebel, uskunalar va jixozlar</v>
          </cell>
        </row>
        <row r="64">
          <cell r="A64">
            <v>9</v>
          </cell>
          <cell r="B64">
            <v>214</v>
          </cell>
          <cell r="C64">
            <v>7948</v>
          </cell>
          <cell r="D64">
            <v>15.02</v>
          </cell>
          <cell r="E64">
            <v>1</v>
          </cell>
          <cell r="F64">
            <v>16539</v>
          </cell>
          <cell r="G64">
            <v>0</v>
          </cell>
          <cell r="H64">
            <v>1</v>
          </cell>
          <cell r="I64">
            <v>0</v>
          </cell>
          <cell r="J64">
            <v>690212.76</v>
          </cell>
          <cell r="K64">
            <v>0</v>
          </cell>
          <cell r="L64">
            <v>176628</v>
          </cell>
          <cell r="M64">
            <v>0</v>
          </cell>
          <cell r="N64">
            <v>866840.76</v>
          </cell>
          <cell r="O64" t="str">
            <v>Hакопленный износ-Mebel, uskunalar va jixozlar</v>
          </cell>
        </row>
        <row r="65">
          <cell r="A65">
            <v>9</v>
          </cell>
          <cell r="B65">
            <v>214</v>
          </cell>
          <cell r="C65">
            <v>8104</v>
          </cell>
          <cell r="D65">
            <v>15.02</v>
          </cell>
          <cell r="E65">
            <v>1</v>
          </cell>
          <cell r="F65">
            <v>16539</v>
          </cell>
          <cell r="G65">
            <v>0</v>
          </cell>
          <cell r="H65">
            <v>1</v>
          </cell>
          <cell r="I65">
            <v>0</v>
          </cell>
          <cell r="J65">
            <v>693335.54</v>
          </cell>
          <cell r="K65">
            <v>0</v>
          </cell>
          <cell r="L65">
            <v>143324</v>
          </cell>
          <cell r="M65">
            <v>0</v>
          </cell>
          <cell r="N65">
            <v>836659.54</v>
          </cell>
          <cell r="O65" t="str">
            <v>Hакопленный износ-Mebel, uskunalar va jixozlar</v>
          </cell>
        </row>
        <row r="66">
          <cell r="A66">
            <v>9</v>
          </cell>
          <cell r="B66">
            <v>214</v>
          </cell>
          <cell r="C66">
            <v>8137</v>
          </cell>
          <cell r="D66">
            <v>15.02</v>
          </cell>
          <cell r="E66">
            <v>1</v>
          </cell>
          <cell r="F66">
            <v>16539</v>
          </cell>
          <cell r="G66">
            <v>0</v>
          </cell>
          <cell r="H66">
            <v>1</v>
          </cell>
          <cell r="I66">
            <v>0</v>
          </cell>
          <cell r="J66">
            <v>530701</v>
          </cell>
          <cell r="K66">
            <v>0</v>
          </cell>
          <cell r="L66">
            <v>202734</v>
          </cell>
          <cell r="M66">
            <v>0</v>
          </cell>
          <cell r="N66">
            <v>733435</v>
          </cell>
          <cell r="O66" t="str">
            <v>Hакопленный износ-Mebel, uskunalar va jixozlar</v>
          </cell>
        </row>
        <row r="67">
          <cell r="A67">
            <v>9</v>
          </cell>
          <cell r="B67">
            <v>214</v>
          </cell>
          <cell r="C67">
            <v>8298</v>
          </cell>
          <cell r="D67">
            <v>15.02</v>
          </cell>
          <cell r="E67">
            <v>1</v>
          </cell>
          <cell r="F67">
            <v>16539</v>
          </cell>
          <cell r="G67">
            <v>0</v>
          </cell>
          <cell r="H67">
            <v>1</v>
          </cell>
          <cell r="I67">
            <v>0</v>
          </cell>
          <cell r="J67">
            <v>799185.48</v>
          </cell>
          <cell r="K67">
            <v>0</v>
          </cell>
          <cell r="L67">
            <v>229214</v>
          </cell>
          <cell r="M67">
            <v>0</v>
          </cell>
          <cell r="N67">
            <v>1028399.48</v>
          </cell>
          <cell r="O67" t="str">
            <v>Hакопленный износ-Mebel, uskunalar va jixozlar</v>
          </cell>
        </row>
        <row r="68">
          <cell r="A68">
            <v>9</v>
          </cell>
          <cell r="B68">
            <v>214</v>
          </cell>
          <cell r="C68">
            <v>8533</v>
          </cell>
          <cell r="D68">
            <v>15.02</v>
          </cell>
          <cell r="E68">
            <v>1</v>
          </cell>
          <cell r="F68">
            <v>16539</v>
          </cell>
          <cell r="G68">
            <v>0</v>
          </cell>
          <cell r="H68">
            <v>1</v>
          </cell>
          <cell r="I68">
            <v>0</v>
          </cell>
          <cell r="J68">
            <v>255458.33</v>
          </cell>
          <cell r="K68">
            <v>0</v>
          </cell>
          <cell r="L68">
            <v>159032.25</v>
          </cell>
          <cell r="M68">
            <v>0</v>
          </cell>
          <cell r="N68">
            <v>414490.58</v>
          </cell>
          <cell r="O68" t="str">
            <v>Hакопленный износ-Mebel, uskunalar va jixozlar</v>
          </cell>
        </row>
        <row r="69">
          <cell r="A69">
            <v>9</v>
          </cell>
          <cell r="B69">
            <v>214</v>
          </cell>
          <cell r="C69">
            <v>8659</v>
          </cell>
          <cell r="D69">
            <v>15.02</v>
          </cell>
          <cell r="E69">
            <v>1</v>
          </cell>
          <cell r="F69">
            <v>16539</v>
          </cell>
          <cell r="G69">
            <v>0</v>
          </cell>
          <cell r="H69">
            <v>1</v>
          </cell>
          <cell r="I69">
            <v>0</v>
          </cell>
          <cell r="J69">
            <v>555582</v>
          </cell>
          <cell r="K69">
            <v>0</v>
          </cell>
          <cell r="L69">
            <v>172849</v>
          </cell>
          <cell r="M69">
            <v>0</v>
          </cell>
          <cell r="N69">
            <v>728431</v>
          </cell>
          <cell r="O69" t="str">
            <v>Hакопленный износ-Mebel, uskunalar va jixozlar</v>
          </cell>
        </row>
        <row r="70">
          <cell r="A70">
            <v>9</v>
          </cell>
          <cell r="B70">
            <v>214</v>
          </cell>
          <cell r="C70">
            <v>8137</v>
          </cell>
          <cell r="D70">
            <v>15.03</v>
          </cell>
          <cell r="E70">
            <v>1</v>
          </cell>
          <cell r="F70">
            <v>16545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1098</v>
          </cell>
          <cell r="M70">
            <v>0</v>
          </cell>
          <cell r="N70">
            <v>1098</v>
          </cell>
          <cell r="O70" t="str">
            <v>Накопленный износ-Nomaterial aktivlar</v>
          </cell>
        </row>
        <row r="71">
          <cell r="A71">
            <v>9</v>
          </cell>
          <cell r="B71">
            <v>214</v>
          </cell>
          <cell r="C71">
            <v>3563</v>
          </cell>
          <cell r="D71">
            <v>31.01</v>
          </cell>
          <cell r="E71">
            <v>3</v>
          </cell>
          <cell r="F71">
            <v>10101.01</v>
          </cell>
          <cell r="G71">
            <v>0</v>
          </cell>
          <cell r="H71">
            <v>1</v>
          </cell>
          <cell r="I71">
            <v>833309.78</v>
          </cell>
          <cell r="J71">
            <v>0</v>
          </cell>
          <cell r="K71">
            <v>477825279.14999998</v>
          </cell>
          <cell r="L71">
            <v>478548525.56999999</v>
          </cell>
          <cell r="M71">
            <v>110063.36</v>
          </cell>
          <cell r="N71">
            <v>0</v>
          </cell>
          <cell r="O71" t="str">
            <v>Кассавая наличность оборотной кассы</v>
          </cell>
        </row>
        <row r="72">
          <cell r="A72">
            <v>9</v>
          </cell>
          <cell r="B72">
            <v>214</v>
          </cell>
          <cell r="C72">
            <v>5996</v>
          </cell>
          <cell r="D72">
            <v>31.01</v>
          </cell>
          <cell r="E72">
            <v>3</v>
          </cell>
          <cell r="F72">
            <v>10101.01</v>
          </cell>
          <cell r="G72">
            <v>0</v>
          </cell>
          <cell r="H72">
            <v>1</v>
          </cell>
          <cell r="I72">
            <v>2372705.35</v>
          </cell>
          <cell r="J72">
            <v>0</v>
          </cell>
          <cell r="K72">
            <v>392495712.38999999</v>
          </cell>
          <cell r="L72">
            <v>394085869.32999998</v>
          </cell>
          <cell r="M72">
            <v>782548.41</v>
          </cell>
          <cell r="N72">
            <v>0</v>
          </cell>
          <cell r="O72" t="str">
            <v>Tijorat bankning kassasi</v>
          </cell>
        </row>
        <row r="73">
          <cell r="A73">
            <v>9</v>
          </cell>
          <cell r="B73">
            <v>214</v>
          </cell>
          <cell r="C73">
            <v>7783</v>
          </cell>
          <cell r="D73">
            <v>31.01</v>
          </cell>
          <cell r="E73">
            <v>3</v>
          </cell>
          <cell r="F73">
            <v>10101.01</v>
          </cell>
          <cell r="G73">
            <v>0</v>
          </cell>
          <cell r="H73">
            <v>1</v>
          </cell>
          <cell r="I73">
            <v>246751.31</v>
          </cell>
          <cell r="J73">
            <v>0</v>
          </cell>
          <cell r="K73">
            <v>246557038.33000001</v>
          </cell>
          <cell r="L73">
            <v>246088576.41</v>
          </cell>
          <cell r="M73">
            <v>715213.23</v>
          </cell>
          <cell r="N73">
            <v>0</v>
          </cell>
          <cell r="O73" t="str">
            <v>Кассавая наличность оборотной кассы</v>
          </cell>
        </row>
        <row r="74">
          <cell r="A74">
            <v>9</v>
          </cell>
          <cell r="B74">
            <v>214</v>
          </cell>
          <cell r="C74">
            <v>7845</v>
          </cell>
          <cell r="D74">
            <v>31.01</v>
          </cell>
          <cell r="E74">
            <v>3</v>
          </cell>
          <cell r="F74">
            <v>10101.01</v>
          </cell>
          <cell r="G74">
            <v>0</v>
          </cell>
          <cell r="H74">
            <v>1</v>
          </cell>
          <cell r="I74">
            <v>42727.01</v>
          </cell>
          <cell r="J74">
            <v>0</v>
          </cell>
          <cell r="K74">
            <v>261628555.24000001</v>
          </cell>
          <cell r="L74">
            <v>261513237.93000001</v>
          </cell>
          <cell r="M74">
            <v>158044.32</v>
          </cell>
          <cell r="N74">
            <v>0</v>
          </cell>
          <cell r="O74" t="str">
            <v>Tijorat bankning kassasi</v>
          </cell>
        </row>
        <row r="75">
          <cell r="A75">
            <v>9</v>
          </cell>
          <cell r="B75">
            <v>214</v>
          </cell>
          <cell r="C75">
            <v>7948</v>
          </cell>
          <cell r="D75">
            <v>31.01</v>
          </cell>
          <cell r="E75">
            <v>3</v>
          </cell>
          <cell r="F75">
            <v>10101.01</v>
          </cell>
          <cell r="G75">
            <v>0</v>
          </cell>
          <cell r="H75">
            <v>1</v>
          </cell>
          <cell r="I75">
            <v>658255.13</v>
          </cell>
          <cell r="J75">
            <v>0</v>
          </cell>
          <cell r="K75">
            <v>227486497.49000001</v>
          </cell>
          <cell r="L75">
            <v>227983562.63999999</v>
          </cell>
          <cell r="M75">
            <v>161189.98000000001</v>
          </cell>
          <cell r="N75">
            <v>0</v>
          </cell>
          <cell r="O75" t="str">
            <v>Tijorat bankning kassasi</v>
          </cell>
        </row>
        <row r="76">
          <cell r="A76">
            <v>9</v>
          </cell>
          <cell r="B76">
            <v>214</v>
          </cell>
          <cell r="C76">
            <v>8002</v>
          </cell>
          <cell r="D76">
            <v>31.01</v>
          </cell>
          <cell r="E76">
            <v>3</v>
          </cell>
          <cell r="F76">
            <v>10101.01</v>
          </cell>
          <cell r="G76">
            <v>0</v>
          </cell>
          <cell r="H76">
            <v>1</v>
          </cell>
          <cell r="I76">
            <v>612879.51</v>
          </cell>
          <cell r="J76">
            <v>0</v>
          </cell>
          <cell r="K76">
            <v>149437536.75</v>
          </cell>
          <cell r="L76">
            <v>149869243.80000001</v>
          </cell>
          <cell r="M76">
            <v>181172.46</v>
          </cell>
          <cell r="N76">
            <v>0</v>
          </cell>
          <cell r="O76" t="str">
            <v>Tijorat bankning kassasi</v>
          </cell>
        </row>
        <row r="77">
          <cell r="A77">
            <v>9</v>
          </cell>
          <cell r="B77">
            <v>214</v>
          </cell>
          <cell r="C77">
            <v>8104</v>
          </cell>
          <cell r="D77">
            <v>31.01</v>
          </cell>
          <cell r="E77">
            <v>3</v>
          </cell>
          <cell r="F77">
            <v>10101.01</v>
          </cell>
          <cell r="G77">
            <v>0</v>
          </cell>
          <cell r="H77">
            <v>1</v>
          </cell>
          <cell r="I77">
            <v>641040.15</v>
          </cell>
          <cell r="J77">
            <v>0</v>
          </cell>
          <cell r="K77">
            <v>185651951.69999999</v>
          </cell>
          <cell r="L77">
            <v>185657681.75</v>
          </cell>
          <cell r="M77">
            <v>635310.1</v>
          </cell>
          <cell r="N77">
            <v>0</v>
          </cell>
          <cell r="O77" t="str">
            <v>Tijorat bankning kassasi</v>
          </cell>
        </row>
        <row r="78">
          <cell r="A78">
            <v>9</v>
          </cell>
          <cell r="B78">
            <v>214</v>
          </cell>
          <cell r="C78">
            <v>8137</v>
          </cell>
          <cell r="D78">
            <v>31.01</v>
          </cell>
          <cell r="E78">
            <v>3</v>
          </cell>
          <cell r="F78">
            <v>10101.01</v>
          </cell>
          <cell r="G78">
            <v>0</v>
          </cell>
          <cell r="H78">
            <v>1</v>
          </cell>
          <cell r="I78">
            <v>702219.44</v>
          </cell>
          <cell r="J78">
            <v>0</v>
          </cell>
          <cell r="K78">
            <v>148630461.33000001</v>
          </cell>
          <cell r="L78">
            <v>149129961.16999999</v>
          </cell>
          <cell r="M78">
            <v>202719.6</v>
          </cell>
          <cell r="N78">
            <v>0</v>
          </cell>
          <cell r="O78" t="str">
            <v>Tijorat bankning kassasi</v>
          </cell>
        </row>
        <row r="79">
          <cell r="A79">
            <v>9</v>
          </cell>
          <cell r="B79">
            <v>214</v>
          </cell>
          <cell r="C79">
            <v>8298</v>
          </cell>
          <cell r="D79">
            <v>31.01</v>
          </cell>
          <cell r="E79">
            <v>3</v>
          </cell>
          <cell r="F79">
            <v>10101.01</v>
          </cell>
          <cell r="G79">
            <v>0</v>
          </cell>
          <cell r="H79">
            <v>1</v>
          </cell>
          <cell r="I79">
            <v>171965.58</v>
          </cell>
          <cell r="J79">
            <v>0</v>
          </cell>
          <cell r="K79">
            <v>204458498.56</v>
          </cell>
          <cell r="L79">
            <v>204351578.27000001</v>
          </cell>
          <cell r="M79">
            <v>278885.87</v>
          </cell>
          <cell r="N79">
            <v>0</v>
          </cell>
          <cell r="O79" t="str">
            <v>Tijorat bankning kassasi</v>
          </cell>
        </row>
        <row r="80">
          <cell r="A80">
            <v>9</v>
          </cell>
          <cell r="B80">
            <v>214</v>
          </cell>
          <cell r="C80">
            <v>8533</v>
          </cell>
          <cell r="D80">
            <v>31.01</v>
          </cell>
          <cell r="E80">
            <v>3</v>
          </cell>
          <cell r="F80">
            <v>10101.01</v>
          </cell>
          <cell r="G80">
            <v>0</v>
          </cell>
          <cell r="H80">
            <v>1</v>
          </cell>
          <cell r="I80">
            <v>998833.25</v>
          </cell>
          <cell r="J80">
            <v>0</v>
          </cell>
          <cell r="K80">
            <v>72835336.920000002</v>
          </cell>
          <cell r="L80">
            <v>73453791.480000004</v>
          </cell>
          <cell r="M80">
            <v>380378.69</v>
          </cell>
          <cell r="N80">
            <v>0</v>
          </cell>
          <cell r="O80" t="str">
            <v>Tijorat bankning kassasi</v>
          </cell>
        </row>
        <row r="81">
          <cell r="A81">
            <v>9</v>
          </cell>
          <cell r="B81">
            <v>214</v>
          </cell>
          <cell r="C81">
            <v>8659</v>
          </cell>
          <cell r="D81">
            <v>31.01</v>
          </cell>
          <cell r="E81">
            <v>3</v>
          </cell>
          <cell r="F81">
            <v>10101.01</v>
          </cell>
          <cell r="G81">
            <v>0</v>
          </cell>
          <cell r="H81">
            <v>1</v>
          </cell>
          <cell r="I81">
            <v>2274091.11</v>
          </cell>
          <cell r="J81">
            <v>0</v>
          </cell>
          <cell r="K81">
            <v>234069018.03</v>
          </cell>
          <cell r="L81">
            <v>234628178.84</v>
          </cell>
          <cell r="M81">
            <v>1714930.3</v>
          </cell>
          <cell r="N81">
            <v>0</v>
          </cell>
          <cell r="O81" t="str">
            <v>Tijorat bankning kassasi</v>
          </cell>
        </row>
        <row r="82">
          <cell r="A82">
            <v>9</v>
          </cell>
          <cell r="B82">
            <v>214</v>
          </cell>
          <cell r="C82">
            <v>3563</v>
          </cell>
          <cell r="D82">
            <v>32</v>
          </cell>
          <cell r="E82">
            <v>3</v>
          </cell>
          <cell r="F82">
            <v>10109.01</v>
          </cell>
          <cell r="G82">
            <v>0</v>
          </cell>
          <cell r="H82">
            <v>1</v>
          </cell>
          <cell r="I82">
            <v>0</v>
          </cell>
          <cell r="J82">
            <v>0</v>
          </cell>
          <cell r="K82">
            <v>307766738.13999999</v>
          </cell>
          <cell r="L82">
            <v>307766738.13999999</v>
          </cell>
          <cell r="M82">
            <v>0</v>
          </cell>
          <cell r="N82">
            <v>0</v>
          </cell>
          <cell r="O82" t="str">
            <v>Денежные средства (Узб.сумы) в пути</v>
          </cell>
        </row>
        <row r="83">
          <cell r="A83">
            <v>9</v>
          </cell>
          <cell r="B83">
            <v>214</v>
          </cell>
          <cell r="C83">
            <v>5996</v>
          </cell>
          <cell r="D83">
            <v>32</v>
          </cell>
          <cell r="E83">
            <v>3</v>
          </cell>
          <cell r="F83">
            <v>10109.01</v>
          </cell>
          <cell r="G83">
            <v>0</v>
          </cell>
          <cell r="H83">
            <v>1</v>
          </cell>
          <cell r="I83">
            <v>0</v>
          </cell>
          <cell r="J83">
            <v>0</v>
          </cell>
          <cell r="K83">
            <v>318882079.51999998</v>
          </cell>
          <cell r="L83">
            <v>318882079.51999998</v>
          </cell>
          <cell r="M83">
            <v>0</v>
          </cell>
          <cell r="N83">
            <v>0</v>
          </cell>
          <cell r="O83" t="str">
            <v>Денежные средства (Узб.сумы) в пути</v>
          </cell>
        </row>
        <row r="84">
          <cell r="A84">
            <v>9</v>
          </cell>
          <cell r="B84">
            <v>214</v>
          </cell>
          <cell r="C84">
            <v>7783</v>
          </cell>
          <cell r="D84">
            <v>32</v>
          </cell>
          <cell r="E84">
            <v>3</v>
          </cell>
          <cell r="F84">
            <v>10109.01</v>
          </cell>
          <cell r="G84">
            <v>0</v>
          </cell>
          <cell r="H84">
            <v>1</v>
          </cell>
          <cell r="I84">
            <v>0</v>
          </cell>
          <cell r="J84">
            <v>0</v>
          </cell>
          <cell r="K84">
            <v>201084673.13999999</v>
          </cell>
          <cell r="L84">
            <v>201084673.13999999</v>
          </cell>
          <cell r="M84">
            <v>0</v>
          </cell>
          <cell r="N84">
            <v>0</v>
          </cell>
          <cell r="O84" t="str">
            <v>Денежные средства (Узб.сумы) в пути</v>
          </cell>
        </row>
        <row r="85">
          <cell r="A85">
            <v>9</v>
          </cell>
          <cell r="B85">
            <v>214</v>
          </cell>
          <cell r="C85">
            <v>7845</v>
          </cell>
          <cell r="D85">
            <v>32</v>
          </cell>
          <cell r="E85">
            <v>3</v>
          </cell>
          <cell r="F85">
            <v>10109.01</v>
          </cell>
          <cell r="G85">
            <v>0</v>
          </cell>
          <cell r="H85">
            <v>1</v>
          </cell>
          <cell r="I85">
            <v>0</v>
          </cell>
          <cell r="J85">
            <v>0</v>
          </cell>
          <cell r="K85">
            <v>217079763.25999999</v>
          </cell>
          <cell r="L85">
            <v>217079763.25999999</v>
          </cell>
          <cell r="M85">
            <v>0</v>
          </cell>
          <cell r="N85">
            <v>0</v>
          </cell>
          <cell r="O85" t="str">
            <v>Денежные средства (Узб.сумы) в пути</v>
          </cell>
        </row>
        <row r="86">
          <cell r="A86">
            <v>9</v>
          </cell>
          <cell r="B86">
            <v>214</v>
          </cell>
          <cell r="C86">
            <v>7948</v>
          </cell>
          <cell r="D86">
            <v>32</v>
          </cell>
          <cell r="E86">
            <v>3</v>
          </cell>
          <cell r="F86">
            <v>10109.01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199138258</v>
          </cell>
          <cell r="L86">
            <v>199138258</v>
          </cell>
          <cell r="M86">
            <v>0</v>
          </cell>
          <cell r="N86">
            <v>0</v>
          </cell>
          <cell r="O86" t="str">
            <v>Денежные средства (Узб.сумы) в пути</v>
          </cell>
        </row>
        <row r="87">
          <cell r="A87">
            <v>9</v>
          </cell>
          <cell r="B87">
            <v>214</v>
          </cell>
          <cell r="C87">
            <v>8002</v>
          </cell>
          <cell r="D87">
            <v>32</v>
          </cell>
          <cell r="E87">
            <v>3</v>
          </cell>
          <cell r="F87">
            <v>10109.01</v>
          </cell>
          <cell r="G87">
            <v>0</v>
          </cell>
          <cell r="H87">
            <v>1</v>
          </cell>
          <cell r="I87">
            <v>0</v>
          </cell>
          <cell r="J87">
            <v>0</v>
          </cell>
          <cell r="K87">
            <v>127873476.2</v>
          </cell>
          <cell r="L87">
            <v>127873476.2</v>
          </cell>
          <cell r="M87">
            <v>0</v>
          </cell>
          <cell r="N87">
            <v>0</v>
          </cell>
          <cell r="O87" t="str">
            <v>Денежные средства (Узб.сумы) в пути</v>
          </cell>
        </row>
        <row r="88">
          <cell r="A88">
            <v>9</v>
          </cell>
          <cell r="B88">
            <v>214</v>
          </cell>
          <cell r="C88">
            <v>8104</v>
          </cell>
          <cell r="D88">
            <v>32</v>
          </cell>
          <cell r="E88">
            <v>3</v>
          </cell>
          <cell r="F88">
            <v>10109.01</v>
          </cell>
          <cell r="G88">
            <v>0</v>
          </cell>
          <cell r="H88">
            <v>1</v>
          </cell>
          <cell r="I88">
            <v>0</v>
          </cell>
          <cell r="J88">
            <v>0</v>
          </cell>
          <cell r="K88">
            <v>161610134.94</v>
          </cell>
          <cell r="L88">
            <v>161610134.94</v>
          </cell>
          <cell r="M88">
            <v>0</v>
          </cell>
          <cell r="N88">
            <v>0</v>
          </cell>
          <cell r="O88" t="str">
            <v>Денежные средства (Узб.сумы) в пути</v>
          </cell>
        </row>
        <row r="89">
          <cell r="A89">
            <v>9</v>
          </cell>
          <cell r="B89">
            <v>214</v>
          </cell>
          <cell r="C89">
            <v>8137</v>
          </cell>
          <cell r="D89">
            <v>32</v>
          </cell>
          <cell r="E89">
            <v>3</v>
          </cell>
          <cell r="F89">
            <v>10109.01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58039134.719999999</v>
          </cell>
          <cell r="L89">
            <v>58039134.719999999</v>
          </cell>
          <cell r="M89">
            <v>0</v>
          </cell>
          <cell r="N89">
            <v>0</v>
          </cell>
          <cell r="O89" t="str">
            <v>Денежные средства (Узб.сумы) в пути</v>
          </cell>
        </row>
        <row r="90">
          <cell r="A90">
            <v>9</v>
          </cell>
          <cell r="B90">
            <v>214</v>
          </cell>
          <cell r="C90">
            <v>8298</v>
          </cell>
          <cell r="D90">
            <v>32</v>
          </cell>
          <cell r="E90">
            <v>3</v>
          </cell>
          <cell r="F90">
            <v>10109.01</v>
          </cell>
          <cell r="G90">
            <v>0</v>
          </cell>
          <cell r="H90">
            <v>1</v>
          </cell>
          <cell r="I90">
            <v>0</v>
          </cell>
          <cell r="J90">
            <v>0</v>
          </cell>
          <cell r="K90">
            <v>171670864.41</v>
          </cell>
          <cell r="L90">
            <v>171670864.41</v>
          </cell>
          <cell r="M90">
            <v>0</v>
          </cell>
          <cell r="N90">
            <v>0</v>
          </cell>
          <cell r="O90" t="str">
            <v>Денежные средства (Узб.сумы) в пути</v>
          </cell>
        </row>
        <row r="91">
          <cell r="A91">
            <v>9</v>
          </cell>
          <cell r="B91">
            <v>214</v>
          </cell>
          <cell r="C91">
            <v>8533</v>
          </cell>
          <cell r="D91">
            <v>32</v>
          </cell>
          <cell r="E91">
            <v>3</v>
          </cell>
          <cell r="F91">
            <v>10109.01</v>
          </cell>
          <cell r="G91">
            <v>0</v>
          </cell>
          <cell r="H91">
            <v>1</v>
          </cell>
          <cell r="I91">
            <v>0</v>
          </cell>
          <cell r="J91">
            <v>0</v>
          </cell>
          <cell r="K91">
            <v>37655544</v>
          </cell>
          <cell r="L91">
            <v>37655544</v>
          </cell>
          <cell r="M91">
            <v>0</v>
          </cell>
          <cell r="N91">
            <v>0</v>
          </cell>
          <cell r="O91" t="str">
            <v>Денежные средства (Узб.сумы) в пути</v>
          </cell>
        </row>
        <row r="92">
          <cell r="A92">
            <v>9</v>
          </cell>
          <cell r="B92">
            <v>214</v>
          </cell>
          <cell r="C92">
            <v>8659</v>
          </cell>
          <cell r="D92">
            <v>32</v>
          </cell>
          <cell r="E92">
            <v>3</v>
          </cell>
          <cell r="F92">
            <v>10109.01</v>
          </cell>
          <cell r="G92">
            <v>0</v>
          </cell>
          <cell r="H92">
            <v>1</v>
          </cell>
          <cell r="I92">
            <v>0</v>
          </cell>
          <cell r="J92">
            <v>0</v>
          </cell>
          <cell r="K92">
            <v>193208899.18000001</v>
          </cell>
          <cell r="L92">
            <v>193208899.18000001</v>
          </cell>
          <cell r="M92">
            <v>0</v>
          </cell>
          <cell r="N92">
            <v>0</v>
          </cell>
          <cell r="O92" t="str">
            <v>Денежные средства (Узб.сумы) в пути</v>
          </cell>
        </row>
        <row r="93">
          <cell r="A93">
            <v>9</v>
          </cell>
          <cell r="B93">
            <v>214</v>
          </cell>
          <cell r="C93">
            <v>8298</v>
          </cell>
          <cell r="D93">
            <v>33</v>
          </cell>
          <cell r="E93">
            <v>3</v>
          </cell>
          <cell r="F93">
            <v>10101.02</v>
          </cell>
          <cell r="G93">
            <v>0</v>
          </cell>
          <cell r="H93">
            <v>1</v>
          </cell>
          <cell r="I93">
            <v>1700000</v>
          </cell>
          <cell r="J93">
            <v>0</v>
          </cell>
          <cell r="K93">
            <v>1030000</v>
          </cell>
          <cell r="L93">
            <v>2730000</v>
          </cell>
          <cell r="M93">
            <v>0</v>
          </cell>
          <cell r="N93">
            <v>0</v>
          </cell>
          <cell r="O93" t="str">
            <v>Limitdan ortiq naqd pul mablaglari</v>
          </cell>
        </row>
        <row r="94">
          <cell r="A94">
            <v>9</v>
          </cell>
          <cell r="B94">
            <v>214</v>
          </cell>
          <cell r="C94">
            <v>3563</v>
          </cell>
          <cell r="D94">
            <v>70</v>
          </cell>
          <cell r="E94">
            <v>5</v>
          </cell>
          <cell r="F94">
            <v>20206.009999999998</v>
          </cell>
          <cell r="G94">
            <v>0</v>
          </cell>
          <cell r="H94">
            <v>2</v>
          </cell>
          <cell r="I94">
            <v>0</v>
          </cell>
          <cell r="J94">
            <v>38519.800000000003</v>
          </cell>
          <cell r="K94">
            <v>0</v>
          </cell>
          <cell r="L94">
            <v>8711.82</v>
          </cell>
          <cell r="M94">
            <v>0</v>
          </cell>
          <cell r="N94">
            <v>47231.62</v>
          </cell>
          <cell r="O94" t="str">
            <v>Валютный вклад до востребования</v>
          </cell>
        </row>
        <row r="95">
          <cell r="A95">
            <v>9</v>
          </cell>
          <cell r="B95">
            <v>214</v>
          </cell>
          <cell r="C95">
            <v>214</v>
          </cell>
          <cell r="D95">
            <v>120.01</v>
          </cell>
          <cell r="E95">
            <v>6</v>
          </cell>
          <cell r="F95">
            <v>23404.01</v>
          </cell>
          <cell r="G95">
            <v>0</v>
          </cell>
          <cell r="H95">
            <v>2</v>
          </cell>
          <cell r="I95">
            <v>0</v>
          </cell>
          <cell r="J95">
            <v>0</v>
          </cell>
          <cell r="K95">
            <v>5239900</v>
          </cell>
          <cell r="L95">
            <v>5682700</v>
          </cell>
          <cell r="M95">
            <v>0</v>
          </cell>
          <cell r="N95">
            <v>442800</v>
          </cell>
          <cell r="O95" t="str">
            <v>Mudofaa Vazirligining nafaqalari bo`yicha hisob-kitoblar</v>
          </cell>
        </row>
        <row r="96">
          <cell r="A96">
            <v>9</v>
          </cell>
          <cell r="B96">
            <v>214</v>
          </cell>
          <cell r="C96">
            <v>3563</v>
          </cell>
          <cell r="D96">
            <v>120.01</v>
          </cell>
          <cell r="E96">
            <v>6</v>
          </cell>
          <cell r="F96">
            <v>23404.01</v>
          </cell>
          <cell r="G96">
            <v>0</v>
          </cell>
          <cell r="H96">
            <v>2</v>
          </cell>
          <cell r="I96">
            <v>0</v>
          </cell>
          <cell r="J96">
            <v>298713.31</v>
          </cell>
          <cell r="K96">
            <v>3414958.44</v>
          </cell>
          <cell r="L96">
            <v>3134000</v>
          </cell>
          <cell r="M96">
            <v>0</v>
          </cell>
          <cell r="N96">
            <v>17754.87</v>
          </cell>
          <cell r="O96" t="str">
            <v>Mudofaa Vazirligining nafaqalari bo`yicha hisob-kitoblar</v>
          </cell>
        </row>
        <row r="97">
          <cell r="A97">
            <v>9</v>
          </cell>
          <cell r="B97">
            <v>214</v>
          </cell>
          <cell r="C97">
            <v>5996</v>
          </cell>
          <cell r="D97">
            <v>120.01</v>
          </cell>
          <cell r="E97">
            <v>6</v>
          </cell>
          <cell r="F97">
            <v>23404.01</v>
          </cell>
          <cell r="G97">
            <v>0</v>
          </cell>
          <cell r="H97">
            <v>2</v>
          </cell>
          <cell r="I97">
            <v>0</v>
          </cell>
          <cell r="J97">
            <v>82120.11</v>
          </cell>
          <cell r="K97">
            <v>2690683.85</v>
          </cell>
          <cell r="L97">
            <v>2709089</v>
          </cell>
          <cell r="M97">
            <v>0</v>
          </cell>
          <cell r="N97">
            <v>100525.26</v>
          </cell>
          <cell r="O97" t="str">
            <v>Mudofaa Vazirligining nafaqalari bo`yicha hisob-kitoblar</v>
          </cell>
        </row>
        <row r="98">
          <cell r="A98">
            <v>9</v>
          </cell>
          <cell r="B98">
            <v>214</v>
          </cell>
          <cell r="C98">
            <v>7783</v>
          </cell>
          <cell r="D98">
            <v>120.01</v>
          </cell>
          <cell r="E98">
            <v>6</v>
          </cell>
          <cell r="F98">
            <v>23404.01</v>
          </cell>
          <cell r="G98">
            <v>0</v>
          </cell>
          <cell r="H98">
            <v>2</v>
          </cell>
          <cell r="I98">
            <v>0</v>
          </cell>
          <cell r="J98">
            <v>72898.710000000006</v>
          </cell>
          <cell r="K98">
            <v>1773208.5</v>
          </cell>
          <cell r="L98">
            <v>1742589</v>
          </cell>
          <cell r="M98">
            <v>0</v>
          </cell>
          <cell r="N98">
            <v>42279.21</v>
          </cell>
          <cell r="O98" t="str">
            <v>Mudofaa Vazirligining nafaqalari bo`yicha hisob-kitoblar</v>
          </cell>
        </row>
        <row r="99">
          <cell r="A99">
            <v>9</v>
          </cell>
          <cell r="B99">
            <v>214</v>
          </cell>
          <cell r="C99">
            <v>7845</v>
          </cell>
          <cell r="D99">
            <v>120.01</v>
          </cell>
          <cell r="E99">
            <v>6</v>
          </cell>
          <cell r="F99">
            <v>23404.01</v>
          </cell>
          <cell r="G99">
            <v>0</v>
          </cell>
          <cell r="H99">
            <v>2</v>
          </cell>
          <cell r="I99">
            <v>0</v>
          </cell>
          <cell r="J99">
            <v>734</v>
          </cell>
          <cell r="K99">
            <v>90763</v>
          </cell>
          <cell r="L99">
            <v>94500</v>
          </cell>
          <cell r="M99">
            <v>0</v>
          </cell>
          <cell r="N99">
            <v>4471</v>
          </cell>
          <cell r="O99" t="str">
            <v>Mudofaa Vazirligining nafaqalari bo`yicha hisob-kitoblar</v>
          </cell>
        </row>
        <row r="100">
          <cell r="A100">
            <v>9</v>
          </cell>
          <cell r="B100">
            <v>214</v>
          </cell>
          <cell r="C100">
            <v>8002</v>
          </cell>
          <cell r="D100">
            <v>120.01</v>
          </cell>
          <cell r="E100">
            <v>6</v>
          </cell>
          <cell r="F100">
            <v>23404.01</v>
          </cell>
          <cell r="G100">
            <v>0</v>
          </cell>
          <cell r="H100">
            <v>2</v>
          </cell>
          <cell r="I100">
            <v>0</v>
          </cell>
          <cell r="J100">
            <v>23286</v>
          </cell>
          <cell r="K100">
            <v>345351</v>
          </cell>
          <cell r="L100">
            <v>384400</v>
          </cell>
          <cell r="M100">
            <v>0</v>
          </cell>
          <cell r="N100">
            <v>62335</v>
          </cell>
          <cell r="O100" t="str">
            <v>Mudofaa Vazirligining nafaqalari bo`yicha hisob-kitoblar</v>
          </cell>
        </row>
        <row r="101">
          <cell r="A101">
            <v>9</v>
          </cell>
          <cell r="B101">
            <v>214</v>
          </cell>
          <cell r="C101">
            <v>8104</v>
          </cell>
          <cell r="D101">
            <v>120.01</v>
          </cell>
          <cell r="E101">
            <v>6</v>
          </cell>
          <cell r="F101">
            <v>23404.01</v>
          </cell>
          <cell r="G101">
            <v>0</v>
          </cell>
          <cell r="H101">
            <v>2</v>
          </cell>
          <cell r="I101">
            <v>0</v>
          </cell>
          <cell r="J101">
            <v>11090</v>
          </cell>
          <cell r="K101">
            <v>313920</v>
          </cell>
          <cell r="L101">
            <v>305011</v>
          </cell>
          <cell r="M101">
            <v>0</v>
          </cell>
          <cell r="N101">
            <v>2181</v>
          </cell>
          <cell r="O101" t="str">
            <v>Mudofaa Vazirligining nafaqalari bo`yicha hisob-kitoblar</v>
          </cell>
        </row>
        <row r="102">
          <cell r="A102">
            <v>9</v>
          </cell>
          <cell r="B102">
            <v>214</v>
          </cell>
          <cell r="C102">
            <v>8137</v>
          </cell>
          <cell r="D102">
            <v>120.01</v>
          </cell>
          <cell r="E102">
            <v>6</v>
          </cell>
          <cell r="F102">
            <v>23404.01</v>
          </cell>
          <cell r="G102">
            <v>0</v>
          </cell>
          <cell r="H102">
            <v>2</v>
          </cell>
          <cell r="I102">
            <v>0</v>
          </cell>
          <cell r="J102">
            <v>37784.199999999997</v>
          </cell>
          <cell r="K102">
            <v>107815</v>
          </cell>
          <cell r="L102">
            <v>80000</v>
          </cell>
          <cell r="M102">
            <v>0</v>
          </cell>
          <cell r="N102">
            <v>9969.2000000000007</v>
          </cell>
          <cell r="O102" t="str">
            <v>Mudofaa Vazirligining nafaqalari bo`yicha hisob-kitoblar</v>
          </cell>
        </row>
        <row r="103">
          <cell r="A103">
            <v>9</v>
          </cell>
          <cell r="B103">
            <v>214</v>
          </cell>
          <cell r="C103">
            <v>8298</v>
          </cell>
          <cell r="D103">
            <v>120.01</v>
          </cell>
          <cell r="E103">
            <v>6</v>
          </cell>
          <cell r="F103">
            <v>23404.01</v>
          </cell>
          <cell r="G103">
            <v>0</v>
          </cell>
          <cell r="H103">
            <v>2</v>
          </cell>
          <cell r="I103">
            <v>0</v>
          </cell>
          <cell r="J103">
            <v>24398</v>
          </cell>
          <cell r="K103">
            <v>160297.76</v>
          </cell>
          <cell r="L103">
            <v>138500</v>
          </cell>
          <cell r="M103">
            <v>0</v>
          </cell>
          <cell r="N103">
            <v>2600.2399999999998</v>
          </cell>
          <cell r="O103" t="str">
            <v>Mudofaa Vazirligining nafaqalari bo`yicha hisob-kitoblar</v>
          </cell>
        </row>
        <row r="104">
          <cell r="A104">
            <v>9</v>
          </cell>
          <cell r="B104">
            <v>214</v>
          </cell>
          <cell r="C104">
            <v>8659</v>
          </cell>
          <cell r="D104">
            <v>120.01</v>
          </cell>
          <cell r="E104">
            <v>6</v>
          </cell>
          <cell r="F104">
            <v>23404.01</v>
          </cell>
          <cell r="G104">
            <v>0</v>
          </cell>
          <cell r="H104">
            <v>2</v>
          </cell>
          <cell r="I104">
            <v>0</v>
          </cell>
          <cell r="J104">
            <v>23223</v>
          </cell>
          <cell r="K104">
            <v>106342</v>
          </cell>
          <cell r="L104">
            <v>106900</v>
          </cell>
          <cell r="M104">
            <v>0</v>
          </cell>
          <cell r="N104">
            <v>23781</v>
          </cell>
          <cell r="O104" t="str">
            <v>Mudofaa Vazirligining nafaqalari bo`yicha hisob-kitoblar</v>
          </cell>
        </row>
        <row r="105">
          <cell r="A105">
            <v>9</v>
          </cell>
          <cell r="B105">
            <v>214</v>
          </cell>
          <cell r="C105">
            <v>214</v>
          </cell>
          <cell r="D105">
            <v>120.02</v>
          </cell>
          <cell r="E105">
            <v>6</v>
          </cell>
          <cell r="F105">
            <v>23404.02</v>
          </cell>
          <cell r="G105">
            <v>0</v>
          </cell>
          <cell r="H105">
            <v>2</v>
          </cell>
          <cell r="I105">
            <v>0</v>
          </cell>
          <cell r="J105">
            <v>0</v>
          </cell>
          <cell r="K105">
            <v>38154500</v>
          </cell>
          <cell r="L105">
            <v>38945000</v>
          </cell>
          <cell r="M105">
            <v>0</v>
          </cell>
          <cell r="N105">
            <v>790500</v>
          </cell>
          <cell r="O105" t="str">
            <v>Ichki Ishlar Vazirligining nafaqalari bo`yicha hisob-kitobla</v>
          </cell>
        </row>
        <row r="106">
          <cell r="A106">
            <v>9</v>
          </cell>
          <cell r="B106">
            <v>214</v>
          </cell>
          <cell r="C106">
            <v>3563</v>
          </cell>
          <cell r="D106">
            <v>120.02</v>
          </cell>
          <cell r="E106">
            <v>6</v>
          </cell>
          <cell r="F106">
            <v>23404.02</v>
          </cell>
          <cell r="G106">
            <v>0</v>
          </cell>
          <cell r="H106">
            <v>2</v>
          </cell>
          <cell r="I106">
            <v>0</v>
          </cell>
          <cell r="J106">
            <v>1448889.41</v>
          </cell>
          <cell r="K106">
            <v>22075922.579999998</v>
          </cell>
          <cell r="L106">
            <v>20947500</v>
          </cell>
          <cell r="M106">
            <v>0</v>
          </cell>
          <cell r="N106">
            <v>320466.83</v>
          </cell>
          <cell r="O106" t="str">
            <v>Ichki Ishlar Vazirligining nafaqalari bo`yicha hisob-kitobla</v>
          </cell>
        </row>
        <row r="107">
          <cell r="A107">
            <v>9</v>
          </cell>
          <cell r="B107">
            <v>214</v>
          </cell>
          <cell r="C107">
            <v>5996</v>
          </cell>
          <cell r="D107">
            <v>120.02</v>
          </cell>
          <cell r="E107">
            <v>6</v>
          </cell>
          <cell r="F107">
            <v>23404.02</v>
          </cell>
          <cell r="G107">
            <v>0</v>
          </cell>
          <cell r="H107">
            <v>2</v>
          </cell>
          <cell r="I107">
            <v>0</v>
          </cell>
          <cell r="J107">
            <v>990677.26</v>
          </cell>
          <cell r="K107">
            <v>14318963</v>
          </cell>
          <cell r="L107">
            <v>14182640</v>
          </cell>
          <cell r="M107">
            <v>0</v>
          </cell>
          <cell r="N107">
            <v>854354.26</v>
          </cell>
          <cell r="O107" t="str">
            <v>Ichki Ishlar Vazirligining nafaqalari bo`yicha hisob-kitobla</v>
          </cell>
        </row>
        <row r="108">
          <cell r="A108">
            <v>9</v>
          </cell>
          <cell r="B108">
            <v>214</v>
          </cell>
          <cell r="C108">
            <v>7783</v>
          </cell>
          <cell r="D108">
            <v>120.02</v>
          </cell>
          <cell r="E108">
            <v>6</v>
          </cell>
          <cell r="F108">
            <v>23404.02</v>
          </cell>
          <cell r="G108">
            <v>0</v>
          </cell>
          <cell r="H108">
            <v>2</v>
          </cell>
          <cell r="I108">
            <v>0</v>
          </cell>
          <cell r="J108">
            <v>637511.43999999994</v>
          </cell>
          <cell r="K108">
            <v>15976394.25</v>
          </cell>
          <cell r="L108">
            <v>16827248</v>
          </cell>
          <cell r="M108">
            <v>0</v>
          </cell>
          <cell r="N108">
            <v>1488365.19</v>
          </cell>
          <cell r="O108" t="str">
            <v>Ichki Ishlar Vazirligining nafaqalari bo`yicha hisob-kitobla</v>
          </cell>
        </row>
        <row r="109">
          <cell r="A109">
            <v>9</v>
          </cell>
          <cell r="B109">
            <v>214</v>
          </cell>
          <cell r="C109">
            <v>7845</v>
          </cell>
          <cell r="D109">
            <v>120.02</v>
          </cell>
          <cell r="E109">
            <v>6</v>
          </cell>
          <cell r="F109">
            <v>23404.02</v>
          </cell>
          <cell r="G109">
            <v>0</v>
          </cell>
          <cell r="H109">
            <v>2</v>
          </cell>
          <cell r="I109">
            <v>0</v>
          </cell>
          <cell r="J109">
            <v>10184.629999999999</v>
          </cell>
          <cell r="K109">
            <v>1338676</v>
          </cell>
          <cell r="L109">
            <v>1350000</v>
          </cell>
          <cell r="M109">
            <v>0</v>
          </cell>
          <cell r="N109">
            <v>21508.63</v>
          </cell>
          <cell r="O109" t="str">
            <v>Ichki Ishlar Vazirligining nafaqalari bo`yicha hisob-kitobla</v>
          </cell>
        </row>
        <row r="110">
          <cell r="A110">
            <v>9</v>
          </cell>
          <cell r="B110">
            <v>214</v>
          </cell>
          <cell r="C110">
            <v>7948</v>
          </cell>
          <cell r="D110">
            <v>120.02</v>
          </cell>
          <cell r="E110">
            <v>6</v>
          </cell>
          <cell r="F110">
            <v>23404.02</v>
          </cell>
          <cell r="G110">
            <v>0</v>
          </cell>
          <cell r="H110">
            <v>2</v>
          </cell>
          <cell r="I110">
            <v>0</v>
          </cell>
          <cell r="J110">
            <v>251348.72</v>
          </cell>
          <cell r="K110">
            <v>2367845</v>
          </cell>
          <cell r="L110">
            <v>2125000</v>
          </cell>
          <cell r="M110">
            <v>0</v>
          </cell>
          <cell r="N110">
            <v>8503.7199999999993</v>
          </cell>
          <cell r="O110" t="str">
            <v>Ichki Ishlar Vazirligining nafaqalari bo`yicha hisob-kitobla</v>
          </cell>
        </row>
        <row r="111">
          <cell r="A111">
            <v>9</v>
          </cell>
          <cell r="B111">
            <v>214</v>
          </cell>
          <cell r="C111">
            <v>8002</v>
          </cell>
          <cell r="D111">
            <v>120.02</v>
          </cell>
          <cell r="E111">
            <v>6</v>
          </cell>
          <cell r="F111">
            <v>23404.02</v>
          </cell>
          <cell r="G111">
            <v>0</v>
          </cell>
          <cell r="H111">
            <v>2</v>
          </cell>
          <cell r="I111">
            <v>0</v>
          </cell>
          <cell r="J111">
            <v>74231.839999999997</v>
          </cell>
          <cell r="K111">
            <v>1360197</v>
          </cell>
          <cell r="L111">
            <v>1360000</v>
          </cell>
          <cell r="M111">
            <v>0</v>
          </cell>
          <cell r="N111">
            <v>74034.84</v>
          </cell>
          <cell r="O111" t="str">
            <v>Ichki Ishlar Vazirligining nafaqalari bo`yicha hisob-kitobla</v>
          </cell>
        </row>
        <row r="112">
          <cell r="A112">
            <v>9</v>
          </cell>
          <cell r="B112">
            <v>214</v>
          </cell>
          <cell r="C112">
            <v>8104</v>
          </cell>
          <cell r="D112">
            <v>120.02</v>
          </cell>
          <cell r="E112">
            <v>6</v>
          </cell>
          <cell r="F112">
            <v>23404.02</v>
          </cell>
          <cell r="G112">
            <v>0</v>
          </cell>
          <cell r="H112">
            <v>2</v>
          </cell>
          <cell r="I112">
            <v>0</v>
          </cell>
          <cell r="J112">
            <v>18196.04</v>
          </cell>
          <cell r="K112">
            <v>3131902.14</v>
          </cell>
          <cell r="L112">
            <v>3117000</v>
          </cell>
          <cell r="M112">
            <v>0</v>
          </cell>
          <cell r="N112">
            <v>3293.9</v>
          </cell>
          <cell r="O112" t="str">
            <v>Ichki Ishlar Vazirligining nafaqalari bo`yicha hisob-kitobla</v>
          </cell>
        </row>
        <row r="113">
          <cell r="A113">
            <v>9</v>
          </cell>
          <cell r="B113">
            <v>214</v>
          </cell>
          <cell r="C113">
            <v>8137</v>
          </cell>
          <cell r="D113">
            <v>120.02</v>
          </cell>
          <cell r="E113">
            <v>6</v>
          </cell>
          <cell r="F113">
            <v>23404.02</v>
          </cell>
          <cell r="G113">
            <v>0</v>
          </cell>
          <cell r="H113">
            <v>2</v>
          </cell>
          <cell r="I113">
            <v>0</v>
          </cell>
          <cell r="J113">
            <v>32796.04</v>
          </cell>
          <cell r="K113">
            <v>1506383</v>
          </cell>
          <cell r="L113">
            <v>1495000</v>
          </cell>
          <cell r="M113">
            <v>0</v>
          </cell>
          <cell r="N113">
            <v>21413.040000000001</v>
          </cell>
          <cell r="O113" t="str">
            <v>Ichki Ishlar Vazirligining nafaqalari bo`yicha hisob-kitobla</v>
          </cell>
        </row>
        <row r="114">
          <cell r="A114">
            <v>9</v>
          </cell>
          <cell r="B114">
            <v>214</v>
          </cell>
          <cell r="C114">
            <v>8298</v>
          </cell>
          <cell r="D114">
            <v>120.02</v>
          </cell>
          <cell r="E114">
            <v>6</v>
          </cell>
          <cell r="F114">
            <v>23404.02</v>
          </cell>
          <cell r="G114">
            <v>0</v>
          </cell>
          <cell r="H114">
            <v>2</v>
          </cell>
          <cell r="I114">
            <v>0</v>
          </cell>
          <cell r="J114">
            <v>941.14</v>
          </cell>
          <cell r="K114">
            <v>839824</v>
          </cell>
          <cell r="L114">
            <v>875000</v>
          </cell>
          <cell r="M114">
            <v>0</v>
          </cell>
          <cell r="N114">
            <v>36117.14</v>
          </cell>
          <cell r="O114" t="str">
            <v>Ichki Ishlar Vazirligining nafaqalari bo`yicha hisob-kitobla</v>
          </cell>
        </row>
        <row r="115">
          <cell r="A115">
            <v>9</v>
          </cell>
          <cell r="B115">
            <v>214</v>
          </cell>
          <cell r="C115">
            <v>8533</v>
          </cell>
          <cell r="D115">
            <v>120.02</v>
          </cell>
          <cell r="E115">
            <v>6</v>
          </cell>
          <cell r="F115">
            <v>23404.02</v>
          </cell>
          <cell r="G115">
            <v>0</v>
          </cell>
          <cell r="H115">
            <v>2</v>
          </cell>
          <cell r="I115">
            <v>0</v>
          </cell>
          <cell r="J115">
            <v>2102.6799999999998</v>
          </cell>
          <cell r="K115">
            <v>1458562</v>
          </cell>
          <cell r="L115">
            <v>1752000</v>
          </cell>
          <cell r="M115">
            <v>0</v>
          </cell>
          <cell r="N115">
            <v>295540.68</v>
          </cell>
          <cell r="O115" t="str">
            <v>Ichki Ishlar Vazirligining nafaqalari bo`yicha hisob-kitobla</v>
          </cell>
        </row>
        <row r="116">
          <cell r="A116">
            <v>9</v>
          </cell>
          <cell r="B116">
            <v>214</v>
          </cell>
          <cell r="C116">
            <v>8659</v>
          </cell>
          <cell r="D116">
            <v>120.02</v>
          </cell>
          <cell r="E116">
            <v>6</v>
          </cell>
          <cell r="F116">
            <v>23404.02</v>
          </cell>
          <cell r="G116">
            <v>0</v>
          </cell>
          <cell r="H116">
            <v>2</v>
          </cell>
          <cell r="I116">
            <v>0</v>
          </cell>
          <cell r="J116">
            <v>1039</v>
          </cell>
          <cell r="K116">
            <v>2022906</v>
          </cell>
          <cell r="L116">
            <v>2071000</v>
          </cell>
          <cell r="M116">
            <v>0</v>
          </cell>
          <cell r="N116">
            <v>49133</v>
          </cell>
          <cell r="O116" t="str">
            <v>Ichki Ishlar Vazirligining nafaqalari bo`yicha hisob-kitobla</v>
          </cell>
        </row>
        <row r="117">
          <cell r="A117">
            <v>9</v>
          </cell>
          <cell r="B117">
            <v>214</v>
          </cell>
          <cell r="C117">
            <v>214</v>
          </cell>
          <cell r="D117">
            <v>120.03</v>
          </cell>
          <cell r="E117">
            <v>6</v>
          </cell>
          <cell r="F117">
            <v>23404.03</v>
          </cell>
          <cell r="G117">
            <v>0</v>
          </cell>
          <cell r="H117">
            <v>2</v>
          </cell>
          <cell r="I117">
            <v>0</v>
          </cell>
          <cell r="J117">
            <v>0</v>
          </cell>
          <cell r="K117">
            <v>1578018.08</v>
          </cell>
          <cell r="L117">
            <v>1638018.08</v>
          </cell>
          <cell r="M117">
            <v>0</v>
          </cell>
          <cell r="N117">
            <v>60000</v>
          </cell>
          <cell r="O117" t="str">
            <v>Milliy Havfsizlik Hizmati nafaqalari bo`yicha hisob-kitoblar</v>
          </cell>
        </row>
        <row r="118">
          <cell r="A118">
            <v>9</v>
          </cell>
          <cell r="B118">
            <v>214</v>
          </cell>
          <cell r="C118">
            <v>3563</v>
          </cell>
          <cell r="D118">
            <v>120.03</v>
          </cell>
          <cell r="E118">
            <v>6</v>
          </cell>
          <cell r="F118">
            <v>23404.03</v>
          </cell>
          <cell r="G118">
            <v>0</v>
          </cell>
          <cell r="H118">
            <v>2</v>
          </cell>
          <cell r="I118">
            <v>0</v>
          </cell>
          <cell r="J118">
            <v>378.06</v>
          </cell>
          <cell r="K118">
            <v>1265152.01</v>
          </cell>
          <cell r="L118">
            <v>1367018.08</v>
          </cell>
          <cell r="M118">
            <v>0</v>
          </cell>
          <cell r="N118">
            <v>102244.13</v>
          </cell>
          <cell r="O118" t="str">
            <v>Milliy Havfsizlik Hizmati nafaqalari bo`yicha hisob-kitoblar</v>
          </cell>
        </row>
        <row r="119">
          <cell r="A119">
            <v>9</v>
          </cell>
          <cell r="B119">
            <v>214</v>
          </cell>
          <cell r="C119">
            <v>5996</v>
          </cell>
          <cell r="D119">
            <v>120.03</v>
          </cell>
          <cell r="E119">
            <v>6</v>
          </cell>
          <cell r="F119">
            <v>23404.03</v>
          </cell>
          <cell r="G119">
            <v>0</v>
          </cell>
          <cell r="H119">
            <v>2</v>
          </cell>
          <cell r="I119">
            <v>0</v>
          </cell>
          <cell r="J119">
            <v>6538.44</v>
          </cell>
          <cell r="K119">
            <v>398127.69</v>
          </cell>
          <cell r="L119">
            <v>487000</v>
          </cell>
          <cell r="M119">
            <v>0</v>
          </cell>
          <cell r="N119">
            <v>95410.75</v>
          </cell>
          <cell r="O119" t="str">
            <v>Milliy Havfsizlik Hizmati nafaqalari bo`yicha hisob-kitoblar</v>
          </cell>
        </row>
        <row r="120">
          <cell r="A120">
            <v>9</v>
          </cell>
          <cell r="B120">
            <v>214</v>
          </cell>
          <cell r="C120">
            <v>7783</v>
          </cell>
          <cell r="D120">
            <v>120.03</v>
          </cell>
          <cell r="E120">
            <v>6</v>
          </cell>
          <cell r="F120">
            <v>23404.03</v>
          </cell>
          <cell r="G120">
            <v>0</v>
          </cell>
          <cell r="H120">
            <v>2</v>
          </cell>
          <cell r="I120">
            <v>0</v>
          </cell>
          <cell r="J120">
            <v>29888.36</v>
          </cell>
          <cell r="K120">
            <v>358724.6</v>
          </cell>
          <cell r="L120">
            <v>345000</v>
          </cell>
          <cell r="M120">
            <v>0</v>
          </cell>
          <cell r="N120">
            <v>16163.76</v>
          </cell>
          <cell r="O120" t="str">
            <v>Milliy Havfsizlik Hizmati nafaqalari bo`yicha hisob-kitoblar</v>
          </cell>
        </row>
        <row r="121">
          <cell r="A121">
            <v>9</v>
          </cell>
          <cell r="B121">
            <v>214</v>
          </cell>
          <cell r="C121">
            <v>7845</v>
          </cell>
          <cell r="D121">
            <v>120.03</v>
          </cell>
          <cell r="E121">
            <v>6</v>
          </cell>
          <cell r="F121">
            <v>23404.03</v>
          </cell>
          <cell r="G121">
            <v>0</v>
          </cell>
          <cell r="H121">
            <v>2</v>
          </cell>
          <cell r="I121">
            <v>0</v>
          </cell>
          <cell r="J121">
            <v>518.08000000000004</v>
          </cell>
          <cell r="K121">
            <v>518.08000000000004</v>
          </cell>
          <cell r="L121">
            <v>0</v>
          </cell>
          <cell r="M121">
            <v>0</v>
          </cell>
          <cell r="N121">
            <v>0</v>
          </cell>
          <cell r="O121" t="str">
            <v>Milliy Havfsizlik Hizmati nafaqalari bo`yicha hisob-kitoblar</v>
          </cell>
        </row>
        <row r="122">
          <cell r="A122">
            <v>9</v>
          </cell>
          <cell r="B122">
            <v>214</v>
          </cell>
          <cell r="C122">
            <v>8002</v>
          </cell>
          <cell r="D122">
            <v>120.03</v>
          </cell>
          <cell r="E122">
            <v>6</v>
          </cell>
          <cell r="F122">
            <v>23404.03</v>
          </cell>
          <cell r="G122">
            <v>0</v>
          </cell>
          <cell r="H122">
            <v>2</v>
          </cell>
          <cell r="I122">
            <v>0</v>
          </cell>
          <cell r="J122">
            <v>3011</v>
          </cell>
          <cell r="K122">
            <v>75260</v>
          </cell>
          <cell r="L122">
            <v>76395</v>
          </cell>
          <cell r="M122">
            <v>0</v>
          </cell>
          <cell r="N122">
            <v>4146</v>
          </cell>
          <cell r="O122" t="str">
            <v>Milliy Havfsizlik Hizmati nafaqalari bo`yicha hisob-kitoblar</v>
          </cell>
        </row>
        <row r="123">
          <cell r="A123">
            <v>9</v>
          </cell>
          <cell r="B123">
            <v>214</v>
          </cell>
          <cell r="C123">
            <v>8137</v>
          </cell>
          <cell r="D123">
            <v>120.03</v>
          </cell>
          <cell r="E123">
            <v>6</v>
          </cell>
          <cell r="F123">
            <v>23404.03</v>
          </cell>
          <cell r="G123">
            <v>0</v>
          </cell>
          <cell r="H123">
            <v>2</v>
          </cell>
          <cell r="I123">
            <v>0</v>
          </cell>
          <cell r="J123">
            <v>3910.68</v>
          </cell>
          <cell r="K123">
            <v>191579.17</v>
          </cell>
          <cell r="L123">
            <v>195000</v>
          </cell>
          <cell r="M123">
            <v>0</v>
          </cell>
          <cell r="N123">
            <v>7331.51</v>
          </cell>
          <cell r="O123" t="str">
            <v>Milliy Havfsizlik Hizmati nafaqalari bo`yicha hisob-kitoblar</v>
          </cell>
        </row>
        <row r="124">
          <cell r="A124">
            <v>9</v>
          </cell>
          <cell r="B124">
            <v>214</v>
          </cell>
          <cell r="C124">
            <v>3563</v>
          </cell>
          <cell r="D124">
            <v>120.04</v>
          </cell>
          <cell r="E124">
            <v>6</v>
          </cell>
          <cell r="F124">
            <v>23404.04</v>
          </cell>
          <cell r="G124">
            <v>0</v>
          </cell>
          <cell r="H124">
            <v>2</v>
          </cell>
          <cell r="I124">
            <v>0</v>
          </cell>
          <cell r="J124">
            <v>38285</v>
          </cell>
          <cell r="K124">
            <v>0</v>
          </cell>
          <cell r="L124">
            <v>0</v>
          </cell>
          <cell r="M124">
            <v>0</v>
          </cell>
          <cell r="N124">
            <v>38285</v>
          </cell>
          <cell r="O124" t="str">
            <v>Medallar bo`yicha hisob-kitoblar</v>
          </cell>
        </row>
        <row r="125">
          <cell r="A125">
            <v>9</v>
          </cell>
          <cell r="B125">
            <v>214</v>
          </cell>
          <cell r="C125">
            <v>8298</v>
          </cell>
          <cell r="D125">
            <v>142</v>
          </cell>
          <cell r="E125">
            <v>6</v>
          </cell>
          <cell r="F125">
            <v>20202</v>
          </cell>
          <cell r="G125">
            <v>0</v>
          </cell>
          <cell r="H125">
            <v>2</v>
          </cell>
          <cell r="I125">
            <v>0</v>
          </cell>
          <cell r="J125">
            <v>0</v>
          </cell>
          <cell r="K125">
            <v>7708977.6500000004</v>
          </cell>
          <cell r="L125">
            <v>10051763.369999999</v>
          </cell>
          <cell r="M125">
            <v>0</v>
          </cell>
          <cell r="N125">
            <v>2342785.7200000002</v>
          </cell>
          <cell r="O125" t="str">
            <v>Текущие счета учр-й и орг-й,состоящих на мест.бюджетах</v>
          </cell>
        </row>
        <row r="126">
          <cell r="A126">
            <v>9</v>
          </cell>
          <cell r="B126">
            <v>214</v>
          </cell>
          <cell r="C126">
            <v>3563</v>
          </cell>
          <cell r="D126">
            <v>164</v>
          </cell>
          <cell r="E126">
            <v>7</v>
          </cell>
          <cell r="F126">
            <v>10301</v>
          </cell>
          <cell r="G126">
            <v>0</v>
          </cell>
          <cell r="H126">
            <v>1</v>
          </cell>
          <cell r="I126">
            <v>892359.33</v>
          </cell>
          <cell r="J126">
            <v>0</v>
          </cell>
          <cell r="K126">
            <v>404803141.94</v>
          </cell>
          <cell r="L126">
            <v>394480528.83999997</v>
          </cell>
          <cell r="M126">
            <v>11214972.43</v>
          </cell>
          <cell r="N126">
            <v>0</v>
          </cell>
          <cell r="O126" t="str">
            <v>Markaziy bankdagi muxbirlik raqami</v>
          </cell>
        </row>
        <row r="127">
          <cell r="A127">
            <v>9</v>
          </cell>
          <cell r="B127">
            <v>214</v>
          </cell>
          <cell r="C127">
            <v>5996</v>
          </cell>
          <cell r="D127">
            <v>164</v>
          </cell>
          <cell r="E127">
            <v>7</v>
          </cell>
          <cell r="F127">
            <v>10301</v>
          </cell>
          <cell r="G127">
            <v>0</v>
          </cell>
          <cell r="H127">
            <v>1</v>
          </cell>
          <cell r="I127">
            <v>345862.34</v>
          </cell>
          <cell r="J127">
            <v>0</v>
          </cell>
          <cell r="K127">
            <v>212939485.94</v>
          </cell>
          <cell r="L127">
            <v>212319478.68000001</v>
          </cell>
          <cell r="M127">
            <v>965869.6</v>
          </cell>
          <cell r="N127">
            <v>0</v>
          </cell>
          <cell r="O127" t="str">
            <v>Markaziy bankdagi muxbirlik raqami</v>
          </cell>
        </row>
        <row r="128">
          <cell r="A128">
            <v>9</v>
          </cell>
          <cell r="B128">
            <v>214</v>
          </cell>
          <cell r="C128">
            <v>7783</v>
          </cell>
          <cell r="D128">
            <v>164</v>
          </cell>
          <cell r="E128">
            <v>7</v>
          </cell>
          <cell r="F128">
            <v>10301</v>
          </cell>
          <cell r="G128">
            <v>0</v>
          </cell>
          <cell r="H128">
            <v>1</v>
          </cell>
          <cell r="I128">
            <v>179517.6</v>
          </cell>
          <cell r="J128">
            <v>0</v>
          </cell>
          <cell r="K128">
            <v>123573157.05</v>
          </cell>
          <cell r="L128">
            <v>123195990.43000001</v>
          </cell>
          <cell r="M128">
            <v>556684.22</v>
          </cell>
          <cell r="N128">
            <v>0</v>
          </cell>
          <cell r="O128" t="str">
            <v>Markaziy bankdagi muxbirlik raqami</v>
          </cell>
        </row>
        <row r="129">
          <cell r="A129">
            <v>9</v>
          </cell>
          <cell r="B129">
            <v>214</v>
          </cell>
          <cell r="C129">
            <v>7845</v>
          </cell>
          <cell r="D129">
            <v>164</v>
          </cell>
          <cell r="E129">
            <v>7</v>
          </cell>
          <cell r="F129">
            <v>10301</v>
          </cell>
          <cell r="G129">
            <v>0</v>
          </cell>
          <cell r="H129">
            <v>1</v>
          </cell>
          <cell r="I129">
            <v>1181241.93</v>
          </cell>
          <cell r="J129">
            <v>0</v>
          </cell>
          <cell r="K129">
            <v>119757300.83</v>
          </cell>
          <cell r="L129">
            <v>119075093.67</v>
          </cell>
          <cell r="M129">
            <v>1863449.09</v>
          </cell>
          <cell r="N129">
            <v>0</v>
          </cell>
          <cell r="O129" t="str">
            <v>Markaziy bankdagi muxbirlik raqami</v>
          </cell>
        </row>
        <row r="130">
          <cell r="A130">
            <v>9</v>
          </cell>
          <cell r="B130">
            <v>214</v>
          </cell>
          <cell r="C130">
            <v>7948</v>
          </cell>
          <cell r="D130">
            <v>164</v>
          </cell>
          <cell r="E130">
            <v>7</v>
          </cell>
          <cell r="F130">
            <v>10301</v>
          </cell>
          <cell r="G130">
            <v>0</v>
          </cell>
          <cell r="H130">
            <v>1</v>
          </cell>
          <cell r="I130">
            <v>112429.77</v>
          </cell>
          <cell r="J130">
            <v>0</v>
          </cell>
          <cell r="K130">
            <v>117332788.97</v>
          </cell>
          <cell r="L130">
            <v>116661805.23999999</v>
          </cell>
          <cell r="M130">
            <v>783413.5</v>
          </cell>
          <cell r="N130">
            <v>0</v>
          </cell>
          <cell r="O130" t="str">
            <v>Markaziy bankdagi muxbirlik raqami</v>
          </cell>
        </row>
        <row r="131">
          <cell r="A131">
            <v>9</v>
          </cell>
          <cell r="B131">
            <v>214</v>
          </cell>
          <cell r="C131">
            <v>8002</v>
          </cell>
          <cell r="D131">
            <v>164</v>
          </cell>
          <cell r="E131">
            <v>7</v>
          </cell>
          <cell r="F131">
            <v>10301</v>
          </cell>
          <cell r="G131">
            <v>0</v>
          </cell>
          <cell r="H131">
            <v>1</v>
          </cell>
          <cell r="I131">
            <v>1937102.68</v>
          </cell>
          <cell r="J131">
            <v>0</v>
          </cell>
          <cell r="K131">
            <v>88599408.560000002</v>
          </cell>
          <cell r="L131">
            <v>89893325.049999997</v>
          </cell>
          <cell r="M131">
            <v>643186.18999999994</v>
          </cell>
          <cell r="N131">
            <v>0</v>
          </cell>
          <cell r="O131" t="str">
            <v>Markaziy bankdagi muxbirlik raqami</v>
          </cell>
        </row>
        <row r="132">
          <cell r="A132">
            <v>9</v>
          </cell>
          <cell r="B132">
            <v>214</v>
          </cell>
          <cell r="C132">
            <v>8104</v>
          </cell>
          <cell r="D132">
            <v>164</v>
          </cell>
          <cell r="E132">
            <v>7</v>
          </cell>
          <cell r="F132">
            <v>10301</v>
          </cell>
          <cell r="G132">
            <v>0</v>
          </cell>
          <cell r="H132">
            <v>1</v>
          </cell>
          <cell r="I132">
            <v>120717.85</v>
          </cell>
          <cell r="J132">
            <v>0</v>
          </cell>
          <cell r="K132">
            <v>87992684.200000003</v>
          </cell>
          <cell r="L132">
            <v>86429697.430000007</v>
          </cell>
          <cell r="M132">
            <v>1683704.62</v>
          </cell>
          <cell r="N132">
            <v>0</v>
          </cell>
          <cell r="O132" t="str">
            <v>Markaziy bankdagi muxbirlik raqami</v>
          </cell>
        </row>
        <row r="133">
          <cell r="A133">
            <v>9</v>
          </cell>
          <cell r="B133">
            <v>214</v>
          </cell>
          <cell r="C133">
            <v>8137</v>
          </cell>
          <cell r="D133">
            <v>164</v>
          </cell>
          <cell r="E133">
            <v>7</v>
          </cell>
          <cell r="F133">
            <v>10301</v>
          </cell>
          <cell r="G133">
            <v>0</v>
          </cell>
          <cell r="H133">
            <v>1</v>
          </cell>
          <cell r="I133">
            <v>353654.68</v>
          </cell>
          <cell r="J133">
            <v>0</v>
          </cell>
          <cell r="K133">
            <v>64621656.520000003</v>
          </cell>
          <cell r="L133">
            <v>64947075.68</v>
          </cell>
          <cell r="M133">
            <v>28235.52</v>
          </cell>
          <cell r="N133">
            <v>0</v>
          </cell>
          <cell r="O133" t="str">
            <v>Markaziy bankdagi muxbirlik raqami</v>
          </cell>
        </row>
        <row r="134">
          <cell r="A134">
            <v>9</v>
          </cell>
          <cell r="B134">
            <v>214</v>
          </cell>
          <cell r="C134">
            <v>8298</v>
          </cell>
          <cell r="D134">
            <v>164</v>
          </cell>
          <cell r="E134">
            <v>7</v>
          </cell>
          <cell r="F134">
            <v>10301</v>
          </cell>
          <cell r="G134">
            <v>0</v>
          </cell>
          <cell r="H134">
            <v>1</v>
          </cell>
          <cell r="I134">
            <v>188508.72</v>
          </cell>
          <cell r="J134">
            <v>0</v>
          </cell>
          <cell r="K134">
            <v>94507100.920000002</v>
          </cell>
          <cell r="L134">
            <v>94622662.650000006</v>
          </cell>
          <cell r="M134">
            <v>72946.990000000005</v>
          </cell>
          <cell r="N134">
            <v>0</v>
          </cell>
          <cell r="O134" t="str">
            <v>Markaziy bankdagi muxbirlik raqami</v>
          </cell>
        </row>
        <row r="135">
          <cell r="A135">
            <v>9</v>
          </cell>
          <cell r="B135">
            <v>214</v>
          </cell>
          <cell r="C135">
            <v>8533</v>
          </cell>
          <cell r="D135">
            <v>164</v>
          </cell>
          <cell r="E135">
            <v>7</v>
          </cell>
          <cell r="F135">
            <v>10301</v>
          </cell>
          <cell r="G135">
            <v>0</v>
          </cell>
          <cell r="H135">
            <v>1</v>
          </cell>
          <cell r="I135">
            <v>310794.81</v>
          </cell>
          <cell r="J135">
            <v>0</v>
          </cell>
          <cell r="K135">
            <v>22076692.690000001</v>
          </cell>
          <cell r="L135">
            <v>22198532.510000002</v>
          </cell>
          <cell r="M135">
            <v>188954.99</v>
          </cell>
          <cell r="N135">
            <v>0</v>
          </cell>
          <cell r="O135" t="str">
            <v>Markaziy bankdagi muxbirlik raqami</v>
          </cell>
        </row>
        <row r="136">
          <cell r="A136">
            <v>9</v>
          </cell>
          <cell r="B136">
            <v>214</v>
          </cell>
          <cell r="C136">
            <v>8659</v>
          </cell>
          <cell r="D136">
            <v>164</v>
          </cell>
          <cell r="E136">
            <v>7</v>
          </cell>
          <cell r="F136">
            <v>10301</v>
          </cell>
          <cell r="G136">
            <v>0</v>
          </cell>
          <cell r="H136">
            <v>1</v>
          </cell>
          <cell r="I136">
            <v>109222.25</v>
          </cell>
          <cell r="J136">
            <v>0</v>
          </cell>
          <cell r="K136">
            <v>101667102.27</v>
          </cell>
          <cell r="L136">
            <v>100682456.79000001</v>
          </cell>
          <cell r="M136">
            <v>1093867.73</v>
          </cell>
          <cell r="N136">
            <v>0</v>
          </cell>
          <cell r="O136" t="str">
            <v>Markaziy bankdagi muxbirlik raqami</v>
          </cell>
        </row>
        <row r="137">
          <cell r="A137">
            <v>9</v>
          </cell>
          <cell r="B137">
            <v>214</v>
          </cell>
          <cell r="C137">
            <v>214</v>
          </cell>
          <cell r="D137">
            <v>164.01</v>
          </cell>
          <cell r="E137">
            <v>7</v>
          </cell>
          <cell r="F137">
            <v>10501.01</v>
          </cell>
          <cell r="G137">
            <v>0</v>
          </cell>
          <cell r="H137">
            <v>1</v>
          </cell>
          <cell r="I137">
            <v>1239573.8600000001</v>
          </cell>
          <cell r="J137">
            <v>0</v>
          </cell>
          <cell r="K137">
            <v>336256242.44999999</v>
          </cell>
          <cell r="L137">
            <v>334990566.18000001</v>
          </cell>
          <cell r="M137">
            <v>2505250.13</v>
          </cell>
          <cell r="N137">
            <v>0</v>
          </cell>
          <cell r="O137" t="str">
            <v>Tijorat bankdagi muxbirlik raqami</v>
          </cell>
        </row>
        <row r="138">
          <cell r="A138">
            <v>9</v>
          </cell>
          <cell r="B138">
            <v>214</v>
          </cell>
          <cell r="C138">
            <v>3563</v>
          </cell>
          <cell r="D138">
            <v>164.02</v>
          </cell>
          <cell r="E138">
            <v>7</v>
          </cell>
          <cell r="F138">
            <v>21002</v>
          </cell>
          <cell r="G138">
            <v>0</v>
          </cell>
          <cell r="H138">
            <v>2</v>
          </cell>
          <cell r="I138">
            <v>0</v>
          </cell>
          <cell r="J138">
            <v>1239573.8600000001</v>
          </cell>
          <cell r="K138">
            <v>335778566.18000001</v>
          </cell>
          <cell r="L138">
            <v>337044242.44999999</v>
          </cell>
          <cell r="M138">
            <v>0</v>
          </cell>
          <cell r="N138">
            <v>2505250.13</v>
          </cell>
          <cell r="O138" t="str">
            <v>Xalq banki muassasida ochilgan muxbirlik raqami</v>
          </cell>
        </row>
        <row r="139">
          <cell r="A139">
            <v>9</v>
          </cell>
          <cell r="B139">
            <v>214</v>
          </cell>
          <cell r="C139">
            <v>8298</v>
          </cell>
          <cell r="D139">
            <v>171</v>
          </cell>
          <cell r="E139">
            <v>8</v>
          </cell>
          <cell r="F139">
            <v>20210</v>
          </cell>
          <cell r="G139">
            <v>0</v>
          </cell>
          <cell r="H139">
            <v>2</v>
          </cell>
          <cell r="I139">
            <v>0</v>
          </cell>
          <cell r="J139">
            <v>0</v>
          </cell>
          <cell r="K139">
            <v>7844349.3499999996</v>
          </cell>
          <cell r="L139">
            <v>7845182.9900000002</v>
          </cell>
          <cell r="M139">
            <v>0</v>
          </cell>
          <cell r="N139">
            <v>833.64</v>
          </cell>
          <cell r="O139" t="str">
            <v>Депозиты до востребования госпредприятий и организаций</v>
          </cell>
        </row>
        <row r="140">
          <cell r="A140">
            <v>9</v>
          </cell>
          <cell r="B140">
            <v>214</v>
          </cell>
          <cell r="C140">
            <v>8533</v>
          </cell>
          <cell r="D140">
            <v>171</v>
          </cell>
          <cell r="E140">
            <v>8</v>
          </cell>
          <cell r="F140">
            <v>20210</v>
          </cell>
          <cell r="G140">
            <v>0</v>
          </cell>
          <cell r="H140">
            <v>2</v>
          </cell>
          <cell r="I140">
            <v>0</v>
          </cell>
          <cell r="J140">
            <v>0</v>
          </cell>
          <cell r="K140">
            <v>5346234</v>
          </cell>
          <cell r="L140">
            <v>5346234.2</v>
          </cell>
          <cell r="M140">
            <v>0</v>
          </cell>
          <cell r="N140">
            <v>0.2</v>
          </cell>
          <cell r="O140" t="str">
            <v>Депозиты до востребования госпредприятий и организаций</v>
          </cell>
        </row>
        <row r="141">
          <cell r="A141">
            <v>9</v>
          </cell>
          <cell r="B141">
            <v>214</v>
          </cell>
          <cell r="C141">
            <v>3563</v>
          </cell>
          <cell r="D141">
            <v>195.02</v>
          </cell>
          <cell r="E141">
            <v>9</v>
          </cell>
          <cell r="F141">
            <v>19997.02</v>
          </cell>
          <cell r="G141">
            <v>0</v>
          </cell>
          <cell r="H141">
            <v>1</v>
          </cell>
          <cell r="I141">
            <v>13800</v>
          </cell>
          <cell r="J141">
            <v>0</v>
          </cell>
          <cell r="K141">
            <v>0</v>
          </cell>
          <cell r="L141">
            <v>13800</v>
          </cell>
          <cell r="M141">
            <v>0</v>
          </cell>
          <cell r="N141">
            <v>0</v>
          </cell>
          <cell r="O141" t="str">
            <v>Опл.лотереи "Инсон манфаатлари учун"</v>
          </cell>
        </row>
        <row r="142">
          <cell r="A142">
            <v>9</v>
          </cell>
          <cell r="B142">
            <v>214</v>
          </cell>
          <cell r="C142">
            <v>7783</v>
          </cell>
          <cell r="D142">
            <v>195.02</v>
          </cell>
          <cell r="E142">
            <v>9</v>
          </cell>
          <cell r="F142">
            <v>19997.02</v>
          </cell>
          <cell r="G142">
            <v>0</v>
          </cell>
          <cell r="H142">
            <v>1</v>
          </cell>
          <cell r="I142">
            <v>2200</v>
          </cell>
          <cell r="J142">
            <v>0</v>
          </cell>
          <cell r="K142">
            <v>0</v>
          </cell>
          <cell r="L142">
            <v>2200</v>
          </cell>
          <cell r="M142">
            <v>0</v>
          </cell>
          <cell r="N142">
            <v>0</v>
          </cell>
          <cell r="O142" t="str">
            <v>Опл.лотереи "Инсон манфаатлари учун"</v>
          </cell>
        </row>
        <row r="143">
          <cell r="A143">
            <v>9</v>
          </cell>
          <cell r="B143">
            <v>214</v>
          </cell>
          <cell r="C143">
            <v>8659</v>
          </cell>
          <cell r="D143">
            <v>195.02</v>
          </cell>
          <cell r="E143">
            <v>9</v>
          </cell>
          <cell r="F143">
            <v>19997.02</v>
          </cell>
          <cell r="G143">
            <v>0</v>
          </cell>
          <cell r="H143">
            <v>1</v>
          </cell>
          <cell r="I143">
            <v>300</v>
          </cell>
          <cell r="J143">
            <v>0</v>
          </cell>
          <cell r="K143">
            <v>0</v>
          </cell>
          <cell r="L143">
            <v>300</v>
          </cell>
          <cell r="M143">
            <v>0</v>
          </cell>
          <cell r="N143">
            <v>0</v>
          </cell>
          <cell r="O143" t="str">
            <v>Опл.лотереи "Инсон манфаатлари учун"</v>
          </cell>
        </row>
        <row r="144">
          <cell r="A144">
            <v>9</v>
          </cell>
          <cell r="B144">
            <v>214</v>
          </cell>
          <cell r="C144">
            <v>3563</v>
          </cell>
          <cell r="D144">
            <v>195.11</v>
          </cell>
          <cell r="E144">
            <v>9</v>
          </cell>
          <cell r="F144">
            <v>19997.11</v>
          </cell>
          <cell r="G144">
            <v>0</v>
          </cell>
          <cell r="H144">
            <v>1</v>
          </cell>
          <cell r="I144">
            <v>250</v>
          </cell>
          <cell r="J144">
            <v>0</v>
          </cell>
          <cell r="K144">
            <v>0</v>
          </cell>
          <cell r="L144">
            <v>250</v>
          </cell>
          <cell r="M144">
            <v>0</v>
          </cell>
          <cell r="N144">
            <v>0</v>
          </cell>
          <cell r="O144" t="str">
            <v>Опл.лотереи "Спринт-Мехрибонлик-2"</v>
          </cell>
        </row>
        <row r="145">
          <cell r="A145">
            <v>9</v>
          </cell>
          <cell r="B145">
            <v>214</v>
          </cell>
          <cell r="C145">
            <v>8104</v>
          </cell>
          <cell r="D145">
            <v>195.11</v>
          </cell>
          <cell r="E145">
            <v>9</v>
          </cell>
          <cell r="F145">
            <v>19997.11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4725</v>
          </cell>
          <cell r="L145">
            <v>4725</v>
          </cell>
          <cell r="M145">
            <v>0</v>
          </cell>
          <cell r="N145">
            <v>0</v>
          </cell>
          <cell r="O145" t="str">
            <v>Опл.лотереи "Спринт-Мехрибонлик-2"</v>
          </cell>
        </row>
        <row r="146">
          <cell r="A146">
            <v>9</v>
          </cell>
          <cell r="B146">
            <v>214</v>
          </cell>
          <cell r="C146">
            <v>8104</v>
          </cell>
          <cell r="D146">
            <v>195.12</v>
          </cell>
          <cell r="E146">
            <v>9</v>
          </cell>
          <cell r="F146">
            <v>19997.12</v>
          </cell>
          <cell r="G146">
            <v>0</v>
          </cell>
          <cell r="H146">
            <v>1</v>
          </cell>
          <cell r="I146">
            <v>2400</v>
          </cell>
          <cell r="J146">
            <v>0</v>
          </cell>
          <cell r="K146">
            <v>0</v>
          </cell>
          <cell r="L146">
            <v>2400</v>
          </cell>
          <cell r="M146">
            <v>0</v>
          </cell>
          <cell r="N146">
            <v>0</v>
          </cell>
          <cell r="O146" t="str">
            <v>Опл.лотереи "Бахт куши"</v>
          </cell>
        </row>
        <row r="147">
          <cell r="A147">
            <v>9</v>
          </cell>
          <cell r="B147">
            <v>214</v>
          </cell>
          <cell r="C147">
            <v>3563</v>
          </cell>
          <cell r="D147">
            <v>195.13</v>
          </cell>
          <cell r="E147">
            <v>9</v>
          </cell>
          <cell r="F147">
            <v>19997.13</v>
          </cell>
          <cell r="G147">
            <v>0</v>
          </cell>
          <cell r="H147">
            <v>1</v>
          </cell>
          <cell r="I147">
            <v>0</v>
          </cell>
          <cell r="J147">
            <v>0</v>
          </cell>
          <cell r="K147">
            <v>50</v>
          </cell>
          <cell r="L147">
            <v>50</v>
          </cell>
          <cell r="M147">
            <v>0</v>
          </cell>
          <cell r="N147">
            <v>0</v>
          </cell>
          <cell r="O147" t="str">
            <v>Опл.лотереи "Умид"</v>
          </cell>
        </row>
        <row r="148">
          <cell r="A148">
            <v>9</v>
          </cell>
          <cell r="B148">
            <v>214</v>
          </cell>
          <cell r="C148">
            <v>8298</v>
          </cell>
          <cell r="D148">
            <v>195.13</v>
          </cell>
          <cell r="E148">
            <v>9</v>
          </cell>
          <cell r="F148">
            <v>19997.13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900</v>
          </cell>
          <cell r="L148">
            <v>900</v>
          </cell>
          <cell r="M148">
            <v>0</v>
          </cell>
          <cell r="N148">
            <v>0</v>
          </cell>
          <cell r="O148" t="str">
            <v>Опл.лотереи "Умид"</v>
          </cell>
        </row>
        <row r="149">
          <cell r="A149">
            <v>9</v>
          </cell>
          <cell r="B149">
            <v>214</v>
          </cell>
          <cell r="C149">
            <v>3563</v>
          </cell>
          <cell r="D149">
            <v>195.14</v>
          </cell>
          <cell r="E149">
            <v>9</v>
          </cell>
          <cell r="F149">
            <v>19997.14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1300</v>
          </cell>
          <cell r="L149">
            <v>1300</v>
          </cell>
          <cell r="M149">
            <v>0</v>
          </cell>
          <cell r="N149">
            <v>0</v>
          </cell>
          <cell r="O149" t="str">
            <v>Опл. лотереи "Хазина-3"</v>
          </cell>
        </row>
        <row r="150">
          <cell r="A150">
            <v>9</v>
          </cell>
          <cell r="B150">
            <v>214</v>
          </cell>
          <cell r="C150">
            <v>5996</v>
          </cell>
          <cell r="D150">
            <v>195.14</v>
          </cell>
          <cell r="E150">
            <v>9</v>
          </cell>
          <cell r="F150">
            <v>19997.14</v>
          </cell>
          <cell r="G150">
            <v>0</v>
          </cell>
          <cell r="H150">
            <v>1</v>
          </cell>
          <cell r="I150">
            <v>1900</v>
          </cell>
          <cell r="J150">
            <v>0</v>
          </cell>
          <cell r="K150">
            <v>500</v>
          </cell>
          <cell r="L150">
            <v>2400</v>
          </cell>
          <cell r="M150">
            <v>0</v>
          </cell>
          <cell r="N150">
            <v>0</v>
          </cell>
          <cell r="O150" t="str">
            <v>Опл. лотереи "Хазина-3"</v>
          </cell>
        </row>
        <row r="151">
          <cell r="A151">
            <v>9</v>
          </cell>
          <cell r="B151">
            <v>214</v>
          </cell>
          <cell r="C151">
            <v>8298</v>
          </cell>
          <cell r="D151">
            <v>195.14</v>
          </cell>
          <cell r="E151">
            <v>9</v>
          </cell>
          <cell r="F151">
            <v>19997.14</v>
          </cell>
          <cell r="G151">
            <v>0</v>
          </cell>
          <cell r="H151">
            <v>1</v>
          </cell>
          <cell r="I151">
            <v>0</v>
          </cell>
          <cell r="J151">
            <v>0</v>
          </cell>
          <cell r="K151">
            <v>300</v>
          </cell>
          <cell r="L151">
            <v>300</v>
          </cell>
          <cell r="M151">
            <v>0</v>
          </cell>
          <cell r="N151">
            <v>0</v>
          </cell>
          <cell r="O151" t="str">
            <v>Опл. лотереи "Хазина-3"</v>
          </cell>
        </row>
        <row r="152">
          <cell r="A152">
            <v>9</v>
          </cell>
          <cell r="B152">
            <v>214</v>
          </cell>
          <cell r="C152">
            <v>3563</v>
          </cell>
          <cell r="D152">
            <v>195.15</v>
          </cell>
          <cell r="E152">
            <v>9</v>
          </cell>
          <cell r="F152">
            <v>19997.150000000001</v>
          </cell>
          <cell r="G152">
            <v>0</v>
          </cell>
          <cell r="H152">
            <v>1</v>
          </cell>
          <cell r="I152">
            <v>4100</v>
          </cell>
          <cell r="J152">
            <v>0</v>
          </cell>
          <cell r="K152">
            <v>600</v>
          </cell>
          <cell r="L152">
            <v>4700</v>
          </cell>
          <cell r="M152">
            <v>0</v>
          </cell>
          <cell r="N152">
            <v>0</v>
          </cell>
          <cell r="O152" t="str">
            <v>Опл. лотереи "Инсон манфаатлари учун-2"</v>
          </cell>
        </row>
        <row r="153">
          <cell r="A153">
            <v>9</v>
          </cell>
          <cell r="B153">
            <v>214</v>
          </cell>
          <cell r="C153">
            <v>5996</v>
          </cell>
          <cell r="D153">
            <v>195.15</v>
          </cell>
          <cell r="E153">
            <v>9</v>
          </cell>
          <cell r="F153">
            <v>19997.150000000001</v>
          </cell>
          <cell r="G153">
            <v>0</v>
          </cell>
          <cell r="H153">
            <v>1</v>
          </cell>
          <cell r="I153">
            <v>2400</v>
          </cell>
          <cell r="J153">
            <v>0</v>
          </cell>
          <cell r="K153">
            <v>500</v>
          </cell>
          <cell r="L153">
            <v>2900</v>
          </cell>
          <cell r="M153">
            <v>0</v>
          </cell>
          <cell r="N153">
            <v>0</v>
          </cell>
          <cell r="O153" t="str">
            <v>Опл. лотереи "Инсон манфаатлари учун-2"</v>
          </cell>
        </row>
        <row r="154">
          <cell r="A154">
            <v>9</v>
          </cell>
          <cell r="B154">
            <v>214</v>
          </cell>
          <cell r="C154">
            <v>7783</v>
          </cell>
          <cell r="D154">
            <v>195.15</v>
          </cell>
          <cell r="E154">
            <v>9</v>
          </cell>
          <cell r="F154">
            <v>19997.150000000001</v>
          </cell>
          <cell r="G154">
            <v>0</v>
          </cell>
          <cell r="H154">
            <v>1</v>
          </cell>
          <cell r="I154">
            <v>700</v>
          </cell>
          <cell r="J154">
            <v>0</v>
          </cell>
          <cell r="K154">
            <v>1000</v>
          </cell>
          <cell r="L154">
            <v>1700</v>
          </cell>
          <cell r="M154">
            <v>0</v>
          </cell>
          <cell r="N154">
            <v>0</v>
          </cell>
          <cell r="O154" t="str">
            <v>Опл. лотереи "Инсон манфаатлари учун-2"</v>
          </cell>
        </row>
        <row r="155">
          <cell r="A155">
            <v>9</v>
          </cell>
          <cell r="B155">
            <v>214</v>
          </cell>
          <cell r="C155">
            <v>7845</v>
          </cell>
          <cell r="D155">
            <v>195.15</v>
          </cell>
          <cell r="E155">
            <v>9</v>
          </cell>
          <cell r="F155">
            <v>19997.150000000001</v>
          </cell>
          <cell r="G155">
            <v>0</v>
          </cell>
          <cell r="H155">
            <v>1</v>
          </cell>
          <cell r="I155">
            <v>1300</v>
          </cell>
          <cell r="J155">
            <v>0</v>
          </cell>
          <cell r="K155">
            <v>600</v>
          </cell>
          <cell r="L155">
            <v>1900</v>
          </cell>
          <cell r="M155">
            <v>0</v>
          </cell>
          <cell r="N155">
            <v>0</v>
          </cell>
          <cell r="O155" t="str">
            <v>Опл. лотереи "Инсон манфаатлари учун-2"</v>
          </cell>
        </row>
        <row r="156">
          <cell r="A156">
            <v>9</v>
          </cell>
          <cell r="B156">
            <v>214</v>
          </cell>
          <cell r="C156">
            <v>7948</v>
          </cell>
          <cell r="D156">
            <v>195.15</v>
          </cell>
          <cell r="E156">
            <v>9</v>
          </cell>
          <cell r="F156">
            <v>19997.150000000001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2200</v>
          </cell>
          <cell r="L156">
            <v>2200</v>
          </cell>
          <cell r="M156">
            <v>0</v>
          </cell>
          <cell r="N156">
            <v>0</v>
          </cell>
          <cell r="O156" t="str">
            <v>Опл. лотереи "Инсон манфаатлари учун-2"</v>
          </cell>
        </row>
        <row r="157">
          <cell r="A157">
            <v>9</v>
          </cell>
          <cell r="B157">
            <v>214</v>
          </cell>
          <cell r="C157">
            <v>8002</v>
          </cell>
          <cell r="D157">
            <v>195.15</v>
          </cell>
          <cell r="E157">
            <v>9</v>
          </cell>
          <cell r="F157">
            <v>19997.150000000001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200</v>
          </cell>
          <cell r="L157">
            <v>200</v>
          </cell>
          <cell r="M157">
            <v>0</v>
          </cell>
          <cell r="N157">
            <v>0</v>
          </cell>
          <cell r="O157" t="str">
            <v>Опл. лотереи "Инсон манфаатлари учун-2"</v>
          </cell>
        </row>
        <row r="158">
          <cell r="A158">
            <v>9</v>
          </cell>
          <cell r="B158">
            <v>214</v>
          </cell>
          <cell r="C158">
            <v>8104</v>
          </cell>
          <cell r="D158">
            <v>195.15</v>
          </cell>
          <cell r="E158">
            <v>9</v>
          </cell>
          <cell r="F158">
            <v>19997.150000000001</v>
          </cell>
          <cell r="G158">
            <v>0</v>
          </cell>
          <cell r="H158">
            <v>1</v>
          </cell>
          <cell r="I158">
            <v>12000</v>
          </cell>
          <cell r="J158">
            <v>0</v>
          </cell>
          <cell r="K158">
            <v>300</v>
          </cell>
          <cell r="L158">
            <v>12300</v>
          </cell>
          <cell r="M158">
            <v>0</v>
          </cell>
          <cell r="N158">
            <v>0</v>
          </cell>
          <cell r="O158" t="str">
            <v>Опл. лотереи "Инсон манфаатлари учун-2"</v>
          </cell>
        </row>
        <row r="159">
          <cell r="A159">
            <v>9</v>
          </cell>
          <cell r="B159">
            <v>214</v>
          </cell>
          <cell r="C159">
            <v>8137</v>
          </cell>
          <cell r="D159">
            <v>195.15</v>
          </cell>
          <cell r="E159">
            <v>9</v>
          </cell>
          <cell r="F159">
            <v>19997.150000000001</v>
          </cell>
          <cell r="G159">
            <v>0</v>
          </cell>
          <cell r="H159">
            <v>1</v>
          </cell>
          <cell r="I159">
            <v>700</v>
          </cell>
          <cell r="J159">
            <v>0</v>
          </cell>
          <cell r="K159">
            <v>100</v>
          </cell>
          <cell r="L159">
            <v>800</v>
          </cell>
          <cell r="M159">
            <v>0</v>
          </cell>
          <cell r="N159">
            <v>0</v>
          </cell>
          <cell r="O159" t="str">
            <v>Опл. лотереи "Инсон манфаатлари учун-2"</v>
          </cell>
        </row>
        <row r="160">
          <cell r="A160">
            <v>9</v>
          </cell>
          <cell r="B160">
            <v>214</v>
          </cell>
          <cell r="C160">
            <v>8298</v>
          </cell>
          <cell r="D160">
            <v>195.15</v>
          </cell>
          <cell r="E160">
            <v>9</v>
          </cell>
          <cell r="F160">
            <v>19997.150000000001</v>
          </cell>
          <cell r="G160">
            <v>0</v>
          </cell>
          <cell r="H160">
            <v>1</v>
          </cell>
          <cell r="I160">
            <v>0</v>
          </cell>
          <cell r="J160">
            <v>0</v>
          </cell>
          <cell r="K160">
            <v>100</v>
          </cell>
          <cell r="L160">
            <v>100</v>
          </cell>
          <cell r="M160">
            <v>0</v>
          </cell>
          <cell r="N160">
            <v>0</v>
          </cell>
          <cell r="O160" t="str">
            <v>Опл. лотереи "Инсон манфаатлари учун-2"</v>
          </cell>
        </row>
        <row r="161">
          <cell r="A161">
            <v>9</v>
          </cell>
          <cell r="B161">
            <v>214</v>
          </cell>
          <cell r="C161">
            <v>8659</v>
          </cell>
          <cell r="D161">
            <v>195.15</v>
          </cell>
          <cell r="E161">
            <v>9</v>
          </cell>
          <cell r="F161">
            <v>19997.150000000001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900</v>
          </cell>
          <cell r="L161">
            <v>900</v>
          </cell>
          <cell r="M161">
            <v>0</v>
          </cell>
          <cell r="N161">
            <v>0</v>
          </cell>
          <cell r="O161" t="str">
            <v>Опл. лотереи "Инсон манфаатлари учун-2"</v>
          </cell>
        </row>
        <row r="162">
          <cell r="A162">
            <v>9</v>
          </cell>
          <cell r="B162">
            <v>214</v>
          </cell>
          <cell r="C162">
            <v>3563</v>
          </cell>
          <cell r="D162">
            <v>195.17</v>
          </cell>
          <cell r="E162">
            <v>9</v>
          </cell>
          <cell r="F162">
            <v>19997.169999999998</v>
          </cell>
          <cell r="G162">
            <v>0</v>
          </cell>
          <cell r="H162">
            <v>1</v>
          </cell>
          <cell r="I162">
            <v>2200</v>
          </cell>
          <cell r="J162">
            <v>0</v>
          </cell>
          <cell r="K162">
            <v>5800</v>
          </cell>
          <cell r="L162">
            <v>8000</v>
          </cell>
          <cell r="M162">
            <v>0</v>
          </cell>
          <cell r="N162">
            <v>0</v>
          </cell>
          <cell r="O162" t="str">
            <v>Опл. лотереи "Оила кувончи"</v>
          </cell>
        </row>
        <row r="163">
          <cell r="A163">
            <v>9</v>
          </cell>
          <cell r="B163">
            <v>214</v>
          </cell>
          <cell r="C163">
            <v>5996</v>
          </cell>
          <cell r="D163">
            <v>195.17</v>
          </cell>
          <cell r="E163">
            <v>9</v>
          </cell>
          <cell r="F163">
            <v>19997.169999999998</v>
          </cell>
          <cell r="G163">
            <v>0</v>
          </cell>
          <cell r="H163">
            <v>1</v>
          </cell>
          <cell r="I163">
            <v>300</v>
          </cell>
          <cell r="J163">
            <v>0</v>
          </cell>
          <cell r="K163">
            <v>0</v>
          </cell>
          <cell r="L163">
            <v>300</v>
          </cell>
          <cell r="M163">
            <v>0</v>
          </cell>
          <cell r="N163">
            <v>0</v>
          </cell>
          <cell r="O163" t="str">
            <v>Опл. лотереи "Оила кувончи"</v>
          </cell>
        </row>
        <row r="164">
          <cell r="A164">
            <v>9</v>
          </cell>
          <cell r="B164">
            <v>214</v>
          </cell>
          <cell r="C164">
            <v>7783</v>
          </cell>
          <cell r="D164">
            <v>195.17</v>
          </cell>
          <cell r="E164">
            <v>9</v>
          </cell>
          <cell r="F164">
            <v>19997.169999999998</v>
          </cell>
          <cell r="G164">
            <v>0</v>
          </cell>
          <cell r="H164">
            <v>1</v>
          </cell>
          <cell r="I164">
            <v>300</v>
          </cell>
          <cell r="J164">
            <v>0</v>
          </cell>
          <cell r="K164">
            <v>0</v>
          </cell>
          <cell r="L164">
            <v>300</v>
          </cell>
          <cell r="M164">
            <v>0</v>
          </cell>
          <cell r="N164">
            <v>0</v>
          </cell>
          <cell r="O164" t="str">
            <v>Опл. лотереи "Оила кувончи"</v>
          </cell>
        </row>
        <row r="165">
          <cell r="A165">
            <v>9</v>
          </cell>
          <cell r="B165">
            <v>214</v>
          </cell>
          <cell r="C165">
            <v>7845</v>
          </cell>
          <cell r="D165">
            <v>195.17</v>
          </cell>
          <cell r="E165">
            <v>9</v>
          </cell>
          <cell r="F165">
            <v>19997.169999999998</v>
          </cell>
          <cell r="G165">
            <v>0</v>
          </cell>
          <cell r="H165">
            <v>1</v>
          </cell>
          <cell r="I165">
            <v>700</v>
          </cell>
          <cell r="J165">
            <v>0</v>
          </cell>
          <cell r="K165">
            <v>0</v>
          </cell>
          <cell r="L165">
            <v>700</v>
          </cell>
          <cell r="M165">
            <v>0</v>
          </cell>
          <cell r="N165">
            <v>0</v>
          </cell>
          <cell r="O165" t="str">
            <v>Опл. лотереи "Оила кувончи"</v>
          </cell>
        </row>
        <row r="166">
          <cell r="A166">
            <v>9</v>
          </cell>
          <cell r="B166">
            <v>214</v>
          </cell>
          <cell r="C166">
            <v>8002</v>
          </cell>
          <cell r="D166">
            <v>195.17</v>
          </cell>
          <cell r="E166">
            <v>9</v>
          </cell>
          <cell r="F166">
            <v>19997.169999999998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600</v>
          </cell>
          <cell r="L166">
            <v>600</v>
          </cell>
          <cell r="M166">
            <v>0</v>
          </cell>
          <cell r="N166">
            <v>0</v>
          </cell>
          <cell r="O166" t="str">
            <v>Опл. лотереи "Оила кувончи"</v>
          </cell>
        </row>
        <row r="167">
          <cell r="A167">
            <v>9</v>
          </cell>
          <cell r="B167">
            <v>214</v>
          </cell>
          <cell r="C167">
            <v>8137</v>
          </cell>
          <cell r="D167">
            <v>195.17</v>
          </cell>
          <cell r="E167">
            <v>9</v>
          </cell>
          <cell r="F167">
            <v>19997.169999999998</v>
          </cell>
          <cell r="G167">
            <v>0</v>
          </cell>
          <cell r="H167">
            <v>1</v>
          </cell>
          <cell r="I167">
            <v>2800</v>
          </cell>
          <cell r="J167">
            <v>0</v>
          </cell>
          <cell r="K167">
            <v>200</v>
          </cell>
          <cell r="L167">
            <v>3000</v>
          </cell>
          <cell r="M167">
            <v>0</v>
          </cell>
          <cell r="N167">
            <v>0</v>
          </cell>
          <cell r="O167" t="str">
            <v>Опл. лотереи "Оила кувончи"</v>
          </cell>
        </row>
        <row r="168">
          <cell r="A168">
            <v>9</v>
          </cell>
          <cell r="B168">
            <v>214</v>
          </cell>
          <cell r="C168">
            <v>3563</v>
          </cell>
          <cell r="D168">
            <v>195.19</v>
          </cell>
          <cell r="E168">
            <v>9</v>
          </cell>
          <cell r="F168">
            <v>19997.189999999999</v>
          </cell>
          <cell r="G168">
            <v>0</v>
          </cell>
          <cell r="H168">
            <v>1</v>
          </cell>
          <cell r="I168">
            <v>13000</v>
          </cell>
          <cell r="J168">
            <v>0</v>
          </cell>
          <cell r="K168">
            <v>2550</v>
          </cell>
          <cell r="L168">
            <v>15550</v>
          </cell>
          <cell r="M168">
            <v>0</v>
          </cell>
          <cell r="N168">
            <v>0</v>
          </cell>
          <cell r="O168" t="str">
            <v>Опл. лотереи "Махалла"</v>
          </cell>
        </row>
        <row r="169">
          <cell r="A169">
            <v>9</v>
          </cell>
          <cell r="B169">
            <v>214</v>
          </cell>
          <cell r="C169">
            <v>5996</v>
          </cell>
          <cell r="D169">
            <v>195.19</v>
          </cell>
          <cell r="E169">
            <v>9</v>
          </cell>
          <cell r="F169">
            <v>19997.189999999999</v>
          </cell>
          <cell r="G169">
            <v>0</v>
          </cell>
          <cell r="H169">
            <v>1</v>
          </cell>
          <cell r="I169">
            <v>5000</v>
          </cell>
          <cell r="J169">
            <v>0</v>
          </cell>
          <cell r="K169">
            <v>900</v>
          </cell>
          <cell r="L169">
            <v>5900</v>
          </cell>
          <cell r="M169">
            <v>0</v>
          </cell>
          <cell r="N169">
            <v>0</v>
          </cell>
          <cell r="O169" t="str">
            <v>Опл. лотереи "Махалла"</v>
          </cell>
        </row>
        <row r="170">
          <cell r="A170">
            <v>9</v>
          </cell>
          <cell r="B170">
            <v>214</v>
          </cell>
          <cell r="C170">
            <v>7783</v>
          </cell>
          <cell r="D170">
            <v>195.19</v>
          </cell>
          <cell r="E170">
            <v>9</v>
          </cell>
          <cell r="F170">
            <v>19997.189999999999</v>
          </cell>
          <cell r="G170">
            <v>0</v>
          </cell>
          <cell r="H170">
            <v>1</v>
          </cell>
          <cell r="I170">
            <v>7450</v>
          </cell>
          <cell r="J170">
            <v>0</v>
          </cell>
          <cell r="K170">
            <v>1000</v>
          </cell>
          <cell r="L170">
            <v>8450</v>
          </cell>
          <cell r="M170">
            <v>0</v>
          </cell>
          <cell r="N170">
            <v>0</v>
          </cell>
          <cell r="O170" t="str">
            <v>Опл. лотереи "Махалла"</v>
          </cell>
        </row>
        <row r="171">
          <cell r="A171">
            <v>9</v>
          </cell>
          <cell r="B171">
            <v>214</v>
          </cell>
          <cell r="C171">
            <v>7845</v>
          </cell>
          <cell r="D171">
            <v>195.19</v>
          </cell>
          <cell r="E171">
            <v>9</v>
          </cell>
          <cell r="F171">
            <v>19997.189999999999</v>
          </cell>
          <cell r="G171">
            <v>0</v>
          </cell>
          <cell r="H171">
            <v>1</v>
          </cell>
          <cell r="I171">
            <v>13300</v>
          </cell>
          <cell r="J171">
            <v>0</v>
          </cell>
          <cell r="K171">
            <v>3250</v>
          </cell>
          <cell r="L171">
            <v>16550</v>
          </cell>
          <cell r="M171">
            <v>0</v>
          </cell>
          <cell r="N171">
            <v>0</v>
          </cell>
          <cell r="O171" t="str">
            <v>Опл. лотереи "Махалла"</v>
          </cell>
        </row>
        <row r="172">
          <cell r="A172">
            <v>9</v>
          </cell>
          <cell r="B172">
            <v>214</v>
          </cell>
          <cell r="C172">
            <v>7948</v>
          </cell>
          <cell r="D172">
            <v>195.19</v>
          </cell>
          <cell r="E172">
            <v>9</v>
          </cell>
          <cell r="F172">
            <v>19997.189999999999</v>
          </cell>
          <cell r="G172">
            <v>0</v>
          </cell>
          <cell r="H172">
            <v>1</v>
          </cell>
          <cell r="I172">
            <v>0</v>
          </cell>
          <cell r="J172">
            <v>0</v>
          </cell>
          <cell r="K172">
            <v>1400</v>
          </cell>
          <cell r="L172">
            <v>1400</v>
          </cell>
          <cell r="M172">
            <v>0</v>
          </cell>
          <cell r="N172">
            <v>0</v>
          </cell>
          <cell r="O172" t="str">
            <v>Опл. лотереи "Махалла"</v>
          </cell>
        </row>
        <row r="173">
          <cell r="A173">
            <v>9</v>
          </cell>
          <cell r="B173">
            <v>214</v>
          </cell>
          <cell r="C173">
            <v>8002</v>
          </cell>
          <cell r="D173">
            <v>195.19</v>
          </cell>
          <cell r="E173">
            <v>9</v>
          </cell>
          <cell r="F173">
            <v>19997.189999999999</v>
          </cell>
          <cell r="G173">
            <v>0</v>
          </cell>
          <cell r="H173">
            <v>1</v>
          </cell>
          <cell r="I173">
            <v>16900</v>
          </cell>
          <cell r="J173">
            <v>0</v>
          </cell>
          <cell r="K173">
            <v>2650</v>
          </cell>
          <cell r="L173">
            <v>19550</v>
          </cell>
          <cell r="M173">
            <v>0</v>
          </cell>
          <cell r="N173">
            <v>0</v>
          </cell>
          <cell r="O173" t="str">
            <v>Опл. лотереи "Махалла"</v>
          </cell>
        </row>
        <row r="174">
          <cell r="A174">
            <v>9</v>
          </cell>
          <cell r="B174">
            <v>214</v>
          </cell>
          <cell r="C174">
            <v>8104</v>
          </cell>
          <cell r="D174">
            <v>195.19</v>
          </cell>
          <cell r="E174">
            <v>9</v>
          </cell>
          <cell r="F174">
            <v>19997.189999999999</v>
          </cell>
          <cell r="G174">
            <v>0</v>
          </cell>
          <cell r="H174">
            <v>1</v>
          </cell>
          <cell r="I174">
            <v>17100</v>
          </cell>
          <cell r="J174">
            <v>0</v>
          </cell>
          <cell r="K174">
            <v>1700</v>
          </cell>
          <cell r="L174">
            <v>18800</v>
          </cell>
          <cell r="M174">
            <v>0</v>
          </cell>
          <cell r="N174">
            <v>0</v>
          </cell>
          <cell r="O174" t="str">
            <v>Опл. лотереи "Махалла"</v>
          </cell>
        </row>
        <row r="175">
          <cell r="A175">
            <v>9</v>
          </cell>
          <cell r="B175">
            <v>214</v>
          </cell>
          <cell r="C175">
            <v>8137</v>
          </cell>
          <cell r="D175">
            <v>195.19</v>
          </cell>
          <cell r="E175">
            <v>9</v>
          </cell>
          <cell r="F175">
            <v>19997.189999999999</v>
          </cell>
          <cell r="G175">
            <v>0</v>
          </cell>
          <cell r="H175">
            <v>1</v>
          </cell>
          <cell r="I175">
            <v>2950</v>
          </cell>
          <cell r="J175">
            <v>0</v>
          </cell>
          <cell r="K175">
            <v>100</v>
          </cell>
          <cell r="L175">
            <v>3050</v>
          </cell>
          <cell r="M175">
            <v>0</v>
          </cell>
          <cell r="N175">
            <v>0</v>
          </cell>
          <cell r="O175" t="str">
            <v>Опл. лотереи "Махалла"</v>
          </cell>
        </row>
        <row r="176">
          <cell r="A176">
            <v>9</v>
          </cell>
          <cell r="B176">
            <v>214</v>
          </cell>
          <cell r="C176">
            <v>8298</v>
          </cell>
          <cell r="D176">
            <v>195.19</v>
          </cell>
          <cell r="E176">
            <v>9</v>
          </cell>
          <cell r="F176">
            <v>19997.189999999999</v>
          </cell>
          <cell r="G176">
            <v>0</v>
          </cell>
          <cell r="H176">
            <v>1</v>
          </cell>
          <cell r="I176">
            <v>0</v>
          </cell>
          <cell r="J176">
            <v>0</v>
          </cell>
          <cell r="K176">
            <v>600</v>
          </cell>
          <cell r="L176">
            <v>600</v>
          </cell>
          <cell r="M176">
            <v>0</v>
          </cell>
          <cell r="N176">
            <v>0</v>
          </cell>
          <cell r="O176" t="str">
            <v>Опл. лотереи "Махалла"</v>
          </cell>
        </row>
        <row r="177">
          <cell r="A177">
            <v>9</v>
          </cell>
          <cell r="B177">
            <v>214</v>
          </cell>
          <cell r="C177">
            <v>3563</v>
          </cell>
          <cell r="D177">
            <v>195.2</v>
          </cell>
          <cell r="E177">
            <v>9</v>
          </cell>
          <cell r="F177">
            <v>19997.2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10300</v>
          </cell>
          <cell r="L177">
            <v>10300</v>
          </cell>
          <cell r="M177">
            <v>0</v>
          </cell>
          <cell r="N177">
            <v>0</v>
          </cell>
          <cell r="O177" t="str">
            <v>Опл. лотереи "Тошкент"</v>
          </cell>
        </row>
        <row r="178">
          <cell r="A178">
            <v>9</v>
          </cell>
          <cell r="B178">
            <v>214</v>
          </cell>
          <cell r="C178">
            <v>5996</v>
          </cell>
          <cell r="D178">
            <v>195.2</v>
          </cell>
          <cell r="E178">
            <v>9</v>
          </cell>
          <cell r="F178">
            <v>19997.2</v>
          </cell>
          <cell r="G178">
            <v>0</v>
          </cell>
          <cell r="H178">
            <v>1</v>
          </cell>
          <cell r="I178">
            <v>0</v>
          </cell>
          <cell r="J178">
            <v>0</v>
          </cell>
          <cell r="K178">
            <v>95560</v>
          </cell>
          <cell r="L178">
            <v>95560</v>
          </cell>
          <cell r="M178">
            <v>0</v>
          </cell>
          <cell r="N178">
            <v>0</v>
          </cell>
          <cell r="O178" t="str">
            <v>Опл. лотереи "Тошкент"</v>
          </cell>
        </row>
        <row r="179">
          <cell r="A179">
            <v>9</v>
          </cell>
          <cell r="B179">
            <v>214</v>
          </cell>
          <cell r="C179">
            <v>7783</v>
          </cell>
          <cell r="D179">
            <v>195.2</v>
          </cell>
          <cell r="E179">
            <v>9</v>
          </cell>
          <cell r="F179">
            <v>19997.2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182340</v>
          </cell>
          <cell r="L179">
            <v>182340</v>
          </cell>
          <cell r="M179">
            <v>0</v>
          </cell>
          <cell r="N179">
            <v>0</v>
          </cell>
          <cell r="O179" t="str">
            <v>Опл. лотереи "Тошкент"</v>
          </cell>
        </row>
        <row r="180">
          <cell r="A180">
            <v>9</v>
          </cell>
          <cell r="B180">
            <v>214</v>
          </cell>
          <cell r="C180">
            <v>7845</v>
          </cell>
          <cell r="D180">
            <v>195.2</v>
          </cell>
          <cell r="E180">
            <v>9</v>
          </cell>
          <cell r="F180">
            <v>19997.2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12140</v>
          </cell>
          <cell r="L180">
            <v>12140</v>
          </cell>
          <cell r="M180">
            <v>0</v>
          </cell>
          <cell r="N180">
            <v>0</v>
          </cell>
          <cell r="O180" t="str">
            <v>Опл. лотереи "Тошкент"</v>
          </cell>
        </row>
        <row r="181">
          <cell r="A181">
            <v>9</v>
          </cell>
          <cell r="B181">
            <v>214</v>
          </cell>
          <cell r="C181">
            <v>7948</v>
          </cell>
          <cell r="D181">
            <v>195.2</v>
          </cell>
          <cell r="E181">
            <v>9</v>
          </cell>
          <cell r="F181">
            <v>19997.2</v>
          </cell>
          <cell r="G181">
            <v>0</v>
          </cell>
          <cell r="H181">
            <v>1</v>
          </cell>
          <cell r="I181">
            <v>0</v>
          </cell>
          <cell r="J181">
            <v>0</v>
          </cell>
          <cell r="K181">
            <v>244520</v>
          </cell>
          <cell r="L181">
            <v>244520</v>
          </cell>
          <cell r="M181">
            <v>0</v>
          </cell>
          <cell r="N181">
            <v>0</v>
          </cell>
          <cell r="O181" t="str">
            <v>Опл. лотереи "Тошкент"</v>
          </cell>
        </row>
        <row r="182">
          <cell r="A182">
            <v>9</v>
          </cell>
          <cell r="B182">
            <v>214</v>
          </cell>
          <cell r="C182">
            <v>8002</v>
          </cell>
          <cell r="D182">
            <v>195.2</v>
          </cell>
          <cell r="E182">
            <v>9</v>
          </cell>
          <cell r="F182">
            <v>19997.2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120160</v>
          </cell>
          <cell r="L182">
            <v>120160</v>
          </cell>
          <cell r="M182">
            <v>0</v>
          </cell>
          <cell r="N182">
            <v>0</v>
          </cell>
          <cell r="O182" t="str">
            <v>Опл. лотереи "Тошкент"</v>
          </cell>
        </row>
        <row r="183">
          <cell r="A183">
            <v>9</v>
          </cell>
          <cell r="B183">
            <v>214</v>
          </cell>
          <cell r="C183">
            <v>8104</v>
          </cell>
          <cell r="D183">
            <v>195.2</v>
          </cell>
          <cell r="E183">
            <v>9</v>
          </cell>
          <cell r="F183">
            <v>19997.2</v>
          </cell>
          <cell r="G183">
            <v>0</v>
          </cell>
          <cell r="H183">
            <v>1</v>
          </cell>
          <cell r="I183">
            <v>6580</v>
          </cell>
          <cell r="J183">
            <v>0</v>
          </cell>
          <cell r="K183">
            <v>98980</v>
          </cell>
          <cell r="L183">
            <v>105560</v>
          </cell>
          <cell r="M183">
            <v>0</v>
          </cell>
          <cell r="N183">
            <v>0</v>
          </cell>
          <cell r="O183" t="str">
            <v>Опл. лотереи "Тошкент"</v>
          </cell>
        </row>
        <row r="184">
          <cell r="A184">
            <v>9</v>
          </cell>
          <cell r="B184">
            <v>214</v>
          </cell>
          <cell r="C184">
            <v>8137</v>
          </cell>
          <cell r="D184">
            <v>195.2</v>
          </cell>
          <cell r="E184">
            <v>9</v>
          </cell>
          <cell r="F184">
            <v>19997.2</v>
          </cell>
          <cell r="G184">
            <v>0</v>
          </cell>
          <cell r="H184">
            <v>1</v>
          </cell>
          <cell r="I184">
            <v>0</v>
          </cell>
          <cell r="J184">
            <v>0</v>
          </cell>
          <cell r="K184">
            <v>78400</v>
          </cell>
          <cell r="L184">
            <v>78400</v>
          </cell>
          <cell r="M184">
            <v>0</v>
          </cell>
          <cell r="N184">
            <v>0</v>
          </cell>
          <cell r="O184" t="str">
            <v>Опл. лотереи "Тошкент"</v>
          </cell>
        </row>
        <row r="185">
          <cell r="A185">
            <v>9</v>
          </cell>
          <cell r="B185">
            <v>214</v>
          </cell>
          <cell r="C185">
            <v>8533</v>
          </cell>
          <cell r="D185">
            <v>195.2</v>
          </cell>
          <cell r="E185">
            <v>9</v>
          </cell>
          <cell r="F185">
            <v>19997.2</v>
          </cell>
          <cell r="G185">
            <v>0</v>
          </cell>
          <cell r="H185">
            <v>1</v>
          </cell>
          <cell r="I185">
            <v>0</v>
          </cell>
          <cell r="J185">
            <v>0</v>
          </cell>
          <cell r="K185">
            <v>100</v>
          </cell>
          <cell r="L185">
            <v>100</v>
          </cell>
          <cell r="M185">
            <v>0</v>
          </cell>
          <cell r="N185">
            <v>0</v>
          </cell>
          <cell r="O185" t="str">
            <v>Опл. лотереи "Тошкент"</v>
          </cell>
        </row>
        <row r="186">
          <cell r="A186">
            <v>9</v>
          </cell>
          <cell r="B186">
            <v>214</v>
          </cell>
          <cell r="C186">
            <v>8659</v>
          </cell>
          <cell r="D186">
            <v>195.2</v>
          </cell>
          <cell r="E186">
            <v>9</v>
          </cell>
          <cell r="F186">
            <v>19997.2</v>
          </cell>
          <cell r="G186">
            <v>0</v>
          </cell>
          <cell r="H186">
            <v>1</v>
          </cell>
          <cell r="I186">
            <v>0</v>
          </cell>
          <cell r="J186">
            <v>0</v>
          </cell>
          <cell r="K186">
            <v>15520</v>
          </cell>
          <cell r="L186">
            <v>15520</v>
          </cell>
          <cell r="M186">
            <v>0</v>
          </cell>
          <cell r="N186">
            <v>0</v>
          </cell>
          <cell r="O186" t="str">
            <v>Опл. лотереи "Тошкент"</v>
          </cell>
        </row>
        <row r="187">
          <cell r="A187">
            <v>9</v>
          </cell>
          <cell r="B187">
            <v>214</v>
          </cell>
          <cell r="C187">
            <v>3563</v>
          </cell>
          <cell r="D187">
            <v>195.21</v>
          </cell>
          <cell r="E187">
            <v>9</v>
          </cell>
          <cell r="F187">
            <v>19997.21</v>
          </cell>
          <cell r="G187">
            <v>0</v>
          </cell>
          <cell r="H187">
            <v>1</v>
          </cell>
          <cell r="I187">
            <v>550</v>
          </cell>
          <cell r="J187">
            <v>0</v>
          </cell>
          <cell r="K187">
            <v>1350</v>
          </cell>
          <cell r="L187">
            <v>1900</v>
          </cell>
          <cell r="M187">
            <v>0</v>
          </cell>
          <cell r="N187">
            <v>0</v>
          </cell>
          <cell r="O187" t="str">
            <v>Опл. лотереи "Эколот-3"</v>
          </cell>
        </row>
        <row r="188">
          <cell r="A188">
            <v>9</v>
          </cell>
          <cell r="B188">
            <v>214</v>
          </cell>
          <cell r="C188">
            <v>3563</v>
          </cell>
          <cell r="D188">
            <v>195.22</v>
          </cell>
          <cell r="E188">
            <v>9</v>
          </cell>
          <cell r="F188">
            <v>19997.22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1650</v>
          </cell>
          <cell r="L188">
            <v>1650</v>
          </cell>
          <cell r="M188">
            <v>0</v>
          </cell>
          <cell r="N188">
            <v>0</v>
          </cell>
          <cell r="O188" t="str">
            <v>Опл. лотереи "Эколот-4"</v>
          </cell>
        </row>
        <row r="189">
          <cell r="A189">
            <v>9</v>
          </cell>
          <cell r="B189">
            <v>214</v>
          </cell>
          <cell r="C189">
            <v>5996</v>
          </cell>
          <cell r="D189">
            <v>195.22</v>
          </cell>
          <cell r="E189">
            <v>9</v>
          </cell>
          <cell r="F189">
            <v>19997.22</v>
          </cell>
          <cell r="G189">
            <v>0</v>
          </cell>
          <cell r="H189">
            <v>1</v>
          </cell>
          <cell r="I189">
            <v>100</v>
          </cell>
          <cell r="J189">
            <v>0</v>
          </cell>
          <cell r="K189">
            <v>0</v>
          </cell>
          <cell r="L189">
            <v>100</v>
          </cell>
          <cell r="M189">
            <v>0</v>
          </cell>
          <cell r="N189">
            <v>0</v>
          </cell>
          <cell r="O189" t="str">
            <v>Опл. лотереи "Эколот-4"</v>
          </cell>
        </row>
        <row r="190">
          <cell r="A190">
            <v>9</v>
          </cell>
          <cell r="B190">
            <v>214</v>
          </cell>
          <cell r="C190">
            <v>7845</v>
          </cell>
          <cell r="D190">
            <v>195.22</v>
          </cell>
          <cell r="E190">
            <v>9</v>
          </cell>
          <cell r="F190">
            <v>19997.22</v>
          </cell>
          <cell r="G190">
            <v>0</v>
          </cell>
          <cell r="H190">
            <v>1</v>
          </cell>
          <cell r="I190">
            <v>0</v>
          </cell>
          <cell r="J190">
            <v>0</v>
          </cell>
          <cell r="K190">
            <v>37950</v>
          </cell>
          <cell r="L190">
            <v>37950</v>
          </cell>
          <cell r="M190">
            <v>0</v>
          </cell>
          <cell r="N190">
            <v>0</v>
          </cell>
          <cell r="O190" t="str">
            <v>Опл. лотереи "Эколот-4"</v>
          </cell>
        </row>
        <row r="191">
          <cell r="A191">
            <v>9</v>
          </cell>
          <cell r="B191">
            <v>214</v>
          </cell>
          <cell r="C191">
            <v>8104</v>
          </cell>
          <cell r="D191">
            <v>195.22</v>
          </cell>
          <cell r="E191">
            <v>9</v>
          </cell>
          <cell r="F191">
            <v>19997.22</v>
          </cell>
          <cell r="G191">
            <v>0</v>
          </cell>
          <cell r="H191">
            <v>1</v>
          </cell>
          <cell r="I191">
            <v>49850</v>
          </cell>
          <cell r="J191">
            <v>0</v>
          </cell>
          <cell r="K191">
            <v>750</v>
          </cell>
          <cell r="L191">
            <v>50600</v>
          </cell>
          <cell r="M191">
            <v>0</v>
          </cell>
          <cell r="N191">
            <v>0</v>
          </cell>
          <cell r="O191" t="str">
            <v>Опл. лотереи "Эколот-4"</v>
          </cell>
        </row>
        <row r="192">
          <cell r="A192">
            <v>9</v>
          </cell>
          <cell r="B192">
            <v>214</v>
          </cell>
          <cell r="C192">
            <v>8298</v>
          </cell>
          <cell r="D192">
            <v>195.22</v>
          </cell>
          <cell r="E192">
            <v>9</v>
          </cell>
          <cell r="F192">
            <v>19997.22</v>
          </cell>
          <cell r="G192">
            <v>0</v>
          </cell>
          <cell r="H192">
            <v>1</v>
          </cell>
          <cell r="I192">
            <v>0</v>
          </cell>
          <cell r="J192">
            <v>0</v>
          </cell>
          <cell r="K192">
            <v>6750</v>
          </cell>
          <cell r="L192">
            <v>6750</v>
          </cell>
          <cell r="M192">
            <v>0</v>
          </cell>
          <cell r="N192">
            <v>0</v>
          </cell>
          <cell r="O192" t="str">
            <v>Опл. лотереи "Эколот-4"</v>
          </cell>
        </row>
        <row r="193">
          <cell r="A193">
            <v>9</v>
          </cell>
          <cell r="B193">
            <v>214</v>
          </cell>
          <cell r="C193">
            <v>8659</v>
          </cell>
          <cell r="D193">
            <v>195.22</v>
          </cell>
          <cell r="E193">
            <v>9</v>
          </cell>
          <cell r="F193">
            <v>19997.22</v>
          </cell>
          <cell r="G193">
            <v>0</v>
          </cell>
          <cell r="H193">
            <v>1</v>
          </cell>
          <cell r="I193">
            <v>0</v>
          </cell>
          <cell r="J193">
            <v>0</v>
          </cell>
          <cell r="K193">
            <v>16150</v>
          </cell>
          <cell r="L193">
            <v>16150</v>
          </cell>
          <cell r="M193">
            <v>0</v>
          </cell>
          <cell r="N193">
            <v>0</v>
          </cell>
          <cell r="O193" t="str">
            <v>Опл. лотереи "Эколот-4"</v>
          </cell>
        </row>
        <row r="194">
          <cell r="A194">
            <v>9</v>
          </cell>
          <cell r="B194">
            <v>214</v>
          </cell>
          <cell r="C194">
            <v>3563</v>
          </cell>
          <cell r="D194">
            <v>195.23</v>
          </cell>
          <cell r="E194">
            <v>9</v>
          </cell>
          <cell r="F194">
            <v>19997.23</v>
          </cell>
          <cell r="G194">
            <v>0</v>
          </cell>
          <cell r="H194">
            <v>1</v>
          </cell>
          <cell r="I194">
            <v>0</v>
          </cell>
          <cell r="J194">
            <v>0</v>
          </cell>
          <cell r="K194">
            <v>42300</v>
          </cell>
          <cell r="L194">
            <v>42300</v>
          </cell>
          <cell r="M194">
            <v>0</v>
          </cell>
          <cell r="N194">
            <v>0</v>
          </cell>
          <cell r="O194" t="str">
            <v>Опл. лотереи "Улугбек юлдузлари"</v>
          </cell>
        </row>
        <row r="195">
          <cell r="A195">
            <v>9</v>
          </cell>
          <cell r="B195">
            <v>214</v>
          </cell>
          <cell r="C195">
            <v>5996</v>
          </cell>
          <cell r="D195">
            <v>195.23</v>
          </cell>
          <cell r="E195">
            <v>9</v>
          </cell>
          <cell r="F195">
            <v>19997.23</v>
          </cell>
          <cell r="G195">
            <v>0</v>
          </cell>
          <cell r="H195">
            <v>1</v>
          </cell>
          <cell r="I195">
            <v>0</v>
          </cell>
          <cell r="J195">
            <v>0</v>
          </cell>
          <cell r="K195">
            <v>10000</v>
          </cell>
          <cell r="L195">
            <v>10000</v>
          </cell>
          <cell r="M195">
            <v>0</v>
          </cell>
          <cell r="N195">
            <v>0</v>
          </cell>
          <cell r="O195" t="str">
            <v>Опл. лотереи "Улугбек юлдузлари"</v>
          </cell>
        </row>
        <row r="196">
          <cell r="A196">
            <v>9</v>
          </cell>
          <cell r="B196">
            <v>214</v>
          </cell>
          <cell r="C196">
            <v>7783</v>
          </cell>
          <cell r="D196">
            <v>195.23</v>
          </cell>
          <cell r="E196">
            <v>9</v>
          </cell>
          <cell r="F196">
            <v>19997.23</v>
          </cell>
          <cell r="G196">
            <v>0</v>
          </cell>
          <cell r="H196">
            <v>1</v>
          </cell>
          <cell r="I196">
            <v>0</v>
          </cell>
          <cell r="J196">
            <v>0</v>
          </cell>
          <cell r="K196">
            <v>14450</v>
          </cell>
          <cell r="L196">
            <v>14450</v>
          </cell>
          <cell r="M196">
            <v>0</v>
          </cell>
          <cell r="N196">
            <v>0</v>
          </cell>
          <cell r="O196" t="str">
            <v>Опл. лотереи "Улугбек юлдузлари"</v>
          </cell>
        </row>
        <row r="197">
          <cell r="A197">
            <v>9</v>
          </cell>
          <cell r="B197">
            <v>214</v>
          </cell>
          <cell r="C197">
            <v>7845</v>
          </cell>
          <cell r="D197">
            <v>195.23</v>
          </cell>
          <cell r="E197">
            <v>9</v>
          </cell>
          <cell r="F197">
            <v>19997.23</v>
          </cell>
          <cell r="G197">
            <v>0</v>
          </cell>
          <cell r="H197">
            <v>1</v>
          </cell>
          <cell r="I197">
            <v>0</v>
          </cell>
          <cell r="J197">
            <v>0</v>
          </cell>
          <cell r="K197">
            <v>47900</v>
          </cell>
          <cell r="L197">
            <v>47900</v>
          </cell>
          <cell r="M197">
            <v>0</v>
          </cell>
          <cell r="N197">
            <v>0</v>
          </cell>
          <cell r="O197" t="str">
            <v>Опл. лотереи "Улугбек юлдузлари"</v>
          </cell>
        </row>
        <row r="198">
          <cell r="A198">
            <v>9</v>
          </cell>
          <cell r="B198">
            <v>214</v>
          </cell>
          <cell r="C198">
            <v>7948</v>
          </cell>
          <cell r="D198">
            <v>195.23</v>
          </cell>
          <cell r="E198">
            <v>9</v>
          </cell>
          <cell r="F198">
            <v>19997.23</v>
          </cell>
          <cell r="G198">
            <v>0</v>
          </cell>
          <cell r="H198">
            <v>1</v>
          </cell>
          <cell r="I198">
            <v>0</v>
          </cell>
          <cell r="J198">
            <v>0</v>
          </cell>
          <cell r="K198">
            <v>47350</v>
          </cell>
          <cell r="L198">
            <v>47350</v>
          </cell>
          <cell r="M198">
            <v>0</v>
          </cell>
          <cell r="N198">
            <v>0</v>
          </cell>
          <cell r="O198" t="str">
            <v>Опл. лотереи "Улугбек юлдузлари"</v>
          </cell>
        </row>
        <row r="199">
          <cell r="A199">
            <v>9</v>
          </cell>
          <cell r="B199">
            <v>214</v>
          </cell>
          <cell r="C199">
            <v>8002</v>
          </cell>
          <cell r="D199">
            <v>195.23</v>
          </cell>
          <cell r="E199">
            <v>9</v>
          </cell>
          <cell r="F199">
            <v>19997.23</v>
          </cell>
          <cell r="G199">
            <v>0</v>
          </cell>
          <cell r="H199">
            <v>1</v>
          </cell>
          <cell r="I199">
            <v>0</v>
          </cell>
          <cell r="J199">
            <v>0</v>
          </cell>
          <cell r="K199">
            <v>24250</v>
          </cell>
          <cell r="L199">
            <v>24250</v>
          </cell>
          <cell r="M199">
            <v>0</v>
          </cell>
          <cell r="N199">
            <v>0</v>
          </cell>
          <cell r="O199" t="str">
            <v>Опл. лотереи "Улугбек юлдузлари"</v>
          </cell>
        </row>
        <row r="200">
          <cell r="A200">
            <v>9</v>
          </cell>
          <cell r="B200">
            <v>214</v>
          </cell>
          <cell r="C200">
            <v>8104</v>
          </cell>
          <cell r="D200">
            <v>195.23</v>
          </cell>
          <cell r="E200">
            <v>9</v>
          </cell>
          <cell r="F200">
            <v>19997.23</v>
          </cell>
          <cell r="G200">
            <v>0</v>
          </cell>
          <cell r="H200">
            <v>1</v>
          </cell>
          <cell r="I200">
            <v>0</v>
          </cell>
          <cell r="J200">
            <v>0</v>
          </cell>
          <cell r="K200">
            <v>57000</v>
          </cell>
          <cell r="L200">
            <v>57000</v>
          </cell>
          <cell r="M200">
            <v>0</v>
          </cell>
          <cell r="N200">
            <v>0</v>
          </cell>
          <cell r="O200" t="str">
            <v>Опл. лотереи "Улугбек юлдузлари"</v>
          </cell>
        </row>
        <row r="201">
          <cell r="A201">
            <v>9</v>
          </cell>
          <cell r="B201">
            <v>214</v>
          </cell>
          <cell r="C201">
            <v>8137</v>
          </cell>
          <cell r="D201">
            <v>195.23</v>
          </cell>
          <cell r="E201">
            <v>9</v>
          </cell>
          <cell r="F201">
            <v>19997.23</v>
          </cell>
          <cell r="G201">
            <v>0</v>
          </cell>
          <cell r="H201">
            <v>1</v>
          </cell>
          <cell r="I201">
            <v>0</v>
          </cell>
          <cell r="J201">
            <v>0</v>
          </cell>
          <cell r="K201">
            <v>2450</v>
          </cell>
          <cell r="L201">
            <v>2450</v>
          </cell>
          <cell r="M201">
            <v>0</v>
          </cell>
          <cell r="N201">
            <v>0</v>
          </cell>
          <cell r="O201" t="str">
            <v>Опл. лотереи "Улугбек юлдузлари"</v>
          </cell>
        </row>
        <row r="202">
          <cell r="A202">
            <v>9</v>
          </cell>
          <cell r="B202">
            <v>214</v>
          </cell>
          <cell r="C202">
            <v>8298</v>
          </cell>
          <cell r="D202">
            <v>195.23</v>
          </cell>
          <cell r="E202">
            <v>9</v>
          </cell>
          <cell r="F202">
            <v>19997.23</v>
          </cell>
          <cell r="G202">
            <v>0</v>
          </cell>
          <cell r="H202">
            <v>1</v>
          </cell>
          <cell r="I202">
            <v>0</v>
          </cell>
          <cell r="J202">
            <v>0</v>
          </cell>
          <cell r="K202">
            <v>61500</v>
          </cell>
          <cell r="L202">
            <v>61500</v>
          </cell>
          <cell r="M202">
            <v>0</v>
          </cell>
          <cell r="N202">
            <v>0</v>
          </cell>
          <cell r="O202" t="str">
            <v>Опл. лотереи "Улугбек юлдузлари"</v>
          </cell>
        </row>
        <row r="203">
          <cell r="A203">
            <v>9</v>
          </cell>
          <cell r="B203">
            <v>214</v>
          </cell>
          <cell r="C203">
            <v>8533</v>
          </cell>
          <cell r="D203">
            <v>195.23</v>
          </cell>
          <cell r="E203">
            <v>9</v>
          </cell>
          <cell r="F203">
            <v>19997.23</v>
          </cell>
          <cell r="G203">
            <v>0</v>
          </cell>
          <cell r="H203">
            <v>1</v>
          </cell>
          <cell r="I203">
            <v>0</v>
          </cell>
          <cell r="J203">
            <v>0</v>
          </cell>
          <cell r="K203">
            <v>1450</v>
          </cell>
          <cell r="L203">
            <v>1450</v>
          </cell>
          <cell r="M203">
            <v>0</v>
          </cell>
          <cell r="N203">
            <v>0</v>
          </cell>
          <cell r="O203" t="str">
            <v>Опл. лотереи "Улугбек юлдузлари"</v>
          </cell>
        </row>
        <row r="204">
          <cell r="A204">
            <v>9</v>
          </cell>
          <cell r="B204">
            <v>214</v>
          </cell>
          <cell r="C204">
            <v>8659</v>
          </cell>
          <cell r="D204">
            <v>195.23</v>
          </cell>
          <cell r="E204">
            <v>9</v>
          </cell>
          <cell r="F204">
            <v>19997.23</v>
          </cell>
          <cell r="G204">
            <v>0</v>
          </cell>
          <cell r="H204">
            <v>1</v>
          </cell>
          <cell r="I204">
            <v>0</v>
          </cell>
          <cell r="J204">
            <v>0</v>
          </cell>
          <cell r="K204">
            <v>1650</v>
          </cell>
          <cell r="L204">
            <v>1650</v>
          </cell>
          <cell r="M204">
            <v>0</v>
          </cell>
          <cell r="N204">
            <v>0</v>
          </cell>
          <cell r="O204" t="str">
            <v>Опл. лотереи "Улугбек юлдузлари"</v>
          </cell>
        </row>
        <row r="205">
          <cell r="A205">
            <v>9</v>
          </cell>
          <cell r="B205">
            <v>214</v>
          </cell>
          <cell r="C205">
            <v>3563</v>
          </cell>
          <cell r="D205">
            <v>195.24</v>
          </cell>
          <cell r="E205">
            <v>9</v>
          </cell>
          <cell r="F205">
            <v>19997.240000000002</v>
          </cell>
          <cell r="G205">
            <v>0</v>
          </cell>
          <cell r="H205">
            <v>1</v>
          </cell>
          <cell r="I205">
            <v>0</v>
          </cell>
          <cell r="J205">
            <v>0</v>
          </cell>
          <cell r="K205">
            <v>2121150</v>
          </cell>
          <cell r="L205">
            <v>2121150</v>
          </cell>
          <cell r="M205">
            <v>0</v>
          </cell>
          <cell r="N205">
            <v>0</v>
          </cell>
          <cell r="O205" t="str">
            <v>Опл. лотереи "Омадли инсон"</v>
          </cell>
        </row>
        <row r="206">
          <cell r="A206">
            <v>9</v>
          </cell>
          <cell r="B206">
            <v>214</v>
          </cell>
          <cell r="C206">
            <v>5996</v>
          </cell>
          <cell r="D206">
            <v>195.24</v>
          </cell>
          <cell r="E206">
            <v>9</v>
          </cell>
          <cell r="F206">
            <v>19997.240000000002</v>
          </cell>
          <cell r="G206">
            <v>0</v>
          </cell>
          <cell r="H206">
            <v>1</v>
          </cell>
          <cell r="I206">
            <v>0</v>
          </cell>
          <cell r="J206">
            <v>0</v>
          </cell>
          <cell r="K206">
            <v>2032100</v>
          </cell>
          <cell r="L206">
            <v>2032100</v>
          </cell>
          <cell r="M206">
            <v>0</v>
          </cell>
          <cell r="N206">
            <v>0</v>
          </cell>
          <cell r="O206" t="str">
            <v>Опл. лотереи "Омадли инсон"</v>
          </cell>
        </row>
        <row r="207">
          <cell r="A207">
            <v>9</v>
          </cell>
          <cell r="B207">
            <v>214</v>
          </cell>
          <cell r="C207">
            <v>7783</v>
          </cell>
          <cell r="D207">
            <v>195.24</v>
          </cell>
          <cell r="E207">
            <v>9</v>
          </cell>
          <cell r="F207">
            <v>19997.240000000002</v>
          </cell>
          <cell r="G207">
            <v>0</v>
          </cell>
          <cell r="H207">
            <v>1</v>
          </cell>
          <cell r="I207">
            <v>0</v>
          </cell>
          <cell r="J207">
            <v>0</v>
          </cell>
          <cell r="K207">
            <v>1732000</v>
          </cell>
          <cell r="L207">
            <v>1732000</v>
          </cell>
          <cell r="M207">
            <v>0</v>
          </cell>
          <cell r="N207">
            <v>0</v>
          </cell>
          <cell r="O207" t="str">
            <v>Опл. лотереи "Омадли инсон"</v>
          </cell>
        </row>
        <row r="208">
          <cell r="A208">
            <v>9</v>
          </cell>
          <cell r="B208">
            <v>214</v>
          </cell>
          <cell r="C208">
            <v>7845</v>
          </cell>
          <cell r="D208">
            <v>195.24</v>
          </cell>
          <cell r="E208">
            <v>9</v>
          </cell>
          <cell r="F208">
            <v>19997.240000000002</v>
          </cell>
          <cell r="G208">
            <v>0</v>
          </cell>
          <cell r="H208">
            <v>1</v>
          </cell>
          <cell r="I208">
            <v>294600</v>
          </cell>
          <cell r="J208">
            <v>0</v>
          </cell>
          <cell r="K208">
            <v>2525200</v>
          </cell>
          <cell r="L208">
            <v>2819800</v>
          </cell>
          <cell r="M208">
            <v>0</v>
          </cell>
          <cell r="N208">
            <v>0</v>
          </cell>
          <cell r="O208" t="str">
            <v>Опл. лотереи "Омадли инсон"</v>
          </cell>
        </row>
        <row r="209">
          <cell r="A209">
            <v>9</v>
          </cell>
          <cell r="B209">
            <v>214</v>
          </cell>
          <cell r="C209">
            <v>7948</v>
          </cell>
          <cell r="D209">
            <v>195.24</v>
          </cell>
          <cell r="E209">
            <v>9</v>
          </cell>
          <cell r="F209">
            <v>19997.240000000002</v>
          </cell>
          <cell r="G209">
            <v>0</v>
          </cell>
          <cell r="H209">
            <v>1</v>
          </cell>
          <cell r="I209">
            <v>0</v>
          </cell>
          <cell r="J209">
            <v>0</v>
          </cell>
          <cell r="K209">
            <v>2347700</v>
          </cell>
          <cell r="L209">
            <v>2347700</v>
          </cell>
          <cell r="M209">
            <v>0</v>
          </cell>
          <cell r="N209">
            <v>0</v>
          </cell>
          <cell r="O209" t="str">
            <v>Опл. лотереи "Омадли инсон"</v>
          </cell>
        </row>
        <row r="210">
          <cell r="A210">
            <v>9</v>
          </cell>
          <cell r="B210">
            <v>214</v>
          </cell>
          <cell r="C210">
            <v>8002</v>
          </cell>
          <cell r="D210">
            <v>195.24</v>
          </cell>
          <cell r="E210">
            <v>9</v>
          </cell>
          <cell r="F210">
            <v>19997.240000000002</v>
          </cell>
          <cell r="G210">
            <v>0</v>
          </cell>
          <cell r="H210">
            <v>1</v>
          </cell>
          <cell r="I210">
            <v>0</v>
          </cell>
          <cell r="J210">
            <v>0</v>
          </cell>
          <cell r="K210">
            <v>2107100</v>
          </cell>
          <cell r="L210">
            <v>2107100</v>
          </cell>
          <cell r="M210">
            <v>0</v>
          </cell>
          <cell r="N210">
            <v>0</v>
          </cell>
          <cell r="O210" t="str">
            <v>Опл. лотереи "Омадли инсон"</v>
          </cell>
        </row>
        <row r="211">
          <cell r="A211">
            <v>9</v>
          </cell>
          <cell r="B211">
            <v>214</v>
          </cell>
          <cell r="C211">
            <v>8104</v>
          </cell>
          <cell r="D211">
            <v>195.24</v>
          </cell>
          <cell r="E211">
            <v>9</v>
          </cell>
          <cell r="F211">
            <v>19997.240000000002</v>
          </cell>
          <cell r="G211">
            <v>0</v>
          </cell>
          <cell r="H211">
            <v>1</v>
          </cell>
          <cell r="I211">
            <v>0</v>
          </cell>
          <cell r="J211">
            <v>0</v>
          </cell>
          <cell r="K211">
            <v>1654500</v>
          </cell>
          <cell r="L211">
            <v>1654500</v>
          </cell>
          <cell r="M211">
            <v>0</v>
          </cell>
          <cell r="N211">
            <v>0</v>
          </cell>
          <cell r="O211" t="str">
            <v>Опл. лотереи "Омадли инсон"</v>
          </cell>
        </row>
        <row r="212">
          <cell r="A212">
            <v>9</v>
          </cell>
          <cell r="B212">
            <v>214</v>
          </cell>
          <cell r="C212">
            <v>8137</v>
          </cell>
          <cell r="D212">
            <v>195.24</v>
          </cell>
          <cell r="E212">
            <v>9</v>
          </cell>
          <cell r="F212">
            <v>19997.240000000002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1263900</v>
          </cell>
          <cell r="L212">
            <v>1263900</v>
          </cell>
          <cell r="M212">
            <v>0</v>
          </cell>
          <cell r="N212">
            <v>0</v>
          </cell>
          <cell r="O212" t="str">
            <v>Опл. лотереи "Омадли инсон"</v>
          </cell>
        </row>
        <row r="213">
          <cell r="A213">
            <v>9</v>
          </cell>
          <cell r="B213">
            <v>214</v>
          </cell>
          <cell r="C213">
            <v>8298</v>
          </cell>
          <cell r="D213">
            <v>195.24</v>
          </cell>
          <cell r="E213">
            <v>9</v>
          </cell>
          <cell r="F213">
            <v>19997.240000000002</v>
          </cell>
          <cell r="G213">
            <v>0</v>
          </cell>
          <cell r="H213">
            <v>1</v>
          </cell>
          <cell r="I213">
            <v>0</v>
          </cell>
          <cell r="J213">
            <v>0</v>
          </cell>
          <cell r="K213">
            <v>2471100</v>
          </cell>
          <cell r="L213">
            <v>2471100</v>
          </cell>
          <cell r="M213">
            <v>0</v>
          </cell>
          <cell r="N213">
            <v>0</v>
          </cell>
          <cell r="O213" t="str">
            <v>Опл. лотереи "Омадли инсон"</v>
          </cell>
        </row>
        <row r="214">
          <cell r="A214">
            <v>9</v>
          </cell>
          <cell r="B214">
            <v>214</v>
          </cell>
          <cell r="C214">
            <v>8533</v>
          </cell>
          <cell r="D214">
            <v>195.24</v>
          </cell>
          <cell r="E214">
            <v>9</v>
          </cell>
          <cell r="F214">
            <v>19997.240000000002</v>
          </cell>
          <cell r="G214">
            <v>0</v>
          </cell>
          <cell r="H214">
            <v>1</v>
          </cell>
          <cell r="I214">
            <v>0</v>
          </cell>
          <cell r="J214">
            <v>0</v>
          </cell>
          <cell r="K214">
            <v>198000</v>
          </cell>
          <cell r="L214">
            <v>198000</v>
          </cell>
          <cell r="M214">
            <v>0</v>
          </cell>
          <cell r="N214">
            <v>0</v>
          </cell>
          <cell r="O214" t="str">
            <v>Опл. лотереи "Омадли инсон"</v>
          </cell>
        </row>
        <row r="215">
          <cell r="A215">
            <v>9</v>
          </cell>
          <cell r="B215">
            <v>214</v>
          </cell>
          <cell r="C215">
            <v>8659</v>
          </cell>
          <cell r="D215">
            <v>195.24</v>
          </cell>
          <cell r="E215">
            <v>9</v>
          </cell>
          <cell r="F215">
            <v>19997.240000000002</v>
          </cell>
          <cell r="G215">
            <v>0</v>
          </cell>
          <cell r="H215">
            <v>1</v>
          </cell>
          <cell r="I215">
            <v>0</v>
          </cell>
          <cell r="J215">
            <v>0</v>
          </cell>
          <cell r="K215">
            <v>2029400</v>
          </cell>
          <cell r="L215">
            <v>2029400</v>
          </cell>
          <cell r="M215">
            <v>0</v>
          </cell>
          <cell r="N215">
            <v>0</v>
          </cell>
          <cell r="O215" t="str">
            <v>Опл. лотереи "Омадли инсон"</v>
          </cell>
        </row>
        <row r="216">
          <cell r="A216">
            <v>9</v>
          </cell>
          <cell r="B216">
            <v>214</v>
          </cell>
          <cell r="C216">
            <v>3563</v>
          </cell>
          <cell r="D216">
            <v>195.25</v>
          </cell>
          <cell r="E216">
            <v>9</v>
          </cell>
          <cell r="F216">
            <v>19997.25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71900</v>
          </cell>
          <cell r="L216">
            <v>71900</v>
          </cell>
          <cell r="M216">
            <v>0</v>
          </cell>
          <cell r="N216">
            <v>0</v>
          </cell>
          <cell r="O216" t="str">
            <v>Опл. лотереи "Эколот-5"</v>
          </cell>
        </row>
        <row r="217">
          <cell r="A217">
            <v>9</v>
          </cell>
          <cell r="B217">
            <v>214</v>
          </cell>
          <cell r="C217">
            <v>5996</v>
          </cell>
          <cell r="D217">
            <v>195.25</v>
          </cell>
          <cell r="E217">
            <v>9</v>
          </cell>
          <cell r="F217">
            <v>19997.25</v>
          </cell>
          <cell r="G217">
            <v>0</v>
          </cell>
          <cell r="H217">
            <v>1</v>
          </cell>
          <cell r="I217">
            <v>0</v>
          </cell>
          <cell r="J217">
            <v>0</v>
          </cell>
          <cell r="K217">
            <v>21200</v>
          </cell>
          <cell r="L217">
            <v>21200</v>
          </cell>
          <cell r="M217">
            <v>0</v>
          </cell>
          <cell r="N217">
            <v>0</v>
          </cell>
          <cell r="O217" t="str">
            <v>Опл. лотереи "Эколот-5"</v>
          </cell>
        </row>
        <row r="218">
          <cell r="A218">
            <v>9</v>
          </cell>
          <cell r="B218">
            <v>214</v>
          </cell>
          <cell r="C218">
            <v>7783</v>
          </cell>
          <cell r="D218">
            <v>195.25</v>
          </cell>
          <cell r="E218">
            <v>9</v>
          </cell>
          <cell r="F218">
            <v>19997.25</v>
          </cell>
          <cell r="G218">
            <v>0</v>
          </cell>
          <cell r="H218">
            <v>1</v>
          </cell>
          <cell r="I218">
            <v>0</v>
          </cell>
          <cell r="J218">
            <v>0</v>
          </cell>
          <cell r="K218">
            <v>46900</v>
          </cell>
          <cell r="L218">
            <v>46900</v>
          </cell>
          <cell r="M218">
            <v>0</v>
          </cell>
          <cell r="N218">
            <v>0</v>
          </cell>
          <cell r="O218" t="str">
            <v>Опл. лотереи "Эколот-5"</v>
          </cell>
        </row>
        <row r="219">
          <cell r="A219">
            <v>9</v>
          </cell>
          <cell r="B219">
            <v>214</v>
          </cell>
          <cell r="C219">
            <v>7845</v>
          </cell>
          <cell r="D219">
            <v>195.25</v>
          </cell>
          <cell r="E219">
            <v>9</v>
          </cell>
          <cell r="F219">
            <v>19997.25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22700</v>
          </cell>
          <cell r="L219">
            <v>22700</v>
          </cell>
          <cell r="M219">
            <v>0</v>
          </cell>
          <cell r="N219">
            <v>0</v>
          </cell>
          <cell r="O219" t="str">
            <v>Опл. лотереи "Эколот-5"</v>
          </cell>
        </row>
        <row r="220">
          <cell r="A220">
            <v>9</v>
          </cell>
          <cell r="B220">
            <v>214</v>
          </cell>
          <cell r="C220">
            <v>7948</v>
          </cell>
          <cell r="D220">
            <v>195.25</v>
          </cell>
          <cell r="E220">
            <v>9</v>
          </cell>
          <cell r="F220">
            <v>19997.25</v>
          </cell>
          <cell r="G220">
            <v>0</v>
          </cell>
          <cell r="H220">
            <v>1</v>
          </cell>
          <cell r="I220">
            <v>0</v>
          </cell>
          <cell r="J220">
            <v>0</v>
          </cell>
          <cell r="K220">
            <v>53400</v>
          </cell>
          <cell r="L220">
            <v>53400</v>
          </cell>
          <cell r="M220">
            <v>0</v>
          </cell>
          <cell r="N220">
            <v>0</v>
          </cell>
          <cell r="O220" t="str">
            <v>Опл. лотереи "Эколот-5"</v>
          </cell>
        </row>
        <row r="221">
          <cell r="A221">
            <v>9</v>
          </cell>
          <cell r="B221">
            <v>214</v>
          </cell>
          <cell r="C221">
            <v>8002</v>
          </cell>
          <cell r="D221">
            <v>195.25</v>
          </cell>
          <cell r="E221">
            <v>9</v>
          </cell>
          <cell r="F221">
            <v>19997.25</v>
          </cell>
          <cell r="G221">
            <v>0</v>
          </cell>
          <cell r="H221">
            <v>1</v>
          </cell>
          <cell r="I221">
            <v>0</v>
          </cell>
          <cell r="J221">
            <v>0</v>
          </cell>
          <cell r="K221">
            <v>44400</v>
          </cell>
          <cell r="L221">
            <v>44400</v>
          </cell>
          <cell r="M221">
            <v>0</v>
          </cell>
          <cell r="N221">
            <v>0</v>
          </cell>
          <cell r="O221" t="str">
            <v>Опл. лотереи "Эколот-5"</v>
          </cell>
        </row>
        <row r="222">
          <cell r="A222">
            <v>9</v>
          </cell>
          <cell r="B222">
            <v>214</v>
          </cell>
          <cell r="C222">
            <v>8104</v>
          </cell>
          <cell r="D222">
            <v>195.25</v>
          </cell>
          <cell r="E222">
            <v>9</v>
          </cell>
          <cell r="F222">
            <v>19997.25</v>
          </cell>
          <cell r="G222">
            <v>0</v>
          </cell>
          <cell r="H222">
            <v>1</v>
          </cell>
          <cell r="I222">
            <v>0</v>
          </cell>
          <cell r="J222">
            <v>0</v>
          </cell>
          <cell r="K222">
            <v>198600</v>
          </cell>
          <cell r="L222">
            <v>198600</v>
          </cell>
          <cell r="M222">
            <v>0</v>
          </cell>
          <cell r="N222">
            <v>0</v>
          </cell>
          <cell r="O222" t="str">
            <v>Опл. лотереи "Эколот-5"</v>
          </cell>
        </row>
        <row r="223">
          <cell r="A223">
            <v>9</v>
          </cell>
          <cell r="B223">
            <v>214</v>
          </cell>
          <cell r="C223">
            <v>8137</v>
          </cell>
          <cell r="D223">
            <v>195.25</v>
          </cell>
          <cell r="E223">
            <v>9</v>
          </cell>
          <cell r="F223">
            <v>19997.25</v>
          </cell>
          <cell r="G223">
            <v>0</v>
          </cell>
          <cell r="H223">
            <v>1</v>
          </cell>
          <cell r="I223">
            <v>0</v>
          </cell>
          <cell r="J223">
            <v>0</v>
          </cell>
          <cell r="K223">
            <v>53500</v>
          </cell>
          <cell r="L223">
            <v>53500</v>
          </cell>
          <cell r="M223">
            <v>0</v>
          </cell>
          <cell r="N223">
            <v>0</v>
          </cell>
          <cell r="O223" t="str">
            <v>Опл. лотереи "Эколот-5"</v>
          </cell>
        </row>
        <row r="224">
          <cell r="A224">
            <v>9</v>
          </cell>
          <cell r="B224">
            <v>214</v>
          </cell>
          <cell r="C224">
            <v>8298</v>
          </cell>
          <cell r="D224">
            <v>195.25</v>
          </cell>
          <cell r="E224">
            <v>9</v>
          </cell>
          <cell r="F224">
            <v>19997.25</v>
          </cell>
          <cell r="G224">
            <v>0</v>
          </cell>
          <cell r="H224">
            <v>1</v>
          </cell>
          <cell r="I224">
            <v>0</v>
          </cell>
          <cell r="J224">
            <v>0</v>
          </cell>
          <cell r="K224">
            <v>42500</v>
          </cell>
          <cell r="L224">
            <v>42500</v>
          </cell>
          <cell r="M224">
            <v>0</v>
          </cell>
          <cell r="N224">
            <v>0</v>
          </cell>
          <cell r="O224" t="str">
            <v>Опл. лотереи "Эколот-5"</v>
          </cell>
        </row>
        <row r="225">
          <cell r="A225">
            <v>9</v>
          </cell>
          <cell r="B225">
            <v>214</v>
          </cell>
          <cell r="C225">
            <v>8533</v>
          </cell>
          <cell r="D225">
            <v>195.25</v>
          </cell>
          <cell r="E225">
            <v>9</v>
          </cell>
          <cell r="F225">
            <v>19997.25</v>
          </cell>
          <cell r="G225">
            <v>0</v>
          </cell>
          <cell r="H225">
            <v>1</v>
          </cell>
          <cell r="I225">
            <v>0</v>
          </cell>
          <cell r="J225">
            <v>0</v>
          </cell>
          <cell r="K225">
            <v>34000</v>
          </cell>
          <cell r="L225">
            <v>34000</v>
          </cell>
          <cell r="M225">
            <v>0</v>
          </cell>
          <cell r="N225">
            <v>0</v>
          </cell>
          <cell r="O225" t="str">
            <v>Опл. лотереи "Эколот-5"</v>
          </cell>
        </row>
        <row r="226">
          <cell r="A226">
            <v>9</v>
          </cell>
          <cell r="B226">
            <v>214</v>
          </cell>
          <cell r="C226">
            <v>8659</v>
          </cell>
          <cell r="D226">
            <v>195.25</v>
          </cell>
          <cell r="E226">
            <v>9</v>
          </cell>
          <cell r="F226">
            <v>19997.25</v>
          </cell>
          <cell r="G226">
            <v>0</v>
          </cell>
          <cell r="H226">
            <v>1</v>
          </cell>
          <cell r="I226">
            <v>0</v>
          </cell>
          <cell r="J226">
            <v>0</v>
          </cell>
          <cell r="K226">
            <v>9600</v>
          </cell>
          <cell r="L226">
            <v>9600</v>
          </cell>
          <cell r="M226">
            <v>0</v>
          </cell>
          <cell r="N226">
            <v>0</v>
          </cell>
          <cell r="O226" t="str">
            <v>Опл. лотереи "Эколот-5"</v>
          </cell>
        </row>
        <row r="227">
          <cell r="A227">
            <v>9</v>
          </cell>
          <cell r="B227">
            <v>214</v>
          </cell>
          <cell r="C227">
            <v>3563</v>
          </cell>
          <cell r="D227">
            <v>195.26</v>
          </cell>
          <cell r="E227">
            <v>9</v>
          </cell>
          <cell r="F227">
            <v>19997.259999999998</v>
          </cell>
          <cell r="G227">
            <v>0</v>
          </cell>
          <cell r="H227">
            <v>1</v>
          </cell>
          <cell r="I227">
            <v>0</v>
          </cell>
          <cell r="J227">
            <v>0</v>
          </cell>
          <cell r="K227">
            <v>34300</v>
          </cell>
          <cell r="L227">
            <v>34300</v>
          </cell>
          <cell r="M227">
            <v>0</v>
          </cell>
          <cell r="N227">
            <v>0</v>
          </cell>
          <cell r="O227" t="str">
            <v>Опл. лотереи "Инсон манфаатлари учун" (5 разряд)</v>
          </cell>
        </row>
        <row r="228">
          <cell r="A228">
            <v>9</v>
          </cell>
          <cell r="B228">
            <v>214</v>
          </cell>
          <cell r="C228">
            <v>5996</v>
          </cell>
          <cell r="D228">
            <v>195.26</v>
          </cell>
          <cell r="E228">
            <v>9</v>
          </cell>
          <cell r="F228">
            <v>19997.259999999998</v>
          </cell>
          <cell r="G228">
            <v>0</v>
          </cell>
          <cell r="H228">
            <v>1</v>
          </cell>
          <cell r="I228">
            <v>0</v>
          </cell>
          <cell r="J228">
            <v>0</v>
          </cell>
          <cell r="K228">
            <v>58650</v>
          </cell>
          <cell r="L228">
            <v>58650</v>
          </cell>
          <cell r="M228">
            <v>0</v>
          </cell>
          <cell r="N228">
            <v>0</v>
          </cell>
          <cell r="O228" t="str">
            <v>Опл. лотереи "Инсон манфаатлари учун" (5 разряд)</v>
          </cell>
        </row>
        <row r="229">
          <cell r="A229">
            <v>9</v>
          </cell>
          <cell r="B229">
            <v>214</v>
          </cell>
          <cell r="C229">
            <v>7783</v>
          </cell>
          <cell r="D229">
            <v>195.26</v>
          </cell>
          <cell r="E229">
            <v>9</v>
          </cell>
          <cell r="F229">
            <v>19997.259999999998</v>
          </cell>
          <cell r="G229">
            <v>0</v>
          </cell>
          <cell r="H229">
            <v>1</v>
          </cell>
          <cell r="I229">
            <v>0</v>
          </cell>
          <cell r="J229">
            <v>0</v>
          </cell>
          <cell r="K229">
            <v>21650</v>
          </cell>
          <cell r="L229">
            <v>21650</v>
          </cell>
          <cell r="M229">
            <v>0</v>
          </cell>
          <cell r="N229">
            <v>0</v>
          </cell>
          <cell r="O229" t="str">
            <v>Опл. лотереи "Инсон манфаатлари учун" (5 разряд)</v>
          </cell>
        </row>
        <row r="230">
          <cell r="A230">
            <v>9</v>
          </cell>
          <cell r="B230">
            <v>214</v>
          </cell>
          <cell r="C230">
            <v>7845</v>
          </cell>
          <cell r="D230">
            <v>195.26</v>
          </cell>
          <cell r="E230">
            <v>9</v>
          </cell>
          <cell r="F230">
            <v>19997.259999999998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46450</v>
          </cell>
          <cell r="L230">
            <v>46450</v>
          </cell>
          <cell r="M230">
            <v>0</v>
          </cell>
          <cell r="N230">
            <v>0</v>
          </cell>
          <cell r="O230" t="str">
            <v>Опл. лотереи "Инсон манфаатлари учун" (5 разряд)</v>
          </cell>
        </row>
        <row r="231">
          <cell r="A231">
            <v>9</v>
          </cell>
          <cell r="B231">
            <v>214</v>
          </cell>
          <cell r="C231">
            <v>7948</v>
          </cell>
          <cell r="D231">
            <v>195.26</v>
          </cell>
          <cell r="E231">
            <v>9</v>
          </cell>
          <cell r="F231">
            <v>19997.259999999998</v>
          </cell>
          <cell r="G231">
            <v>0</v>
          </cell>
          <cell r="H231">
            <v>1</v>
          </cell>
          <cell r="I231">
            <v>0</v>
          </cell>
          <cell r="J231">
            <v>0</v>
          </cell>
          <cell r="K231">
            <v>47850</v>
          </cell>
          <cell r="L231">
            <v>47850</v>
          </cell>
          <cell r="M231">
            <v>0</v>
          </cell>
          <cell r="N231">
            <v>0</v>
          </cell>
          <cell r="O231" t="str">
            <v>Опл. лотереи "Инсон манфаатлари учун" (5 разряд)</v>
          </cell>
        </row>
        <row r="232">
          <cell r="A232">
            <v>9</v>
          </cell>
          <cell r="B232">
            <v>214</v>
          </cell>
          <cell r="C232">
            <v>8002</v>
          </cell>
          <cell r="D232">
            <v>195.26</v>
          </cell>
          <cell r="E232">
            <v>9</v>
          </cell>
          <cell r="F232">
            <v>19997.259999999998</v>
          </cell>
          <cell r="G232">
            <v>0</v>
          </cell>
          <cell r="H232">
            <v>1</v>
          </cell>
          <cell r="I232">
            <v>0</v>
          </cell>
          <cell r="J232">
            <v>0</v>
          </cell>
          <cell r="K232">
            <v>7350</v>
          </cell>
          <cell r="L232">
            <v>7350</v>
          </cell>
          <cell r="M232">
            <v>0</v>
          </cell>
          <cell r="N232">
            <v>0</v>
          </cell>
          <cell r="O232" t="str">
            <v>Опл. лотереи "Инсон манфаатлари учун" (5 разряд)</v>
          </cell>
        </row>
        <row r="233">
          <cell r="A233">
            <v>9</v>
          </cell>
          <cell r="B233">
            <v>214</v>
          </cell>
          <cell r="C233">
            <v>8104</v>
          </cell>
          <cell r="D233">
            <v>195.26</v>
          </cell>
          <cell r="E233">
            <v>9</v>
          </cell>
          <cell r="F233">
            <v>19997.259999999998</v>
          </cell>
          <cell r="G233">
            <v>0</v>
          </cell>
          <cell r="H233">
            <v>1</v>
          </cell>
          <cell r="I233">
            <v>0</v>
          </cell>
          <cell r="J233">
            <v>0</v>
          </cell>
          <cell r="K233">
            <v>6150</v>
          </cell>
          <cell r="L233">
            <v>6150</v>
          </cell>
          <cell r="M233">
            <v>0</v>
          </cell>
          <cell r="N233">
            <v>0</v>
          </cell>
          <cell r="O233" t="str">
            <v>Опл. лотереи "Инсон манфаатлари учун" (5 разряд)</v>
          </cell>
        </row>
        <row r="234">
          <cell r="A234">
            <v>9</v>
          </cell>
          <cell r="B234">
            <v>214</v>
          </cell>
          <cell r="C234">
            <v>8137</v>
          </cell>
          <cell r="D234">
            <v>195.26</v>
          </cell>
          <cell r="E234">
            <v>9</v>
          </cell>
          <cell r="F234">
            <v>19997.259999999998</v>
          </cell>
          <cell r="G234">
            <v>0</v>
          </cell>
          <cell r="H234">
            <v>1</v>
          </cell>
          <cell r="I234">
            <v>0</v>
          </cell>
          <cell r="J234">
            <v>0</v>
          </cell>
          <cell r="K234">
            <v>6300</v>
          </cell>
          <cell r="L234">
            <v>6300</v>
          </cell>
          <cell r="M234">
            <v>0</v>
          </cell>
          <cell r="N234">
            <v>0</v>
          </cell>
          <cell r="O234" t="str">
            <v>Опл. лотереи "Инсон манфаатлари учун" (5 разряд)</v>
          </cell>
        </row>
        <row r="235">
          <cell r="A235">
            <v>9</v>
          </cell>
          <cell r="B235">
            <v>214</v>
          </cell>
          <cell r="C235">
            <v>8298</v>
          </cell>
          <cell r="D235">
            <v>195.26</v>
          </cell>
          <cell r="E235">
            <v>9</v>
          </cell>
          <cell r="F235">
            <v>19997.259999999998</v>
          </cell>
          <cell r="G235">
            <v>0</v>
          </cell>
          <cell r="H235">
            <v>1</v>
          </cell>
          <cell r="I235">
            <v>0</v>
          </cell>
          <cell r="J235">
            <v>0</v>
          </cell>
          <cell r="K235">
            <v>29000</v>
          </cell>
          <cell r="L235">
            <v>29000</v>
          </cell>
          <cell r="M235">
            <v>0</v>
          </cell>
          <cell r="N235">
            <v>0</v>
          </cell>
          <cell r="O235" t="str">
            <v>Опл. лотереи "Инсон манфаатлари учун" (5 разряд)</v>
          </cell>
        </row>
        <row r="236">
          <cell r="A236">
            <v>9</v>
          </cell>
          <cell r="B236">
            <v>214</v>
          </cell>
          <cell r="C236">
            <v>8533</v>
          </cell>
          <cell r="D236">
            <v>195.26</v>
          </cell>
          <cell r="E236">
            <v>9</v>
          </cell>
          <cell r="F236">
            <v>19997.259999999998</v>
          </cell>
          <cell r="G236">
            <v>0</v>
          </cell>
          <cell r="H236">
            <v>1</v>
          </cell>
          <cell r="I236">
            <v>0</v>
          </cell>
          <cell r="J236">
            <v>0</v>
          </cell>
          <cell r="K236">
            <v>37950</v>
          </cell>
          <cell r="L236">
            <v>37950</v>
          </cell>
          <cell r="M236">
            <v>0</v>
          </cell>
          <cell r="N236">
            <v>0</v>
          </cell>
          <cell r="O236" t="str">
            <v>Опл. лотереи "Инсон манфаатлари учун" (5 разряд)</v>
          </cell>
        </row>
        <row r="237">
          <cell r="A237">
            <v>9</v>
          </cell>
          <cell r="B237">
            <v>214</v>
          </cell>
          <cell r="C237">
            <v>8659</v>
          </cell>
          <cell r="D237">
            <v>195.26</v>
          </cell>
          <cell r="E237">
            <v>9</v>
          </cell>
          <cell r="F237">
            <v>19997.259999999998</v>
          </cell>
          <cell r="G237">
            <v>0</v>
          </cell>
          <cell r="H237">
            <v>1</v>
          </cell>
          <cell r="I237">
            <v>0</v>
          </cell>
          <cell r="J237">
            <v>0</v>
          </cell>
          <cell r="K237">
            <v>31150</v>
          </cell>
          <cell r="L237">
            <v>31150</v>
          </cell>
          <cell r="M237">
            <v>0</v>
          </cell>
          <cell r="N237">
            <v>0</v>
          </cell>
          <cell r="O237" t="str">
            <v>Опл. лотереи "Инсон манфаатлари учун" (5 разряд)</v>
          </cell>
        </row>
        <row r="238">
          <cell r="A238">
            <v>9</v>
          </cell>
          <cell r="B238">
            <v>214</v>
          </cell>
          <cell r="C238">
            <v>3563</v>
          </cell>
          <cell r="D238">
            <v>195.27</v>
          </cell>
          <cell r="E238">
            <v>9</v>
          </cell>
          <cell r="F238">
            <v>19997.27</v>
          </cell>
          <cell r="G238">
            <v>0</v>
          </cell>
          <cell r="H238">
            <v>1</v>
          </cell>
          <cell r="I238">
            <v>0</v>
          </cell>
          <cell r="J238">
            <v>0</v>
          </cell>
          <cell r="K238">
            <v>132450</v>
          </cell>
          <cell r="L238">
            <v>132450</v>
          </cell>
          <cell r="M238">
            <v>0</v>
          </cell>
          <cell r="N238">
            <v>0</v>
          </cell>
          <cell r="O238" t="str">
            <v>Опл. лотереи "Эколот-6"</v>
          </cell>
        </row>
        <row r="239">
          <cell r="A239">
            <v>9</v>
          </cell>
          <cell r="B239">
            <v>214</v>
          </cell>
          <cell r="C239">
            <v>7783</v>
          </cell>
          <cell r="D239">
            <v>195.27</v>
          </cell>
          <cell r="E239">
            <v>9</v>
          </cell>
          <cell r="F239">
            <v>19997.27</v>
          </cell>
          <cell r="G239">
            <v>0</v>
          </cell>
          <cell r="H239">
            <v>1</v>
          </cell>
          <cell r="I239">
            <v>0</v>
          </cell>
          <cell r="J239">
            <v>0</v>
          </cell>
          <cell r="K239">
            <v>86900</v>
          </cell>
          <cell r="L239">
            <v>86900</v>
          </cell>
          <cell r="M239">
            <v>0</v>
          </cell>
          <cell r="N239">
            <v>0</v>
          </cell>
          <cell r="O239" t="str">
            <v>Опл. лотереи "Эколот-6"</v>
          </cell>
        </row>
        <row r="240">
          <cell r="A240">
            <v>9</v>
          </cell>
          <cell r="B240">
            <v>214</v>
          </cell>
          <cell r="C240">
            <v>7948</v>
          </cell>
          <cell r="D240">
            <v>195.27</v>
          </cell>
          <cell r="E240">
            <v>9</v>
          </cell>
          <cell r="F240">
            <v>19997.27</v>
          </cell>
          <cell r="G240">
            <v>0</v>
          </cell>
          <cell r="H240">
            <v>1</v>
          </cell>
          <cell r="I240">
            <v>0</v>
          </cell>
          <cell r="J240">
            <v>0</v>
          </cell>
          <cell r="K240">
            <v>66850</v>
          </cell>
          <cell r="L240">
            <v>66850</v>
          </cell>
          <cell r="M240">
            <v>0</v>
          </cell>
          <cell r="N240">
            <v>0</v>
          </cell>
          <cell r="O240" t="str">
            <v>Опл. лотереи "Эколот-6"</v>
          </cell>
        </row>
        <row r="241">
          <cell r="A241">
            <v>9</v>
          </cell>
          <cell r="B241">
            <v>214</v>
          </cell>
          <cell r="C241">
            <v>8104</v>
          </cell>
          <cell r="D241">
            <v>195.27</v>
          </cell>
          <cell r="E241">
            <v>9</v>
          </cell>
          <cell r="F241">
            <v>19997.27</v>
          </cell>
          <cell r="G241">
            <v>0</v>
          </cell>
          <cell r="H241">
            <v>1</v>
          </cell>
          <cell r="I241">
            <v>0</v>
          </cell>
          <cell r="J241">
            <v>0</v>
          </cell>
          <cell r="K241">
            <v>121500</v>
          </cell>
          <cell r="L241">
            <v>121500</v>
          </cell>
          <cell r="M241">
            <v>0</v>
          </cell>
          <cell r="N241">
            <v>0</v>
          </cell>
          <cell r="O241" t="str">
            <v>Опл. лотереи "Эколот-6"</v>
          </cell>
        </row>
        <row r="242">
          <cell r="A242">
            <v>9</v>
          </cell>
          <cell r="B242">
            <v>214</v>
          </cell>
          <cell r="C242">
            <v>8137</v>
          </cell>
          <cell r="D242">
            <v>195.27</v>
          </cell>
          <cell r="E242">
            <v>9</v>
          </cell>
          <cell r="F242">
            <v>19997.27</v>
          </cell>
          <cell r="G242">
            <v>0</v>
          </cell>
          <cell r="H242">
            <v>1</v>
          </cell>
          <cell r="I242">
            <v>0</v>
          </cell>
          <cell r="J242">
            <v>0</v>
          </cell>
          <cell r="K242">
            <v>55550</v>
          </cell>
          <cell r="L242">
            <v>55550</v>
          </cell>
          <cell r="M242">
            <v>0</v>
          </cell>
          <cell r="N242">
            <v>0</v>
          </cell>
          <cell r="O242" t="str">
            <v>Опл. лотереи "Эколот-6"</v>
          </cell>
        </row>
        <row r="243">
          <cell r="A243">
            <v>9</v>
          </cell>
          <cell r="B243">
            <v>214</v>
          </cell>
          <cell r="C243">
            <v>3563</v>
          </cell>
          <cell r="D243">
            <v>195.28</v>
          </cell>
          <cell r="E243">
            <v>0</v>
          </cell>
          <cell r="F243">
            <v>19997.28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312950</v>
          </cell>
          <cell r="L243">
            <v>312950</v>
          </cell>
          <cell r="M243">
            <v>0</v>
          </cell>
          <cell r="N243">
            <v>0</v>
          </cell>
          <cell r="O243" t="str">
            <v>Опл. лотереи "Эколот-7"</v>
          </cell>
        </row>
        <row r="244">
          <cell r="A244">
            <v>9</v>
          </cell>
          <cell r="B244">
            <v>214</v>
          </cell>
          <cell r="C244">
            <v>5996</v>
          </cell>
          <cell r="D244">
            <v>195.28</v>
          </cell>
          <cell r="E244">
            <v>0</v>
          </cell>
          <cell r="F244">
            <v>19997.28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70000</v>
          </cell>
          <cell r="L244">
            <v>70000</v>
          </cell>
          <cell r="M244">
            <v>0</v>
          </cell>
          <cell r="N244">
            <v>0</v>
          </cell>
          <cell r="O244" t="str">
            <v>Опл. лотереи "Эколот-7"</v>
          </cell>
        </row>
        <row r="245">
          <cell r="A245">
            <v>9</v>
          </cell>
          <cell r="B245">
            <v>214</v>
          </cell>
          <cell r="C245">
            <v>7783</v>
          </cell>
          <cell r="D245">
            <v>195.28</v>
          </cell>
          <cell r="E245">
            <v>0</v>
          </cell>
          <cell r="F245">
            <v>19997.28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453000</v>
          </cell>
          <cell r="L245">
            <v>453000</v>
          </cell>
          <cell r="M245">
            <v>0</v>
          </cell>
          <cell r="N245">
            <v>0</v>
          </cell>
          <cell r="O245" t="str">
            <v>Опл. лотереи "Эколот-7"</v>
          </cell>
        </row>
        <row r="246">
          <cell r="A246">
            <v>9</v>
          </cell>
          <cell r="B246">
            <v>214</v>
          </cell>
          <cell r="C246">
            <v>7948</v>
          </cell>
          <cell r="D246">
            <v>195.28</v>
          </cell>
          <cell r="E246">
            <v>0</v>
          </cell>
          <cell r="F246">
            <v>19997.28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442000</v>
          </cell>
          <cell r="L246">
            <v>442000</v>
          </cell>
          <cell r="M246">
            <v>0</v>
          </cell>
          <cell r="N246">
            <v>0</v>
          </cell>
          <cell r="O246" t="str">
            <v>Опл. лотереи "Эколот-7"</v>
          </cell>
        </row>
        <row r="247">
          <cell r="A247">
            <v>9</v>
          </cell>
          <cell r="B247">
            <v>214</v>
          </cell>
          <cell r="C247">
            <v>8002</v>
          </cell>
          <cell r="D247">
            <v>195.28</v>
          </cell>
          <cell r="E247">
            <v>0</v>
          </cell>
          <cell r="F247">
            <v>19997.28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411000</v>
          </cell>
          <cell r="L247">
            <v>411000</v>
          </cell>
          <cell r="M247">
            <v>0</v>
          </cell>
          <cell r="N247">
            <v>0</v>
          </cell>
          <cell r="O247" t="str">
            <v>Опл. лотереи "Эколот-7"</v>
          </cell>
        </row>
        <row r="248">
          <cell r="A248">
            <v>9</v>
          </cell>
          <cell r="B248">
            <v>214</v>
          </cell>
          <cell r="C248">
            <v>8104</v>
          </cell>
          <cell r="D248">
            <v>195.28</v>
          </cell>
          <cell r="E248">
            <v>0</v>
          </cell>
          <cell r="F248">
            <v>19997.28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452000</v>
          </cell>
          <cell r="L248">
            <v>452000</v>
          </cell>
          <cell r="M248">
            <v>0</v>
          </cell>
          <cell r="N248">
            <v>0</v>
          </cell>
          <cell r="O248" t="str">
            <v>Опл. лотереи "Эколот-7"</v>
          </cell>
        </row>
        <row r="249">
          <cell r="A249">
            <v>9</v>
          </cell>
          <cell r="B249">
            <v>214</v>
          </cell>
          <cell r="C249">
            <v>8137</v>
          </cell>
          <cell r="D249">
            <v>195.28</v>
          </cell>
          <cell r="E249">
            <v>0</v>
          </cell>
          <cell r="F249">
            <v>19997.28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261000</v>
          </cell>
          <cell r="L249">
            <v>261000</v>
          </cell>
          <cell r="M249">
            <v>0</v>
          </cell>
          <cell r="N249">
            <v>0</v>
          </cell>
          <cell r="O249" t="str">
            <v>Опл. лотереи "Эколот-7"</v>
          </cell>
        </row>
        <row r="250">
          <cell r="A250">
            <v>9</v>
          </cell>
          <cell r="B250">
            <v>214</v>
          </cell>
          <cell r="C250">
            <v>8298</v>
          </cell>
          <cell r="D250">
            <v>195.28</v>
          </cell>
          <cell r="E250">
            <v>0</v>
          </cell>
          <cell r="F250">
            <v>19997.28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10000</v>
          </cell>
          <cell r="L250">
            <v>10000</v>
          </cell>
          <cell r="M250">
            <v>0</v>
          </cell>
          <cell r="N250">
            <v>0</v>
          </cell>
          <cell r="O250" t="str">
            <v>Опл. лотереи "Эколот-7"</v>
          </cell>
        </row>
        <row r="251">
          <cell r="A251">
            <v>9</v>
          </cell>
          <cell r="B251">
            <v>214</v>
          </cell>
          <cell r="C251">
            <v>3563</v>
          </cell>
          <cell r="D251">
            <v>195.3</v>
          </cell>
          <cell r="E251">
            <v>0</v>
          </cell>
          <cell r="F251">
            <v>19997.3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401700</v>
          </cell>
          <cell r="L251">
            <v>401700</v>
          </cell>
          <cell r="M251">
            <v>0</v>
          </cell>
          <cell r="N251">
            <v>0</v>
          </cell>
          <cell r="O251" t="str">
            <v>Опл. лотереи "Эколот-8"</v>
          </cell>
        </row>
        <row r="252">
          <cell r="A252">
            <v>9</v>
          </cell>
          <cell r="B252">
            <v>214</v>
          </cell>
          <cell r="C252">
            <v>5996</v>
          </cell>
          <cell r="D252">
            <v>195.3</v>
          </cell>
          <cell r="E252">
            <v>0</v>
          </cell>
          <cell r="F252">
            <v>19997.3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77800</v>
          </cell>
          <cell r="L252">
            <v>77800</v>
          </cell>
          <cell r="M252">
            <v>0</v>
          </cell>
          <cell r="N252">
            <v>0</v>
          </cell>
          <cell r="O252" t="str">
            <v>Опл. лотереи "Эколот-8"</v>
          </cell>
        </row>
        <row r="253">
          <cell r="A253">
            <v>9</v>
          </cell>
          <cell r="B253">
            <v>214</v>
          </cell>
          <cell r="C253">
            <v>7783</v>
          </cell>
          <cell r="D253">
            <v>195.3</v>
          </cell>
          <cell r="E253">
            <v>0</v>
          </cell>
          <cell r="F253">
            <v>19997.3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174700</v>
          </cell>
          <cell r="L253">
            <v>174700</v>
          </cell>
          <cell r="M253">
            <v>0</v>
          </cell>
          <cell r="N253">
            <v>0</v>
          </cell>
          <cell r="O253" t="str">
            <v>Опл. лотереи "Эколот-8"</v>
          </cell>
        </row>
        <row r="254">
          <cell r="A254">
            <v>9</v>
          </cell>
          <cell r="B254">
            <v>214</v>
          </cell>
          <cell r="C254">
            <v>7948</v>
          </cell>
          <cell r="D254">
            <v>195.3</v>
          </cell>
          <cell r="E254">
            <v>0</v>
          </cell>
          <cell r="F254">
            <v>19997.3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455500</v>
          </cell>
          <cell r="L254">
            <v>455500</v>
          </cell>
          <cell r="M254">
            <v>0</v>
          </cell>
          <cell r="N254">
            <v>0</v>
          </cell>
          <cell r="O254" t="str">
            <v>Опл. лотереи "Эколот-8"</v>
          </cell>
        </row>
        <row r="255">
          <cell r="A255">
            <v>9</v>
          </cell>
          <cell r="B255">
            <v>214</v>
          </cell>
          <cell r="C255">
            <v>8002</v>
          </cell>
          <cell r="D255">
            <v>195.3</v>
          </cell>
          <cell r="E255">
            <v>0</v>
          </cell>
          <cell r="F255">
            <v>19997.3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176800</v>
          </cell>
          <cell r="L255">
            <v>176800</v>
          </cell>
          <cell r="M255">
            <v>0</v>
          </cell>
          <cell r="N255">
            <v>0</v>
          </cell>
          <cell r="O255" t="str">
            <v>Опл. лотереи "Эколот-8"</v>
          </cell>
        </row>
        <row r="256">
          <cell r="A256">
            <v>9</v>
          </cell>
          <cell r="B256">
            <v>214</v>
          </cell>
          <cell r="C256">
            <v>8104</v>
          </cell>
          <cell r="D256">
            <v>195.3</v>
          </cell>
          <cell r="E256">
            <v>0</v>
          </cell>
          <cell r="F256">
            <v>19997.3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223300</v>
          </cell>
          <cell r="L256">
            <v>223300</v>
          </cell>
          <cell r="M256">
            <v>0</v>
          </cell>
          <cell r="N256">
            <v>0</v>
          </cell>
          <cell r="O256" t="str">
            <v>Опл. лотереи "Эколот-8"</v>
          </cell>
        </row>
        <row r="257">
          <cell r="A257">
            <v>9</v>
          </cell>
          <cell r="B257">
            <v>214</v>
          </cell>
          <cell r="C257">
            <v>8137</v>
          </cell>
          <cell r="D257">
            <v>195.3</v>
          </cell>
          <cell r="E257">
            <v>0</v>
          </cell>
          <cell r="F257">
            <v>19997.3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179200</v>
          </cell>
          <cell r="L257">
            <v>179200</v>
          </cell>
          <cell r="M257">
            <v>0</v>
          </cell>
          <cell r="N257">
            <v>0</v>
          </cell>
          <cell r="O257" t="str">
            <v>Опл. лотереи "Эколот-8"</v>
          </cell>
        </row>
        <row r="258">
          <cell r="A258">
            <v>9</v>
          </cell>
          <cell r="B258">
            <v>214</v>
          </cell>
          <cell r="C258">
            <v>8298</v>
          </cell>
          <cell r="D258">
            <v>195.3</v>
          </cell>
          <cell r="E258">
            <v>0</v>
          </cell>
          <cell r="F258">
            <v>19997.3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209400</v>
          </cell>
          <cell r="L258">
            <v>209400</v>
          </cell>
          <cell r="M258">
            <v>0</v>
          </cell>
          <cell r="N258">
            <v>0</v>
          </cell>
          <cell r="O258" t="str">
            <v>Опл. лотереи "Эколот-8"</v>
          </cell>
        </row>
        <row r="259">
          <cell r="A259">
            <v>9</v>
          </cell>
          <cell r="B259">
            <v>214</v>
          </cell>
          <cell r="C259">
            <v>3563</v>
          </cell>
          <cell r="D259">
            <v>195.31</v>
          </cell>
          <cell r="E259">
            <v>0</v>
          </cell>
          <cell r="F259">
            <v>19997.310000000001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451975</v>
          </cell>
          <cell r="L259">
            <v>451975</v>
          </cell>
          <cell r="M259">
            <v>0</v>
          </cell>
          <cell r="N259">
            <v>0</v>
          </cell>
          <cell r="O259" t="str">
            <v>Опл. лотереи "Эколот-9"</v>
          </cell>
        </row>
        <row r="260">
          <cell r="A260">
            <v>9</v>
          </cell>
          <cell r="B260">
            <v>214</v>
          </cell>
          <cell r="C260">
            <v>5996</v>
          </cell>
          <cell r="D260">
            <v>195.31</v>
          </cell>
          <cell r="E260">
            <v>0</v>
          </cell>
          <cell r="F260">
            <v>19997.310000000001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634900</v>
          </cell>
          <cell r="L260">
            <v>634900</v>
          </cell>
          <cell r="M260">
            <v>0</v>
          </cell>
          <cell r="N260">
            <v>0</v>
          </cell>
          <cell r="O260" t="str">
            <v>Опл. лотереи "Эколот-9"</v>
          </cell>
        </row>
        <row r="261">
          <cell r="A261">
            <v>9</v>
          </cell>
          <cell r="B261">
            <v>214</v>
          </cell>
          <cell r="C261">
            <v>7783</v>
          </cell>
          <cell r="D261">
            <v>195.31</v>
          </cell>
          <cell r="E261">
            <v>0</v>
          </cell>
          <cell r="F261">
            <v>19997.310000000001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435550</v>
          </cell>
          <cell r="L261">
            <v>435550</v>
          </cell>
          <cell r="M261">
            <v>0</v>
          </cell>
          <cell r="N261">
            <v>0</v>
          </cell>
          <cell r="O261" t="str">
            <v>Опл. лотереи "Эколот-9"</v>
          </cell>
        </row>
        <row r="262">
          <cell r="A262">
            <v>9</v>
          </cell>
          <cell r="B262">
            <v>214</v>
          </cell>
          <cell r="C262">
            <v>7845</v>
          </cell>
          <cell r="D262">
            <v>195.31</v>
          </cell>
          <cell r="E262">
            <v>0</v>
          </cell>
          <cell r="F262">
            <v>19997.310000000001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851475</v>
          </cell>
          <cell r="L262">
            <v>851475</v>
          </cell>
          <cell r="M262">
            <v>0</v>
          </cell>
          <cell r="N262">
            <v>0</v>
          </cell>
          <cell r="O262" t="str">
            <v>Опл. лотереи "Эколот-9"</v>
          </cell>
        </row>
        <row r="263">
          <cell r="A263">
            <v>9</v>
          </cell>
          <cell r="B263">
            <v>214</v>
          </cell>
          <cell r="C263">
            <v>7948</v>
          </cell>
          <cell r="D263">
            <v>195.31</v>
          </cell>
          <cell r="E263">
            <v>0</v>
          </cell>
          <cell r="F263">
            <v>19997.310000000001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934900</v>
          </cell>
          <cell r="L263">
            <v>934900</v>
          </cell>
          <cell r="M263">
            <v>0</v>
          </cell>
          <cell r="N263">
            <v>0</v>
          </cell>
          <cell r="O263" t="str">
            <v>Опл. лотереи "Эколот-9"</v>
          </cell>
        </row>
        <row r="264">
          <cell r="A264">
            <v>9</v>
          </cell>
          <cell r="B264">
            <v>214</v>
          </cell>
          <cell r="C264">
            <v>8002</v>
          </cell>
          <cell r="D264">
            <v>195.31</v>
          </cell>
          <cell r="E264">
            <v>0</v>
          </cell>
          <cell r="F264">
            <v>19997.310000000001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677500</v>
          </cell>
          <cell r="L264">
            <v>677500</v>
          </cell>
          <cell r="M264">
            <v>0</v>
          </cell>
          <cell r="N264">
            <v>0</v>
          </cell>
          <cell r="O264" t="str">
            <v>Опл. лотереи "Эколот-9"</v>
          </cell>
        </row>
        <row r="265">
          <cell r="A265">
            <v>9</v>
          </cell>
          <cell r="B265">
            <v>214</v>
          </cell>
          <cell r="C265">
            <v>8104</v>
          </cell>
          <cell r="D265">
            <v>195.31</v>
          </cell>
          <cell r="E265">
            <v>0</v>
          </cell>
          <cell r="F265">
            <v>19997.310000000001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140500</v>
          </cell>
          <cell r="L265">
            <v>140500</v>
          </cell>
          <cell r="M265">
            <v>0</v>
          </cell>
          <cell r="N265">
            <v>0</v>
          </cell>
          <cell r="O265" t="str">
            <v>Опл. лотереи "Эколот-9"</v>
          </cell>
        </row>
        <row r="266">
          <cell r="A266">
            <v>9</v>
          </cell>
          <cell r="B266">
            <v>214</v>
          </cell>
          <cell r="C266">
            <v>8137</v>
          </cell>
          <cell r="D266">
            <v>195.31</v>
          </cell>
          <cell r="E266">
            <v>0</v>
          </cell>
          <cell r="F266">
            <v>19997.310000000001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221850</v>
          </cell>
          <cell r="L266">
            <v>221850</v>
          </cell>
          <cell r="M266">
            <v>0</v>
          </cell>
          <cell r="N266">
            <v>0</v>
          </cell>
          <cell r="O266" t="str">
            <v>Опл. лотереи "Эколот-9"</v>
          </cell>
        </row>
        <row r="267">
          <cell r="A267">
            <v>9</v>
          </cell>
          <cell r="B267">
            <v>214</v>
          </cell>
          <cell r="C267">
            <v>8298</v>
          </cell>
          <cell r="D267">
            <v>195.31</v>
          </cell>
          <cell r="E267">
            <v>0</v>
          </cell>
          <cell r="F267">
            <v>19997.310000000001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362300</v>
          </cell>
          <cell r="L267">
            <v>362300</v>
          </cell>
          <cell r="M267">
            <v>0</v>
          </cell>
          <cell r="N267">
            <v>0</v>
          </cell>
          <cell r="O267" t="str">
            <v>Опл. лотереи "Эколот-9"</v>
          </cell>
        </row>
        <row r="268">
          <cell r="A268">
            <v>9</v>
          </cell>
          <cell r="B268">
            <v>214</v>
          </cell>
          <cell r="C268">
            <v>8533</v>
          </cell>
          <cell r="D268">
            <v>195.31</v>
          </cell>
          <cell r="E268">
            <v>0</v>
          </cell>
          <cell r="F268">
            <v>19997.310000000001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61600</v>
          </cell>
          <cell r="L268">
            <v>61600</v>
          </cell>
          <cell r="M268">
            <v>0</v>
          </cell>
          <cell r="N268">
            <v>0</v>
          </cell>
          <cell r="O268" t="str">
            <v>Опл. лотереи "Эколот-9"</v>
          </cell>
        </row>
        <row r="269">
          <cell r="A269">
            <v>9</v>
          </cell>
          <cell r="B269">
            <v>214</v>
          </cell>
          <cell r="C269">
            <v>8659</v>
          </cell>
          <cell r="D269">
            <v>195.31</v>
          </cell>
          <cell r="E269">
            <v>0</v>
          </cell>
          <cell r="F269">
            <v>19997.310000000001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431350</v>
          </cell>
          <cell r="L269">
            <v>431350</v>
          </cell>
          <cell r="M269">
            <v>0</v>
          </cell>
          <cell r="N269">
            <v>0</v>
          </cell>
          <cell r="O269" t="str">
            <v>Опл. лотереи "Эколот-9"</v>
          </cell>
        </row>
        <row r="270">
          <cell r="A270">
            <v>9</v>
          </cell>
          <cell r="B270">
            <v>214</v>
          </cell>
          <cell r="C270">
            <v>3563</v>
          </cell>
          <cell r="D270">
            <v>198.07</v>
          </cell>
          <cell r="E270">
            <v>9</v>
          </cell>
          <cell r="F270">
            <v>29896.07</v>
          </cell>
          <cell r="G270">
            <v>0</v>
          </cell>
          <cell r="H270">
            <v>2</v>
          </cell>
          <cell r="I270">
            <v>0</v>
          </cell>
          <cell r="J270">
            <v>10650</v>
          </cell>
          <cell r="K270">
            <v>10650</v>
          </cell>
          <cell r="L270">
            <v>0</v>
          </cell>
          <cell r="M270">
            <v>0</v>
          </cell>
          <cell r="N270">
            <v>0</v>
          </cell>
          <cell r="O270" t="str">
            <v>Расчеты по местным лотереям</v>
          </cell>
        </row>
        <row r="271">
          <cell r="A271">
            <v>9</v>
          </cell>
          <cell r="B271">
            <v>214</v>
          </cell>
          <cell r="C271">
            <v>7948</v>
          </cell>
          <cell r="D271">
            <v>198.07</v>
          </cell>
          <cell r="E271">
            <v>9</v>
          </cell>
          <cell r="F271">
            <v>29896.07</v>
          </cell>
          <cell r="G271">
            <v>0</v>
          </cell>
          <cell r="H271">
            <v>2</v>
          </cell>
          <cell r="I271">
            <v>0</v>
          </cell>
          <cell r="J271">
            <v>8000</v>
          </cell>
          <cell r="K271">
            <v>8000</v>
          </cell>
          <cell r="L271">
            <v>0</v>
          </cell>
          <cell r="M271">
            <v>0</v>
          </cell>
          <cell r="N271">
            <v>0</v>
          </cell>
          <cell r="O271" t="str">
            <v>Расчеты по местным лотереям</v>
          </cell>
        </row>
        <row r="272">
          <cell r="A272">
            <v>9</v>
          </cell>
          <cell r="B272">
            <v>214</v>
          </cell>
          <cell r="C272">
            <v>8104</v>
          </cell>
          <cell r="D272">
            <v>198.07</v>
          </cell>
          <cell r="E272">
            <v>9</v>
          </cell>
          <cell r="F272">
            <v>29896.07</v>
          </cell>
          <cell r="G272">
            <v>0</v>
          </cell>
          <cell r="H272">
            <v>2</v>
          </cell>
          <cell r="I272">
            <v>0</v>
          </cell>
          <cell r="J272">
            <v>27100</v>
          </cell>
          <cell r="K272">
            <v>27100</v>
          </cell>
          <cell r="L272">
            <v>0</v>
          </cell>
          <cell r="M272">
            <v>0</v>
          </cell>
          <cell r="N272">
            <v>0</v>
          </cell>
          <cell r="O272" t="str">
            <v>Расчеты по местным лотереям</v>
          </cell>
        </row>
        <row r="273">
          <cell r="A273">
            <v>9</v>
          </cell>
          <cell r="B273">
            <v>214</v>
          </cell>
          <cell r="C273">
            <v>8533</v>
          </cell>
          <cell r="D273">
            <v>198.07</v>
          </cell>
          <cell r="E273">
            <v>9</v>
          </cell>
          <cell r="F273">
            <v>29896.07</v>
          </cell>
          <cell r="G273">
            <v>0</v>
          </cell>
          <cell r="H273">
            <v>2</v>
          </cell>
          <cell r="I273">
            <v>0</v>
          </cell>
          <cell r="J273">
            <v>1100</v>
          </cell>
          <cell r="K273">
            <v>1100</v>
          </cell>
          <cell r="L273">
            <v>0</v>
          </cell>
          <cell r="M273">
            <v>0</v>
          </cell>
          <cell r="N273">
            <v>0</v>
          </cell>
          <cell r="O273" t="str">
            <v>Расчеты по местным лотереям</v>
          </cell>
        </row>
        <row r="274">
          <cell r="A274">
            <v>9</v>
          </cell>
          <cell r="B274">
            <v>214</v>
          </cell>
          <cell r="C274">
            <v>8659</v>
          </cell>
          <cell r="D274">
            <v>198.07</v>
          </cell>
          <cell r="E274">
            <v>9</v>
          </cell>
          <cell r="F274">
            <v>29896.07</v>
          </cell>
          <cell r="G274">
            <v>0</v>
          </cell>
          <cell r="H274">
            <v>2</v>
          </cell>
          <cell r="I274">
            <v>0</v>
          </cell>
          <cell r="J274">
            <v>2000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 t="str">
            <v>Расчеты по местным лотереям</v>
          </cell>
        </row>
        <row r="275">
          <cell r="A275">
            <v>9</v>
          </cell>
          <cell r="B275">
            <v>214</v>
          </cell>
          <cell r="C275">
            <v>7845</v>
          </cell>
          <cell r="D275">
            <v>198.11</v>
          </cell>
          <cell r="E275">
            <v>9</v>
          </cell>
          <cell r="F275">
            <v>29896.11</v>
          </cell>
          <cell r="G275">
            <v>0</v>
          </cell>
          <cell r="H275">
            <v>2</v>
          </cell>
          <cell r="I275">
            <v>0</v>
          </cell>
          <cell r="J275">
            <v>14931.44</v>
          </cell>
          <cell r="K275">
            <v>14931.44</v>
          </cell>
          <cell r="L275">
            <v>0</v>
          </cell>
          <cell r="M275">
            <v>0</v>
          </cell>
          <cell r="N275">
            <v>0</v>
          </cell>
          <cell r="O275" t="str">
            <v>"Sprint-Mexribonlik-2" lotereyasi bo`yicha xisob-kitoblar</v>
          </cell>
        </row>
        <row r="276">
          <cell r="A276">
            <v>9</v>
          </cell>
          <cell r="B276">
            <v>214</v>
          </cell>
          <cell r="C276">
            <v>8104</v>
          </cell>
          <cell r="D276">
            <v>198.11</v>
          </cell>
          <cell r="E276">
            <v>9</v>
          </cell>
          <cell r="F276">
            <v>29896.11</v>
          </cell>
          <cell r="G276">
            <v>0</v>
          </cell>
          <cell r="H276">
            <v>2</v>
          </cell>
          <cell r="I276">
            <v>0</v>
          </cell>
          <cell r="J276">
            <v>273775</v>
          </cell>
          <cell r="K276">
            <v>273775</v>
          </cell>
          <cell r="L276">
            <v>0</v>
          </cell>
          <cell r="M276">
            <v>0</v>
          </cell>
          <cell r="N276">
            <v>0</v>
          </cell>
          <cell r="O276" t="str">
            <v>"Sprint-Mexribonlik-2" lotereyasi bo`yicha xisob-kitoblar</v>
          </cell>
        </row>
        <row r="277">
          <cell r="A277">
            <v>9</v>
          </cell>
          <cell r="B277">
            <v>214</v>
          </cell>
          <cell r="C277">
            <v>8137</v>
          </cell>
          <cell r="D277">
            <v>198.11</v>
          </cell>
          <cell r="E277">
            <v>9</v>
          </cell>
          <cell r="F277">
            <v>29896.11</v>
          </cell>
          <cell r="G277">
            <v>0</v>
          </cell>
          <cell r="H277">
            <v>2</v>
          </cell>
          <cell r="I277">
            <v>0</v>
          </cell>
          <cell r="J277">
            <v>80432</v>
          </cell>
          <cell r="K277">
            <v>80432</v>
          </cell>
          <cell r="L277">
            <v>0</v>
          </cell>
          <cell r="M277">
            <v>0</v>
          </cell>
          <cell r="N277">
            <v>0</v>
          </cell>
          <cell r="O277" t="str">
            <v>"Sprint-Mexribonlik-2" lotereyasi bo`yicha xisob-kitoblar</v>
          </cell>
        </row>
        <row r="278">
          <cell r="A278">
            <v>9</v>
          </cell>
          <cell r="B278">
            <v>214</v>
          </cell>
          <cell r="C278">
            <v>8298</v>
          </cell>
          <cell r="D278">
            <v>198.11</v>
          </cell>
          <cell r="E278">
            <v>9</v>
          </cell>
          <cell r="F278">
            <v>29896.11</v>
          </cell>
          <cell r="G278">
            <v>0</v>
          </cell>
          <cell r="H278">
            <v>2</v>
          </cell>
          <cell r="I278">
            <v>0</v>
          </cell>
          <cell r="J278">
            <v>129550</v>
          </cell>
          <cell r="K278">
            <v>0</v>
          </cell>
          <cell r="L278">
            <v>0</v>
          </cell>
          <cell r="M278">
            <v>0</v>
          </cell>
          <cell r="N278">
            <v>129550</v>
          </cell>
          <cell r="O278" t="str">
            <v>"Sprint-Mexribonlik-2" lotereyasi bo`yicha xisob-kitoblar</v>
          </cell>
        </row>
        <row r="279">
          <cell r="A279">
            <v>9</v>
          </cell>
          <cell r="B279">
            <v>214</v>
          </cell>
          <cell r="C279">
            <v>8533</v>
          </cell>
          <cell r="D279">
            <v>198.11</v>
          </cell>
          <cell r="E279">
            <v>9</v>
          </cell>
          <cell r="F279">
            <v>29896.11</v>
          </cell>
          <cell r="G279">
            <v>0</v>
          </cell>
          <cell r="H279">
            <v>2</v>
          </cell>
          <cell r="I279">
            <v>0</v>
          </cell>
          <cell r="J279">
            <v>16200</v>
          </cell>
          <cell r="K279">
            <v>39325</v>
          </cell>
          <cell r="L279">
            <v>23125</v>
          </cell>
          <cell r="M279">
            <v>0</v>
          </cell>
          <cell r="N279">
            <v>0</v>
          </cell>
          <cell r="O279" t="str">
            <v>"Sprint-Mexribonlik-2" lotereyasi bo`yicha xisob-kitoblar</v>
          </cell>
        </row>
        <row r="280">
          <cell r="A280">
            <v>9</v>
          </cell>
          <cell r="B280">
            <v>214</v>
          </cell>
          <cell r="C280">
            <v>8659</v>
          </cell>
          <cell r="D280">
            <v>198.11</v>
          </cell>
          <cell r="E280">
            <v>9</v>
          </cell>
          <cell r="F280">
            <v>29896.11</v>
          </cell>
          <cell r="G280">
            <v>0</v>
          </cell>
          <cell r="H280">
            <v>2</v>
          </cell>
          <cell r="I280">
            <v>0</v>
          </cell>
          <cell r="J280">
            <v>46030.25</v>
          </cell>
          <cell r="K280">
            <v>46050.12</v>
          </cell>
          <cell r="L280">
            <v>19.87</v>
          </cell>
          <cell r="M280">
            <v>0</v>
          </cell>
          <cell r="N280">
            <v>0</v>
          </cell>
          <cell r="O280" t="str">
            <v>"Sprint-Mexribonlik-2" lotereyasi bo`yicha xisob-kitoblar</v>
          </cell>
        </row>
        <row r="281">
          <cell r="A281">
            <v>9</v>
          </cell>
          <cell r="B281">
            <v>214</v>
          </cell>
          <cell r="C281">
            <v>3563</v>
          </cell>
          <cell r="D281">
            <v>198.12</v>
          </cell>
          <cell r="E281">
            <v>9</v>
          </cell>
          <cell r="F281">
            <v>29896.12</v>
          </cell>
          <cell r="G281">
            <v>0</v>
          </cell>
          <cell r="H281">
            <v>2</v>
          </cell>
          <cell r="I281">
            <v>0</v>
          </cell>
          <cell r="J281">
            <v>3067.7</v>
          </cell>
          <cell r="K281">
            <v>3067.7</v>
          </cell>
          <cell r="L281">
            <v>0</v>
          </cell>
          <cell r="M281">
            <v>0</v>
          </cell>
          <cell r="N281">
            <v>0</v>
          </cell>
          <cell r="O281" t="str">
            <v>"Baxt qushi" lotereyasi bo`yicha xisob-kitoblar</v>
          </cell>
        </row>
        <row r="282">
          <cell r="A282">
            <v>9</v>
          </cell>
          <cell r="B282">
            <v>214</v>
          </cell>
          <cell r="C282">
            <v>7948</v>
          </cell>
          <cell r="D282">
            <v>198.12</v>
          </cell>
          <cell r="E282">
            <v>9</v>
          </cell>
          <cell r="F282">
            <v>29896.12</v>
          </cell>
          <cell r="G282">
            <v>0</v>
          </cell>
          <cell r="H282">
            <v>2</v>
          </cell>
          <cell r="I282">
            <v>0</v>
          </cell>
          <cell r="J282">
            <v>79580</v>
          </cell>
          <cell r="K282">
            <v>79580</v>
          </cell>
          <cell r="L282">
            <v>0</v>
          </cell>
          <cell r="M282">
            <v>0</v>
          </cell>
          <cell r="N282">
            <v>0</v>
          </cell>
          <cell r="O282" t="str">
            <v>"Baxt qushi" lotereyasi bo`yicha xisob-kitoblar</v>
          </cell>
        </row>
        <row r="283">
          <cell r="A283">
            <v>9</v>
          </cell>
          <cell r="B283">
            <v>214</v>
          </cell>
          <cell r="C283">
            <v>8298</v>
          </cell>
          <cell r="D283">
            <v>198.12</v>
          </cell>
          <cell r="E283">
            <v>9</v>
          </cell>
          <cell r="F283">
            <v>29896.12</v>
          </cell>
          <cell r="G283">
            <v>0</v>
          </cell>
          <cell r="H283">
            <v>2</v>
          </cell>
          <cell r="I283">
            <v>0</v>
          </cell>
          <cell r="J283">
            <v>0</v>
          </cell>
          <cell r="K283">
            <v>600</v>
          </cell>
          <cell r="L283">
            <v>600</v>
          </cell>
          <cell r="M283">
            <v>0</v>
          </cell>
          <cell r="N283">
            <v>0</v>
          </cell>
          <cell r="O283" t="str">
            <v>"Baxt qushi" lotereyasi bo`yicha xisob-kitoblar</v>
          </cell>
        </row>
        <row r="284">
          <cell r="A284">
            <v>9</v>
          </cell>
          <cell r="B284">
            <v>214</v>
          </cell>
          <cell r="C284">
            <v>8533</v>
          </cell>
          <cell r="D284">
            <v>198.12</v>
          </cell>
          <cell r="E284">
            <v>9</v>
          </cell>
          <cell r="F284">
            <v>29896.12</v>
          </cell>
          <cell r="G284">
            <v>0</v>
          </cell>
          <cell r="H284">
            <v>2</v>
          </cell>
          <cell r="I284">
            <v>0</v>
          </cell>
          <cell r="J284">
            <v>20500</v>
          </cell>
          <cell r="K284">
            <v>66000</v>
          </cell>
          <cell r="L284">
            <v>45500</v>
          </cell>
          <cell r="M284">
            <v>0</v>
          </cell>
          <cell r="N284">
            <v>0</v>
          </cell>
          <cell r="O284" t="str">
            <v>"Baxt qushi" lotereyasi bo`yicha xisob-kitoblar</v>
          </cell>
        </row>
        <row r="285">
          <cell r="A285">
            <v>9</v>
          </cell>
          <cell r="B285">
            <v>214</v>
          </cell>
          <cell r="C285">
            <v>8659</v>
          </cell>
          <cell r="D285">
            <v>198.12</v>
          </cell>
          <cell r="E285">
            <v>9</v>
          </cell>
          <cell r="F285">
            <v>29896.12</v>
          </cell>
          <cell r="G285">
            <v>0</v>
          </cell>
          <cell r="H285">
            <v>2</v>
          </cell>
          <cell r="I285">
            <v>0</v>
          </cell>
          <cell r="J285">
            <v>5909.12</v>
          </cell>
          <cell r="K285">
            <v>5909.12</v>
          </cell>
          <cell r="L285">
            <v>0</v>
          </cell>
          <cell r="M285">
            <v>0</v>
          </cell>
          <cell r="N285">
            <v>0</v>
          </cell>
          <cell r="O285" t="str">
            <v>"Baxt qushi" lotereyasi bo`yicha xisob-kitoblar</v>
          </cell>
        </row>
        <row r="286">
          <cell r="A286">
            <v>9</v>
          </cell>
          <cell r="B286">
            <v>214</v>
          </cell>
          <cell r="C286">
            <v>8002</v>
          </cell>
          <cell r="D286">
            <v>198.13</v>
          </cell>
          <cell r="E286">
            <v>9</v>
          </cell>
          <cell r="F286">
            <v>29896.13</v>
          </cell>
          <cell r="G286">
            <v>0</v>
          </cell>
          <cell r="H286">
            <v>2</v>
          </cell>
          <cell r="I286">
            <v>0</v>
          </cell>
          <cell r="J286">
            <v>1823.5</v>
          </cell>
          <cell r="K286">
            <v>1823.5</v>
          </cell>
          <cell r="L286">
            <v>0</v>
          </cell>
          <cell r="M286">
            <v>0</v>
          </cell>
          <cell r="N286">
            <v>0</v>
          </cell>
          <cell r="O286" t="str">
            <v>"Umid" lotereyasi bo`yicha xisob-kitoblar</v>
          </cell>
        </row>
        <row r="287">
          <cell r="A287">
            <v>9</v>
          </cell>
          <cell r="B287">
            <v>214</v>
          </cell>
          <cell r="C287">
            <v>8298</v>
          </cell>
          <cell r="D287">
            <v>198.13</v>
          </cell>
          <cell r="E287">
            <v>9</v>
          </cell>
          <cell r="F287">
            <v>29896.13</v>
          </cell>
          <cell r="G287">
            <v>0</v>
          </cell>
          <cell r="H287">
            <v>2</v>
          </cell>
          <cell r="I287">
            <v>0</v>
          </cell>
          <cell r="J287">
            <v>0</v>
          </cell>
          <cell r="K287">
            <v>900</v>
          </cell>
          <cell r="L287">
            <v>900</v>
          </cell>
          <cell r="M287">
            <v>0</v>
          </cell>
          <cell r="N287">
            <v>0</v>
          </cell>
          <cell r="O287" t="str">
            <v>"Umid" lotereyasi bo`yicha xisob-kitoblar</v>
          </cell>
        </row>
        <row r="288">
          <cell r="A288">
            <v>9</v>
          </cell>
          <cell r="B288">
            <v>214</v>
          </cell>
          <cell r="C288">
            <v>7845</v>
          </cell>
          <cell r="D288">
            <v>198.14</v>
          </cell>
          <cell r="E288">
            <v>9</v>
          </cell>
          <cell r="F288">
            <v>29896.14</v>
          </cell>
          <cell r="G288">
            <v>0</v>
          </cell>
          <cell r="H288">
            <v>2</v>
          </cell>
          <cell r="I288">
            <v>0</v>
          </cell>
          <cell r="J288">
            <v>300</v>
          </cell>
          <cell r="K288">
            <v>300</v>
          </cell>
          <cell r="L288">
            <v>0</v>
          </cell>
          <cell r="M288">
            <v>0</v>
          </cell>
          <cell r="N288">
            <v>0</v>
          </cell>
          <cell r="O288" t="str">
            <v>"Xazina-3" lotereyasi bo`yicha xisob-kitoblar</v>
          </cell>
        </row>
        <row r="289">
          <cell r="A289">
            <v>9</v>
          </cell>
          <cell r="B289">
            <v>214</v>
          </cell>
          <cell r="C289">
            <v>8298</v>
          </cell>
          <cell r="D289">
            <v>198.14</v>
          </cell>
          <cell r="E289">
            <v>9</v>
          </cell>
          <cell r="F289">
            <v>29896.14</v>
          </cell>
          <cell r="G289">
            <v>0</v>
          </cell>
          <cell r="H289">
            <v>2</v>
          </cell>
          <cell r="I289">
            <v>0</v>
          </cell>
          <cell r="J289">
            <v>0</v>
          </cell>
          <cell r="K289">
            <v>300</v>
          </cell>
          <cell r="L289">
            <v>300</v>
          </cell>
          <cell r="M289">
            <v>0</v>
          </cell>
          <cell r="N289">
            <v>0</v>
          </cell>
          <cell r="O289" t="str">
            <v>"Xazina-3" lotereyasi bo`yicha xisob-kitoblar</v>
          </cell>
        </row>
        <row r="290">
          <cell r="A290">
            <v>9</v>
          </cell>
          <cell r="B290">
            <v>214</v>
          </cell>
          <cell r="C290">
            <v>8002</v>
          </cell>
          <cell r="D290">
            <v>198.15</v>
          </cell>
          <cell r="E290">
            <v>9</v>
          </cell>
          <cell r="F290">
            <v>29896.15</v>
          </cell>
          <cell r="G290">
            <v>0</v>
          </cell>
          <cell r="H290">
            <v>2</v>
          </cell>
          <cell r="I290">
            <v>0</v>
          </cell>
          <cell r="J290">
            <v>2990</v>
          </cell>
          <cell r="K290">
            <v>2990</v>
          </cell>
          <cell r="L290">
            <v>0</v>
          </cell>
          <cell r="M290">
            <v>0</v>
          </cell>
          <cell r="N290">
            <v>0</v>
          </cell>
          <cell r="O290" t="str">
            <v>"Inson manfaatlari uchun-2" lotereyasi bo`yicha xisob-kitobl</v>
          </cell>
        </row>
        <row r="291">
          <cell r="A291">
            <v>9</v>
          </cell>
          <cell r="B291">
            <v>214</v>
          </cell>
          <cell r="C291">
            <v>8104</v>
          </cell>
          <cell r="D291">
            <v>198.15</v>
          </cell>
          <cell r="E291">
            <v>9</v>
          </cell>
          <cell r="F291">
            <v>29896.15</v>
          </cell>
          <cell r="G291">
            <v>0</v>
          </cell>
          <cell r="H291">
            <v>2</v>
          </cell>
          <cell r="I291">
            <v>0</v>
          </cell>
          <cell r="J291">
            <v>0</v>
          </cell>
          <cell r="K291">
            <v>190000</v>
          </cell>
          <cell r="L291">
            <v>190000</v>
          </cell>
          <cell r="M291">
            <v>0</v>
          </cell>
          <cell r="N291">
            <v>0</v>
          </cell>
          <cell r="O291" t="str">
            <v>"Inson manfaatlari uchun-2" lotereyasi bo`yicha xisob-kitobl</v>
          </cell>
        </row>
        <row r="292">
          <cell r="A292">
            <v>9</v>
          </cell>
          <cell r="B292">
            <v>214</v>
          </cell>
          <cell r="C292">
            <v>8298</v>
          </cell>
          <cell r="D292">
            <v>198.15</v>
          </cell>
          <cell r="E292">
            <v>9</v>
          </cell>
          <cell r="F292">
            <v>29896.15</v>
          </cell>
          <cell r="G292">
            <v>0</v>
          </cell>
          <cell r="H292">
            <v>2</v>
          </cell>
          <cell r="I292">
            <v>0</v>
          </cell>
          <cell r="J292">
            <v>0</v>
          </cell>
          <cell r="K292">
            <v>2700</v>
          </cell>
          <cell r="L292">
            <v>2700</v>
          </cell>
          <cell r="M292">
            <v>0</v>
          </cell>
          <cell r="N292">
            <v>0</v>
          </cell>
          <cell r="O292" t="str">
            <v>"Inson manfaatlari uchun-2" lotereyasi bo`yicha xisob-kitobl</v>
          </cell>
        </row>
        <row r="293">
          <cell r="A293">
            <v>9</v>
          </cell>
          <cell r="B293">
            <v>214</v>
          </cell>
          <cell r="C293">
            <v>8104</v>
          </cell>
          <cell r="D293">
            <v>198.17</v>
          </cell>
          <cell r="E293">
            <v>9</v>
          </cell>
          <cell r="F293">
            <v>29896.17</v>
          </cell>
          <cell r="G293">
            <v>0</v>
          </cell>
          <cell r="H293">
            <v>2</v>
          </cell>
          <cell r="I293">
            <v>0</v>
          </cell>
          <cell r="J293">
            <v>3300</v>
          </cell>
          <cell r="K293">
            <v>3300</v>
          </cell>
          <cell r="L293">
            <v>0</v>
          </cell>
          <cell r="M293">
            <v>0</v>
          </cell>
          <cell r="N293">
            <v>0</v>
          </cell>
          <cell r="O293" t="str">
            <v>"Oila quvonchi" lotereyasi bo`yicha xisob-kitoblar</v>
          </cell>
        </row>
        <row r="294">
          <cell r="A294">
            <v>9</v>
          </cell>
          <cell r="B294">
            <v>214</v>
          </cell>
          <cell r="C294">
            <v>8298</v>
          </cell>
          <cell r="D294">
            <v>198.17</v>
          </cell>
          <cell r="E294">
            <v>9</v>
          </cell>
          <cell r="F294">
            <v>29896.17</v>
          </cell>
          <cell r="G294">
            <v>0</v>
          </cell>
          <cell r="H294">
            <v>2</v>
          </cell>
          <cell r="I294">
            <v>0</v>
          </cell>
          <cell r="J294">
            <v>0</v>
          </cell>
          <cell r="K294">
            <v>200</v>
          </cell>
          <cell r="L294">
            <v>200</v>
          </cell>
          <cell r="M294">
            <v>0</v>
          </cell>
          <cell r="N294">
            <v>0</v>
          </cell>
          <cell r="O294" t="str">
            <v>"Oila quvonchi" lotereyasi bo`yicha xisob-kitoblar</v>
          </cell>
        </row>
        <row r="295">
          <cell r="A295">
            <v>9</v>
          </cell>
          <cell r="B295">
            <v>214</v>
          </cell>
          <cell r="C295">
            <v>8002</v>
          </cell>
          <cell r="D295">
            <v>198.19</v>
          </cell>
          <cell r="E295">
            <v>9</v>
          </cell>
          <cell r="F295">
            <v>29896.19</v>
          </cell>
          <cell r="G295">
            <v>0</v>
          </cell>
          <cell r="H295">
            <v>2</v>
          </cell>
          <cell r="I295">
            <v>0</v>
          </cell>
          <cell r="J295">
            <v>4650</v>
          </cell>
          <cell r="K295">
            <v>4650</v>
          </cell>
          <cell r="L295">
            <v>0</v>
          </cell>
          <cell r="M295">
            <v>0</v>
          </cell>
          <cell r="N295">
            <v>0</v>
          </cell>
          <cell r="O295" t="str">
            <v>"Maxalla" lotereyasi bo`yicha xisob-kitoblar</v>
          </cell>
        </row>
        <row r="296">
          <cell r="A296">
            <v>9</v>
          </cell>
          <cell r="B296">
            <v>214</v>
          </cell>
          <cell r="C296">
            <v>8298</v>
          </cell>
          <cell r="D296">
            <v>198.19</v>
          </cell>
          <cell r="E296">
            <v>9</v>
          </cell>
          <cell r="F296">
            <v>29896.19</v>
          </cell>
          <cell r="G296">
            <v>0</v>
          </cell>
          <cell r="H296">
            <v>2</v>
          </cell>
          <cell r="I296">
            <v>0</v>
          </cell>
          <cell r="J296">
            <v>0</v>
          </cell>
          <cell r="K296">
            <v>8500</v>
          </cell>
          <cell r="L296">
            <v>8750</v>
          </cell>
          <cell r="M296">
            <v>0</v>
          </cell>
          <cell r="N296">
            <v>250</v>
          </cell>
          <cell r="O296" t="str">
            <v>"Maxalla" lotereyasi bo`yicha xisob-kitoblar</v>
          </cell>
        </row>
        <row r="297">
          <cell r="A297">
            <v>9</v>
          </cell>
          <cell r="B297">
            <v>214</v>
          </cell>
          <cell r="C297">
            <v>3563</v>
          </cell>
          <cell r="D297">
            <v>198.2</v>
          </cell>
          <cell r="E297">
            <v>9</v>
          </cell>
          <cell r="F297">
            <v>29896.2</v>
          </cell>
          <cell r="G297">
            <v>0</v>
          </cell>
          <cell r="H297">
            <v>2</v>
          </cell>
          <cell r="I297">
            <v>0</v>
          </cell>
          <cell r="J297">
            <v>65239.6</v>
          </cell>
          <cell r="K297">
            <v>100535.6</v>
          </cell>
          <cell r="L297">
            <v>52440</v>
          </cell>
          <cell r="M297">
            <v>0</v>
          </cell>
          <cell r="N297">
            <v>17144</v>
          </cell>
          <cell r="O297" t="str">
            <v>"Toshkent" lotereyasi bo`yicha xisob-kitoblar</v>
          </cell>
        </row>
        <row r="298">
          <cell r="A298">
            <v>9</v>
          </cell>
          <cell r="B298">
            <v>214</v>
          </cell>
          <cell r="C298">
            <v>5996</v>
          </cell>
          <cell r="D298">
            <v>198.2</v>
          </cell>
          <cell r="E298">
            <v>9</v>
          </cell>
          <cell r="F298">
            <v>29896.2</v>
          </cell>
          <cell r="G298">
            <v>0</v>
          </cell>
          <cell r="H298">
            <v>2</v>
          </cell>
          <cell r="I298">
            <v>0</v>
          </cell>
          <cell r="J298">
            <v>1260</v>
          </cell>
          <cell r="K298">
            <v>109860</v>
          </cell>
          <cell r="L298">
            <v>216000</v>
          </cell>
          <cell r="M298">
            <v>0</v>
          </cell>
          <cell r="N298">
            <v>107400</v>
          </cell>
          <cell r="O298" t="str">
            <v>"Toshkent" lotereyasi bo`yicha xisob-kitoblar</v>
          </cell>
        </row>
        <row r="299">
          <cell r="A299">
            <v>9</v>
          </cell>
          <cell r="B299">
            <v>214</v>
          </cell>
          <cell r="C299">
            <v>7783</v>
          </cell>
          <cell r="D299">
            <v>198.2</v>
          </cell>
          <cell r="E299">
            <v>9</v>
          </cell>
          <cell r="F299">
            <v>29896.2</v>
          </cell>
          <cell r="G299">
            <v>0</v>
          </cell>
          <cell r="H299">
            <v>2</v>
          </cell>
          <cell r="I299">
            <v>0</v>
          </cell>
          <cell r="J299">
            <v>13071.2</v>
          </cell>
          <cell r="K299">
            <v>205435</v>
          </cell>
          <cell r="L299">
            <v>415320</v>
          </cell>
          <cell r="M299">
            <v>0</v>
          </cell>
          <cell r="N299">
            <v>222956.2</v>
          </cell>
          <cell r="O299" t="str">
            <v>"Toshkent" lotereyasi bo`yicha xisob-kitoblar</v>
          </cell>
        </row>
        <row r="300">
          <cell r="A300">
            <v>9</v>
          </cell>
          <cell r="B300">
            <v>214</v>
          </cell>
          <cell r="C300">
            <v>7845</v>
          </cell>
          <cell r="D300">
            <v>198.2</v>
          </cell>
          <cell r="E300">
            <v>9</v>
          </cell>
          <cell r="F300">
            <v>29896.2</v>
          </cell>
          <cell r="G300">
            <v>0</v>
          </cell>
          <cell r="H300">
            <v>2</v>
          </cell>
          <cell r="I300">
            <v>0</v>
          </cell>
          <cell r="J300">
            <v>20</v>
          </cell>
          <cell r="K300">
            <v>12415</v>
          </cell>
          <cell r="L300">
            <v>26400</v>
          </cell>
          <cell r="M300">
            <v>0</v>
          </cell>
          <cell r="N300">
            <v>14005</v>
          </cell>
          <cell r="O300" t="str">
            <v>"Toshkent" lotereyasi bo`yicha xisob-kitoblar</v>
          </cell>
        </row>
        <row r="301">
          <cell r="A301">
            <v>9</v>
          </cell>
          <cell r="B301">
            <v>214</v>
          </cell>
          <cell r="C301">
            <v>7948</v>
          </cell>
          <cell r="D301">
            <v>198.2</v>
          </cell>
          <cell r="E301">
            <v>9</v>
          </cell>
          <cell r="F301">
            <v>29896.2</v>
          </cell>
          <cell r="G301">
            <v>0</v>
          </cell>
          <cell r="H301">
            <v>2</v>
          </cell>
          <cell r="I301">
            <v>0</v>
          </cell>
          <cell r="J301">
            <v>45170</v>
          </cell>
          <cell r="K301">
            <v>254054.39999999999</v>
          </cell>
          <cell r="L301">
            <v>557700</v>
          </cell>
          <cell r="M301">
            <v>0</v>
          </cell>
          <cell r="N301">
            <v>348815.6</v>
          </cell>
          <cell r="O301" t="str">
            <v>"Toshkent" lotereyasi bo`yicha xisob-kitoblar</v>
          </cell>
        </row>
        <row r="302">
          <cell r="A302">
            <v>9</v>
          </cell>
          <cell r="B302">
            <v>214</v>
          </cell>
          <cell r="C302">
            <v>8002</v>
          </cell>
          <cell r="D302">
            <v>198.2</v>
          </cell>
          <cell r="E302">
            <v>9</v>
          </cell>
          <cell r="F302">
            <v>29896.2</v>
          </cell>
          <cell r="G302">
            <v>0</v>
          </cell>
          <cell r="H302">
            <v>2</v>
          </cell>
          <cell r="I302">
            <v>0</v>
          </cell>
          <cell r="J302">
            <v>20000.8</v>
          </cell>
          <cell r="K302">
            <v>204333</v>
          </cell>
          <cell r="L302">
            <v>275640</v>
          </cell>
          <cell r="M302">
            <v>0</v>
          </cell>
          <cell r="N302">
            <v>91307.8</v>
          </cell>
          <cell r="O302" t="str">
            <v>"Toshkent" lotereyasi bo`yicha xisob-kitoblar</v>
          </cell>
        </row>
        <row r="303">
          <cell r="A303">
            <v>9</v>
          </cell>
          <cell r="B303">
            <v>214</v>
          </cell>
          <cell r="C303">
            <v>8104</v>
          </cell>
          <cell r="D303">
            <v>198.2</v>
          </cell>
          <cell r="E303">
            <v>9</v>
          </cell>
          <cell r="F303">
            <v>29896.2</v>
          </cell>
          <cell r="G303">
            <v>0</v>
          </cell>
          <cell r="H303">
            <v>2</v>
          </cell>
          <cell r="I303">
            <v>0</v>
          </cell>
          <cell r="J303">
            <v>4800</v>
          </cell>
          <cell r="K303">
            <v>109380</v>
          </cell>
          <cell r="L303">
            <v>191460</v>
          </cell>
          <cell r="M303">
            <v>0</v>
          </cell>
          <cell r="N303">
            <v>86880</v>
          </cell>
          <cell r="O303" t="str">
            <v>"Toshkent" lotereyasi bo`yicha xisob-kitoblar</v>
          </cell>
        </row>
        <row r="304">
          <cell r="A304">
            <v>9</v>
          </cell>
          <cell r="B304">
            <v>214</v>
          </cell>
          <cell r="C304">
            <v>8137</v>
          </cell>
          <cell r="D304">
            <v>198.2</v>
          </cell>
          <cell r="E304">
            <v>9</v>
          </cell>
          <cell r="F304">
            <v>29896.2</v>
          </cell>
          <cell r="G304">
            <v>0</v>
          </cell>
          <cell r="H304">
            <v>2</v>
          </cell>
          <cell r="I304">
            <v>0</v>
          </cell>
          <cell r="J304">
            <v>4189.83</v>
          </cell>
          <cell r="K304">
            <v>88713</v>
          </cell>
          <cell r="L304">
            <v>205860</v>
          </cell>
          <cell r="M304">
            <v>0</v>
          </cell>
          <cell r="N304">
            <v>121336.83</v>
          </cell>
          <cell r="O304" t="str">
            <v>Расчеты по лотерее "Тошкент"</v>
          </cell>
        </row>
        <row r="305">
          <cell r="A305">
            <v>9</v>
          </cell>
          <cell r="B305">
            <v>214</v>
          </cell>
          <cell r="C305">
            <v>8298</v>
          </cell>
          <cell r="D305">
            <v>198.2</v>
          </cell>
          <cell r="E305">
            <v>9</v>
          </cell>
          <cell r="F305">
            <v>29896.2</v>
          </cell>
          <cell r="G305">
            <v>0</v>
          </cell>
          <cell r="H305">
            <v>2</v>
          </cell>
          <cell r="I305">
            <v>0</v>
          </cell>
          <cell r="J305">
            <v>14396.4</v>
          </cell>
          <cell r="K305">
            <v>0</v>
          </cell>
          <cell r="L305">
            <v>0</v>
          </cell>
          <cell r="M305">
            <v>0</v>
          </cell>
          <cell r="N305">
            <v>14396.4</v>
          </cell>
          <cell r="O305" t="str">
            <v>"Toshkent" lotereyasi bo`yicha xisob-kitoblar</v>
          </cell>
        </row>
        <row r="306">
          <cell r="A306">
            <v>9</v>
          </cell>
          <cell r="B306">
            <v>214</v>
          </cell>
          <cell r="C306">
            <v>8533</v>
          </cell>
          <cell r="D306">
            <v>198.2</v>
          </cell>
          <cell r="E306">
            <v>9</v>
          </cell>
          <cell r="F306">
            <v>29896.2</v>
          </cell>
          <cell r="G306">
            <v>0</v>
          </cell>
          <cell r="H306">
            <v>2</v>
          </cell>
          <cell r="I306">
            <v>0</v>
          </cell>
          <cell r="J306">
            <v>9058.7999999999993</v>
          </cell>
          <cell r="K306">
            <v>16838.8</v>
          </cell>
          <cell r="L306">
            <v>7780</v>
          </cell>
          <cell r="M306">
            <v>0</v>
          </cell>
          <cell r="N306">
            <v>0</v>
          </cell>
          <cell r="O306" t="str">
            <v>"Toshkent" lotereyasi bo`yicha xisob-kitoblar</v>
          </cell>
        </row>
        <row r="307">
          <cell r="A307">
            <v>9</v>
          </cell>
          <cell r="B307">
            <v>214</v>
          </cell>
          <cell r="C307">
            <v>8659</v>
          </cell>
          <cell r="D307">
            <v>198.2</v>
          </cell>
          <cell r="E307">
            <v>9</v>
          </cell>
          <cell r="F307">
            <v>29896.2</v>
          </cell>
          <cell r="G307">
            <v>0</v>
          </cell>
          <cell r="H307">
            <v>2</v>
          </cell>
          <cell r="I307">
            <v>0</v>
          </cell>
          <cell r="J307">
            <v>2540</v>
          </cell>
          <cell r="K307">
            <v>17995</v>
          </cell>
          <cell r="L307">
            <v>42420</v>
          </cell>
          <cell r="M307">
            <v>0</v>
          </cell>
          <cell r="N307">
            <v>26965</v>
          </cell>
          <cell r="O307" t="str">
            <v>"Toshkent" lotereyasi bo`yicha xisob-kitoblar</v>
          </cell>
        </row>
        <row r="308">
          <cell r="A308">
            <v>9</v>
          </cell>
          <cell r="B308">
            <v>214</v>
          </cell>
          <cell r="C308">
            <v>8002</v>
          </cell>
          <cell r="D308">
            <v>198.21</v>
          </cell>
          <cell r="E308">
            <v>9</v>
          </cell>
          <cell r="F308">
            <v>29896.21</v>
          </cell>
          <cell r="G308">
            <v>0</v>
          </cell>
          <cell r="H308">
            <v>2</v>
          </cell>
          <cell r="I308">
            <v>0</v>
          </cell>
          <cell r="J308">
            <v>1262</v>
          </cell>
          <cell r="K308">
            <v>1262</v>
          </cell>
          <cell r="L308">
            <v>0</v>
          </cell>
          <cell r="M308">
            <v>0</v>
          </cell>
          <cell r="N308">
            <v>0</v>
          </cell>
          <cell r="O308" t="str">
            <v>"Ekolot-3" lotereyasi bo`yicha xisob-kitoblar</v>
          </cell>
        </row>
        <row r="309">
          <cell r="A309">
            <v>9</v>
          </cell>
          <cell r="B309">
            <v>214</v>
          </cell>
          <cell r="C309">
            <v>8104</v>
          </cell>
          <cell r="D309">
            <v>198.21</v>
          </cell>
          <cell r="E309">
            <v>9</v>
          </cell>
          <cell r="F309">
            <v>29896.21</v>
          </cell>
          <cell r="G309">
            <v>0</v>
          </cell>
          <cell r="H309">
            <v>2</v>
          </cell>
          <cell r="I309">
            <v>0</v>
          </cell>
          <cell r="J309">
            <v>25600</v>
          </cell>
          <cell r="K309">
            <v>25600</v>
          </cell>
          <cell r="L309">
            <v>0</v>
          </cell>
          <cell r="M309">
            <v>0</v>
          </cell>
          <cell r="N309">
            <v>0</v>
          </cell>
          <cell r="O309" t="str">
            <v>"Ekolot-3" lotereyasi bo`yicha xisob-kitoblar</v>
          </cell>
        </row>
        <row r="310">
          <cell r="A310">
            <v>9</v>
          </cell>
          <cell r="B310">
            <v>214</v>
          </cell>
          <cell r="C310">
            <v>3563</v>
          </cell>
          <cell r="D310">
            <v>198.22</v>
          </cell>
          <cell r="E310">
            <v>9</v>
          </cell>
          <cell r="F310">
            <v>29896.22</v>
          </cell>
          <cell r="G310">
            <v>0</v>
          </cell>
          <cell r="H310">
            <v>2</v>
          </cell>
          <cell r="I310">
            <v>0</v>
          </cell>
          <cell r="J310">
            <v>705</v>
          </cell>
          <cell r="K310">
            <v>1555</v>
          </cell>
          <cell r="L310">
            <v>850</v>
          </cell>
          <cell r="M310">
            <v>0</v>
          </cell>
          <cell r="N310">
            <v>0</v>
          </cell>
          <cell r="O310" t="str">
            <v>"Ekolot-4" lotereyasi bo`yicha xisob-kitoblar</v>
          </cell>
        </row>
        <row r="311">
          <cell r="A311">
            <v>9</v>
          </cell>
          <cell r="B311">
            <v>214</v>
          </cell>
          <cell r="C311">
            <v>7783</v>
          </cell>
          <cell r="D311">
            <v>198.22</v>
          </cell>
          <cell r="E311">
            <v>9</v>
          </cell>
          <cell r="F311">
            <v>29896.22</v>
          </cell>
          <cell r="G311">
            <v>0</v>
          </cell>
          <cell r="H311">
            <v>2</v>
          </cell>
          <cell r="I311">
            <v>0</v>
          </cell>
          <cell r="J311">
            <v>3948</v>
          </cell>
          <cell r="K311">
            <v>0</v>
          </cell>
          <cell r="L311">
            <v>0</v>
          </cell>
          <cell r="M311">
            <v>0</v>
          </cell>
          <cell r="N311">
            <v>3948</v>
          </cell>
          <cell r="O311" t="str">
            <v>"Ekolot-4" lotereyasi bo`yicha xisob-kitoblar</v>
          </cell>
        </row>
        <row r="312">
          <cell r="A312">
            <v>9</v>
          </cell>
          <cell r="B312">
            <v>214</v>
          </cell>
          <cell r="C312">
            <v>7845</v>
          </cell>
          <cell r="D312">
            <v>198.22</v>
          </cell>
          <cell r="E312">
            <v>9</v>
          </cell>
          <cell r="F312">
            <v>29896.22</v>
          </cell>
          <cell r="G312">
            <v>0</v>
          </cell>
          <cell r="H312">
            <v>2</v>
          </cell>
          <cell r="I312">
            <v>0</v>
          </cell>
          <cell r="J312">
            <v>3300</v>
          </cell>
          <cell r="K312">
            <v>111500</v>
          </cell>
          <cell r="L312">
            <v>108200</v>
          </cell>
          <cell r="M312">
            <v>0</v>
          </cell>
          <cell r="N312">
            <v>0</v>
          </cell>
          <cell r="O312" t="str">
            <v>"Ekolot-4" lotereyasi bo`yicha xisob-kitoblar</v>
          </cell>
        </row>
        <row r="313">
          <cell r="A313">
            <v>9</v>
          </cell>
          <cell r="B313">
            <v>214</v>
          </cell>
          <cell r="C313">
            <v>7948</v>
          </cell>
          <cell r="D313">
            <v>198.22</v>
          </cell>
          <cell r="E313">
            <v>9</v>
          </cell>
          <cell r="F313">
            <v>29896.22</v>
          </cell>
          <cell r="G313">
            <v>0</v>
          </cell>
          <cell r="H313">
            <v>2</v>
          </cell>
          <cell r="I313">
            <v>0</v>
          </cell>
          <cell r="J313">
            <v>47125</v>
          </cell>
          <cell r="K313">
            <v>501</v>
          </cell>
          <cell r="L313">
            <v>0</v>
          </cell>
          <cell r="M313">
            <v>0</v>
          </cell>
          <cell r="N313">
            <v>46624</v>
          </cell>
          <cell r="O313" t="str">
            <v>"Ekolot-4" lotereyasi bo`yicha xisob-kitoblar</v>
          </cell>
        </row>
        <row r="314">
          <cell r="A314">
            <v>9</v>
          </cell>
          <cell r="B314">
            <v>214</v>
          </cell>
          <cell r="C314">
            <v>8002</v>
          </cell>
          <cell r="D314">
            <v>198.22</v>
          </cell>
          <cell r="E314">
            <v>9</v>
          </cell>
          <cell r="F314">
            <v>29896.22</v>
          </cell>
          <cell r="G314">
            <v>0</v>
          </cell>
          <cell r="H314">
            <v>2</v>
          </cell>
          <cell r="I314">
            <v>0</v>
          </cell>
          <cell r="J314">
            <v>750</v>
          </cell>
          <cell r="K314">
            <v>750</v>
          </cell>
          <cell r="L314">
            <v>0</v>
          </cell>
          <cell r="M314">
            <v>0</v>
          </cell>
          <cell r="N314">
            <v>0</v>
          </cell>
          <cell r="O314" t="str">
            <v>"Ekolot-4" lotereyasi bo`yicha xisob-kitoblar</v>
          </cell>
        </row>
        <row r="315">
          <cell r="A315">
            <v>9</v>
          </cell>
          <cell r="B315">
            <v>214</v>
          </cell>
          <cell r="C315">
            <v>8104</v>
          </cell>
          <cell r="D315">
            <v>198.22</v>
          </cell>
          <cell r="E315">
            <v>9</v>
          </cell>
          <cell r="F315">
            <v>29896.22</v>
          </cell>
          <cell r="G315">
            <v>0</v>
          </cell>
          <cell r="H315">
            <v>2</v>
          </cell>
          <cell r="I315">
            <v>0</v>
          </cell>
          <cell r="J315">
            <v>100</v>
          </cell>
          <cell r="K315">
            <v>100</v>
          </cell>
          <cell r="L315">
            <v>0</v>
          </cell>
          <cell r="M315">
            <v>0</v>
          </cell>
          <cell r="N315">
            <v>0</v>
          </cell>
          <cell r="O315" t="str">
            <v>"Ekolot-4" lotereyasi bo`yicha xisob-kitoblar</v>
          </cell>
        </row>
        <row r="316">
          <cell r="A316">
            <v>9</v>
          </cell>
          <cell r="B316">
            <v>214</v>
          </cell>
          <cell r="C316">
            <v>8137</v>
          </cell>
          <cell r="D316">
            <v>198.22</v>
          </cell>
          <cell r="E316">
            <v>9</v>
          </cell>
          <cell r="F316">
            <v>29896.22</v>
          </cell>
          <cell r="G316">
            <v>0</v>
          </cell>
          <cell r="H316">
            <v>2</v>
          </cell>
          <cell r="I316">
            <v>0</v>
          </cell>
          <cell r="J316">
            <v>1439</v>
          </cell>
          <cell r="K316">
            <v>1439</v>
          </cell>
          <cell r="L316">
            <v>0</v>
          </cell>
          <cell r="M316">
            <v>0</v>
          </cell>
          <cell r="N316">
            <v>0</v>
          </cell>
          <cell r="O316" t="str">
            <v>"Ekolot-4" lotereyasi bo`yicha xisob-kitoblar</v>
          </cell>
        </row>
        <row r="317">
          <cell r="A317">
            <v>9</v>
          </cell>
          <cell r="B317">
            <v>214</v>
          </cell>
          <cell r="C317">
            <v>8298</v>
          </cell>
          <cell r="D317">
            <v>198.22</v>
          </cell>
          <cell r="E317">
            <v>9</v>
          </cell>
          <cell r="F317">
            <v>29896.22</v>
          </cell>
          <cell r="G317">
            <v>0</v>
          </cell>
          <cell r="H317">
            <v>2</v>
          </cell>
          <cell r="I317">
            <v>0</v>
          </cell>
          <cell r="J317">
            <v>9400</v>
          </cell>
          <cell r="K317">
            <v>6750</v>
          </cell>
          <cell r="L317">
            <v>0</v>
          </cell>
          <cell r="M317">
            <v>0</v>
          </cell>
          <cell r="N317">
            <v>2650</v>
          </cell>
          <cell r="O317" t="str">
            <v>"Ekolot-4" lotereyasi bo`yicha xisob-kitoblar</v>
          </cell>
        </row>
        <row r="318">
          <cell r="A318">
            <v>9</v>
          </cell>
          <cell r="B318">
            <v>214</v>
          </cell>
          <cell r="C318">
            <v>8659</v>
          </cell>
          <cell r="D318">
            <v>198.22</v>
          </cell>
          <cell r="E318">
            <v>9</v>
          </cell>
          <cell r="F318">
            <v>29896.22</v>
          </cell>
          <cell r="G318">
            <v>0</v>
          </cell>
          <cell r="H318">
            <v>2</v>
          </cell>
          <cell r="I318">
            <v>0</v>
          </cell>
          <cell r="J318">
            <v>800</v>
          </cell>
          <cell r="K318">
            <v>21000</v>
          </cell>
          <cell r="L318">
            <v>50400</v>
          </cell>
          <cell r="M318">
            <v>0</v>
          </cell>
          <cell r="N318">
            <v>30200</v>
          </cell>
          <cell r="O318" t="str">
            <v>"Ekolot-4" lotereyasi bo`yicha xisob-kitoblar</v>
          </cell>
        </row>
        <row r="319">
          <cell r="A319">
            <v>9</v>
          </cell>
          <cell r="B319">
            <v>214</v>
          </cell>
          <cell r="C319">
            <v>3563</v>
          </cell>
          <cell r="D319">
            <v>198.23</v>
          </cell>
          <cell r="E319">
            <v>9</v>
          </cell>
          <cell r="F319">
            <v>29896.23</v>
          </cell>
          <cell r="G319">
            <v>0</v>
          </cell>
          <cell r="H319">
            <v>2</v>
          </cell>
          <cell r="I319">
            <v>0</v>
          </cell>
          <cell r="J319">
            <v>28576</v>
          </cell>
          <cell r="K319">
            <v>76876</v>
          </cell>
          <cell r="L319">
            <v>48300</v>
          </cell>
          <cell r="M319">
            <v>0</v>
          </cell>
          <cell r="N319">
            <v>0</v>
          </cell>
          <cell r="O319" t="str">
            <v>"Ulug`bek yulduzlari" lotereyasi bo`yicha xisob-kitoblar</v>
          </cell>
        </row>
        <row r="320">
          <cell r="A320">
            <v>9</v>
          </cell>
          <cell r="B320">
            <v>214</v>
          </cell>
          <cell r="C320">
            <v>5996</v>
          </cell>
          <cell r="D320">
            <v>198.23</v>
          </cell>
          <cell r="E320">
            <v>9</v>
          </cell>
          <cell r="F320">
            <v>29896.23</v>
          </cell>
          <cell r="G320">
            <v>0</v>
          </cell>
          <cell r="H320">
            <v>2</v>
          </cell>
          <cell r="I320">
            <v>0</v>
          </cell>
          <cell r="J320">
            <v>10100</v>
          </cell>
          <cell r="K320">
            <v>60400</v>
          </cell>
          <cell r="L320">
            <v>50300</v>
          </cell>
          <cell r="M320">
            <v>0</v>
          </cell>
          <cell r="N320">
            <v>0</v>
          </cell>
          <cell r="O320" t="str">
            <v>"Ulug`bek yulduzlari" lotereyasi bo`yicha xisob-kitoblar</v>
          </cell>
        </row>
        <row r="321">
          <cell r="A321">
            <v>9</v>
          </cell>
          <cell r="B321">
            <v>214</v>
          </cell>
          <cell r="C321">
            <v>7783</v>
          </cell>
          <cell r="D321">
            <v>198.23</v>
          </cell>
          <cell r="E321">
            <v>9</v>
          </cell>
          <cell r="F321">
            <v>29896.23</v>
          </cell>
          <cell r="G321">
            <v>0</v>
          </cell>
          <cell r="H321">
            <v>2</v>
          </cell>
          <cell r="I321">
            <v>0</v>
          </cell>
          <cell r="J321">
            <v>27824</v>
          </cell>
          <cell r="K321">
            <v>54650</v>
          </cell>
          <cell r="L321">
            <v>27950</v>
          </cell>
          <cell r="M321">
            <v>0</v>
          </cell>
          <cell r="N321">
            <v>1124</v>
          </cell>
          <cell r="O321" t="str">
            <v>"Ulug`bek yulduzlari" lotereyasi bo`yicha xisob-kitoblar</v>
          </cell>
        </row>
        <row r="322">
          <cell r="A322">
            <v>9</v>
          </cell>
          <cell r="B322">
            <v>214</v>
          </cell>
          <cell r="C322">
            <v>7845</v>
          </cell>
          <cell r="D322">
            <v>198.23</v>
          </cell>
          <cell r="E322">
            <v>9</v>
          </cell>
          <cell r="F322">
            <v>29896.23</v>
          </cell>
          <cell r="G322">
            <v>0</v>
          </cell>
          <cell r="H322">
            <v>2</v>
          </cell>
          <cell r="I322">
            <v>0</v>
          </cell>
          <cell r="J322">
            <v>119450</v>
          </cell>
          <cell r="K322">
            <v>206403</v>
          </cell>
          <cell r="L322">
            <v>135000</v>
          </cell>
          <cell r="M322">
            <v>0</v>
          </cell>
          <cell r="N322">
            <v>48047</v>
          </cell>
          <cell r="O322" t="str">
            <v>"Ulug`bek yulduzlari" lotereyasi bo`yicha xisob-kitoblar</v>
          </cell>
        </row>
        <row r="323">
          <cell r="A323">
            <v>9</v>
          </cell>
          <cell r="B323">
            <v>214</v>
          </cell>
          <cell r="C323">
            <v>7948</v>
          </cell>
          <cell r="D323">
            <v>198.23</v>
          </cell>
          <cell r="E323">
            <v>9</v>
          </cell>
          <cell r="F323">
            <v>29896.23</v>
          </cell>
          <cell r="G323">
            <v>0</v>
          </cell>
          <cell r="H323">
            <v>2</v>
          </cell>
          <cell r="I323">
            <v>0</v>
          </cell>
          <cell r="J323">
            <v>85548</v>
          </cell>
          <cell r="K323">
            <v>56560.45</v>
          </cell>
          <cell r="L323">
            <v>127100</v>
          </cell>
          <cell r="M323">
            <v>0</v>
          </cell>
          <cell r="N323">
            <v>156087.54999999999</v>
          </cell>
          <cell r="O323" t="str">
            <v>"Ulug`bek yulduzlari" lotereyasi bo`yicha xisob-kitoblar</v>
          </cell>
        </row>
        <row r="324">
          <cell r="A324">
            <v>9</v>
          </cell>
          <cell r="B324">
            <v>214</v>
          </cell>
          <cell r="C324">
            <v>8002</v>
          </cell>
          <cell r="D324">
            <v>198.23</v>
          </cell>
          <cell r="E324">
            <v>9</v>
          </cell>
          <cell r="F324">
            <v>29896.23</v>
          </cell>
          <cell r="G324">
            <v>0</v>
          </cell>
          <cell r="H324">
            <v>2</v>
          </cell>
          <cell r="I324">
            <v>0</v>
          </cell>
          <cell r="J324">
            <v>223999</v>
          </cell>
          <cell r="K324">
            <v>183748</v>
          </cell>
          <cell r="L324">
            <v>40850</v>
          </cell>
          <cell r="M324">
            <v>0</v>
          </cell>
          <cell r="N324">
            <v>81101</v>
          </cell>
          <cell r="O324" t="str">
            <v>"Ulug`bek yulduzlari" lotereyasi bo`yicha xisob-kitoblar</v>
          </cell>
        </row>
        <row r="325">
          <cell r="A325">
            <v>9</v>
          </cell>
          <cell r="B325">
            <v>214</v>
          </cell>
          <cell r="C325">
            <v>8104</v>
          </cell>
          <cell r="D325">
            <v>198.23</v>
          </cell>
          <cell r="E325">
            <v>9</v>
          </cell>
          <cell r="F325">
            <v>29896.23</v>
          </cell>
          <cell r="G325">
            <v>0</v>
          </cell>
          <cell r="H325">
            <v>2</v>
          </cell>
          <cell r="I325">
            <v>0</v>
          </cell>
          <cell r="J325">
            <v>163654</v>
          </cell>
          <cell r="K325">
            <v>57000</v>
          </cell>
          <cell r="L325">
            <v>3950</v>
          </cell>
          <cell r="M325">
            <v>0</v>
          </cell>
          <cell r="N325">
            <v>110604</v>
          </cell>
          <cell r="O325" t="str">
            <v>"Ulug`bek yulduzlari" lotereyasi bo`yicha xisob-kitoblar</v>
          </cell>
        </row>
        <row r="326">
          <cell r="A326">
            <v>9</v>
          </cell>
          <cell r="B326">
            <v>214</v>
          </cell>
          <cell r="C326">
            <v>8137</v>
          </cell>
          <cell r="D326">
            <v>198.23</v>
          </cell>
          <cell r="E326">
            <v>9</v>
          </cell>
          <cell r="F326">
            <v>29896.23</v>
          </cell>
          <cell r="G326">
            <v>0</v>
          </cell>
          <cell r="H326">
            <v>2</v>
          </cell>
          <cell r="I326">
            <v>0</v>
          </cell>
          <cell r="J326">
            <v>3431</v>
          </cell>
          <cell r="K326">
            <v>13081</v>
          </cell>
          <cell r="L326">
            <v>9650</v>
          </cell>
          <cell r="M326">
            <v>0</v>
          </cell>
          <cell r="N326">
            <v>0</v>
          </cell>
          <cell r="O326" t="str">
            <v>"Ulug`bek yulduzlari" lotereyasi bo`yicha xisob-kitoblar</v>
          </cell>
        </row>
        <row r="327">
          <cell r="A327">
            <v>9</v>
          </cell>
          <cell r="B327">
            <v>214</v>
          </cell>
          <cell r="C327">
            <v>8298</v>
          </cell>
          <cell r="D327">
            <v>198.23</v>
          </cell>
          <cell r="E327">
            <v>9</v>
          </cell>
          <cell r="F327">
            <v>29896.23</v>
          </cell>
          <cell r="G327">
            <v>0</v>
          </cell>
          <cell r="H327">
            <v>2</v>
          </cell>
          <cell r="I327">
            <v>0</v>
          </cell>
          <cell r="J327">
            <v>44321</v>
          </cell>
          <cell r="K327">
            <v>64775</v>
          </cell>
          <cell r="L327">
            <v>56300</v>
          </cell>
          <cell r="M327">
            <v>0</v>
          </cell>
          <cell r="N327">
            <v>35846</v>
          </cell>
          <cell r="O327" t="str">
            <v>"Ulug`bek yulduzlari" lotereyasi bo`yicha xisob-kitoblar</v>
          </cell>
        </row>
        <row r="328">
          <cell r="A328">
            <v>9</v>
          </cell>
          <cell r="B328">
            <v>214</v>
          </cell>
          <cell r="C328">
            <v>8533</v>
          </cell>
          <cell r="D328">
            <v>198.23</v>
          </cell>
          <cell r="E328">
            <v>9</v>
          </cell>
          <cell r="F328">
            <v>29896.23</v>
          </cell>
          <cell r="G328">
            <v>0</v>
          </cell>
          <cell r="H328">
            <v>2</v>
          </cell>
          <cell r="I328">
            <v>0</v>
          </cell>
          <cell r="J328">
            <v>8760</v>
          </cell>
          <cell r="K328">
            <v>17710</v>
          </cell>
          <cell r="L328">
            <v>8950</v>
          </cell>
          <cell r="M328">
            <v>0</v>
          </cell>
          <cell r="N328">
            <v>0</v>
          </cell>
          <cell r="O328" t="str">
            <v>"Ulug`bek yulduzlari" lotereyasi bo`yicha xisob-kitoblar</v>
          </cell>
        </row>
        <row r="329">
          <cell r="A329">
            <v>9</v>
          </cell>
          <cell r="B329">
            <v>214</v>
          </cell>
          <cell r="C329">
            <v>8659</v>
          </cell>
          <cell r="D329">
            <v>198.23</v>
          </cell>
          <cell r="E329">
            <v>9</v>
          </cell>
          <cell r="F329">
            <v>29896.23</v>
          </cell>
          <cell r="G329">
            <v>0</v>
          </cell>
          <cell r="H329">
            <v>2</v>
          </cell>
          <cell r="I329">
            <v>0</v>
          </cell>
          <cell r="J329">
            <v>2050</v>
          </cell>
          <cell r="K329">
            <v>14650</v>
          </cell>
          <cell r="L329">
            <v>12600</v>
          </cell>
          <cell r="M329">
            <v>0</v>
          </cell>
          <cell r="N329">
            <v>0</v>
          </cell>
          <cell r="O329" t="str">
            <v>"Ulug`bek yulduzlari" lotereyasi bo`yicha xisob-kitoblar</v>
          </cell>
        </row>
        <row r="330">
          <cell r="A330">
            <v>9</v>
          </cell>
          <cell r="B330">
            <v>214</v>
          </cell>
          <cell r="C330">
            <v>3563</v>
          </cell>
          <cell r="D330">
            <v>198.24</v>
          </cell>
          <cell r="E330">
            <v>9</v>
          </cell>
          <cell r="F330">
            <v>29896.240000000002</v>
          </cell>
          <cell r="G330">
            <v>0</v>
          </cell>
          <cell r="H330">
            <v>2</v>
          </cell>
          <cell r="I330">
            <v>0</v>
          </cell>
          <cell r="J330">
            <v>456625.62</v>
          </cell>
          <cell r="K330">
            <v>6850825.6200000001</v>
          </cell>
          <cell r="L330">
            <v>6394200</v>
          </cell>
          <cell r="M330">
            <v>0</v>
          </cell>
          <cell r="N330">
            <v>0</v>
          </cell>
          <cell r="O330" t="str">
            <v>"Omadli inson" lotereyasi bo`yicha xisob-kitoblar</v>
          </cell>
        </row>
        <row r="331">
          <cell r="A331">
            <v>9</v>
          </cell>
          <cell r="B331">
            <v>214</v>
          </cell>
          <cell r="C331">
            <v>5996</v>
          </cell>
          <cell r="D331">
            <v>198.24</v>
          </cell>
          <cell r="E331">
            <v>9</v>
          </cell>
          <cell r="F331">
            <v>29896.240000000002</v>
          </cell>
          <cell r="G331">
            <v>0</v>
          </cell>
          <cell r="H331">
            <v>2</v>
          </cell>
          <cell r="I331">
            <v>0</v>
          </cell>
          <cell r="J331">
            <v>212440</v>
          </cell>
          <cell r="K331">
            <v>4935905</v>
          </cell>
          <cell r="L331">
            <v>5247500</v>
          </cell>
          <cell r="M331">
            <v>0</v>
          </cell>
          <cell r="N331">
            <v>524035</v>
          </cell>
          <cell r="O331" t="str">
            <v>"Omadli inson" lotereyasi bo`yicha xisob-kitoblar</v>
          </cell>
        </row>
        <row r="332">
          <cell r="A332">
            <v>9</v>
          </cell>
          <cell r="B332">
            <v>214</v>
          </cell>
          <cell r="C332">
            <v>7783</v>
          </cell>
          <cell r="D332">
            <v>198.24</v>
          </cell>
          <cell r="E332">
            <v>9</v>
          </cell>
          <cell r="F332">
            <v>29896.240000000002</v>
          </cell>
          <cell r="G332">
            <v>0</v>
          </cell>
          <cell r="H332">
            <v>2</v>
          </cell>
          <cell r="I332">
            <v>0</v>
          </cell>
          <cell r="J332">
            <v>198316.1</v>
          </cell>
          <cell r="K332">
            <v>3533625</v>
          </cell>
          <cell r="L332">
            <v>4471200</v>
          </cell>
          <cell r="M332">
            <v>0</v>
          </cell>
          <cell r="N332">
            <v>1135891.1000000001</v>
          </cell>
          <cell r="O332" t="str">
            <v>"Omadli inson" lotereyasi bo`yicha xisob-kitoblar</v>
          </cell>
        </row>
        <row r="333">
          <cell r="A333">
            <v>9</v>
          </cell>
          <cell r="B333">
            <v>214</v>
          </cell>
          <cell r="C333">
            <v>7845</v>
          </cell>
          <cell r="D333">
            <v>198.24</v>
          </cell>
          <cell r="E333">
            <v>9</v>
          </cell>
          <cell r="F333">
            <v>29896.240000000002</v>
          </cell>
          <cell r="G333">
            <v>0</v>
          </cell>
          <cell r="H333">
            <v>2</v>
          </cell>
          <cell r="I333">
            <v>0</v>
          </cell>
          <cell r="J333">
            <v>269295</v>
          </cell>
          <cell r="K333">
            <v>6956421.9500000002</v>
          </cell>
          <cell r="L333">
            <v>6927300</v>
          </cell>
          <cell r="M333">
            <v>0</v>
          </cell>
          <cell r="N333">
            <v>240173.05</v>
          </cell>
          <cell r="O333" t="str">
            <v>"Omadli inson" lotereyasi bo`yicha xisob-kitoblar</v>
          </cell>
        </row>
        <row r="334">
          <cell r="A334">
            <v>9</v>
          </cell>
          <cell r="B334">
            <v>214</v>
          </cell>
          <cell r="C334">
            <v>7948</v>
          </cell>
          <cell r="D334">
            <v>198.24</v>
          </cell>
          <cell r="E334">
            <v>9</v>
          </cell>
          <cell r="F334">
            <v>29896.240000000002</v>
          </cell>
          <cell r="G334">
            <v>0</v>
          </cell>
          <cell r="H334">
            <v>2</v>
          </cell>
          <cell r="I334">
            <v>0</v>
          </cell>
          <cell r="J334">
            <v>342370</v>
          </cell>
          <cell r="K334">
            <v>4930840.95</v>
          </cell>
          <cell r="L334">
            <v>6439600</v>
          </cell>
          <cell r="M334">
            <v>0</v>
          </cell>
          <cell r="N334">
            <v>1851129.05</v>
          </cell>
          <cell r="O334" t="str">
            <v>"Omadli inson" lotereyasi bo`yicha xisob-kitoblar</v>
          </cell>
        </row>
        <row r="335">
          <cell r="A335">
            <v>9</v>
          </cell>
          <cell r="B335">
            <v>214</v>
          </cell>
          <cell r="C335">
            <v>8002</v>
          </cell>
          <cell r="D335">
            <v>198.24</v>
          </cell>
          <cell r="E335">
            <v>9</v>
          </cell>
          <cell r="F335">
            <v>29896.240000000002</v>
          </cell>
          <cell r="G335">
            <v>0</v>
          </cell>
          <cell r="H335">
            <v>2</v>
          </cell>
          <cell r="I335">
            <v>0</v>
          </cell>
          <cell r="J335">
            <v>59953.05</v>
          </cell>
          <cell r="K335">
            <v>5494906.9500000002</v>
          </cell>
          <cell r="L335">
            <v>5500000</v>
          </cell>
          <cell r="M335">
            <v>0</v>
          </cell>
          <cell r="N335">
            <v>65046.1</v>
          </cell>
          <cell r="O335" t="str">
            <v>"Omadli inson" lotereyasi bo`yicha xisob-kitoblar</v>
          </cell>
        </row>
        <row r="336">
          <cell r="A336">
            <v>9</v>
          </cell>
          <cell r="B336">
            <v>214</v>
          </cell>
          <cell r="C336">
            <v>8104</v>
          </cell>
          <cell r="D336">
            <v>198.24</v>
          </cell>
          <cell r="E336">
            <v>9</v>
          </cell>
          <cell r="F336">
            <v>29896.240000000002</v>
          </cell>
          <cell r="G336">
            <v>0</v>
          </cell>
          <cell r="H336">
            <v>2</v>
          </cell>
          <cell r="I336">
            <v>0</v>
          </cell>
          <cell r="J336">
            <v>391210</v>
          </cell>
          <cell r="K336">
            <v>5087500</v>
          </cell>
          <cell r="L336">
            <v>6806500</v>
          </cell>
          <cell r="M336">
            <v>0</v>
          </cell>
          <cell r="N336">
            <v>2110210</v>
          </cell>
          <cell r="O336" t="str">
            <v>"Omadli inson" lotereyasi bo`yicha xisob-kitoblar</v>
          </cell>
        </row>
        <row r="337">
          <cell r="A337">
            <v>9</v>
          </cell>
          <cell r="B337">
            <v>214</v>
          </cell>
          <cell r="C337">
            <v>8137</v>
          </cell>
          <cell r="D337">
            <v>198.24</v>
          </cell>
          <cell r="E337">
            <v>9</v>
          </cell>
          <cell r="F337">
            <v>29896.240000000002</v>
          </cell>
          <cell r="G337">
            <v>0</v>
          </cell>
          <cell r="H337">
            <v>2</v>
          </cell>
          <cell r="I337">
            <v>0</v>
          </cell>
          <cell r="J337">
            <v>120580</v>
          </cell>
          <cell r="K337">
            <v>4060626</v>
          </cell>
          <cell r="L337">
            <v>4899300</v>
          </cell>
          <cell r="M337">
            <v>0</v>
          </cell>
          <cell r="N337">
            <v>959254</v>
          </cell>
          <cell r="O337" t="str">
            <v>"Omadli inson" lotereyasi bo`yicha xisob-kitoblar</v>
          </cell>
        </row>
        <row r="338">
          <cell r="A338">
            <v>9</v>
          </cell>
          <cell r="B338">
            <v>214</v>
          </cell>
          <cell r="C338">
            <v>8298</v>
          </cell>
          <cell r="D338">
            <v>198.24</v>
          </cell>
          <cell r="E338">
            <v>9</v>
          </cell>
          <cell r="F338">
            <v>29896.240000000002</v>
          </cell>
          <cell r="G338">
            <v>0</v>
          </cell>
          <cell r="H338">
            <v>2</v>
          </cell>
          <cell r="I338">
            <v>0</v>
          </cell>
          <cell r="J338">
            <v>172092.9</v>
          </cell>
          <cell r="K338">
            <v>5154378.3600000003</v>
          </cell>
          <cell r="L338">
            <v>6378700</v>
          </cell>
          <cell r="M338">
            <v>0</v>
          </cell>
          <cell r="N338">
            <v>1396414.54</v>
          </cell>
          <cell r="O338" t="str">
            <v>"Omadli inson" lotereyasi bo`yicha xisob-kitoblar</v>
          </cell>
        </row>
        <row r="339">
          <cell r="A339">
            <v>9</v>
          </cell>
          <cell r="B339">
            <v>214</v>
          </cell>
          <cell r="C339">
            <v>8533</v>
          </cell>
          <cell r="D339">
            <v>198.24</v>
          </cell>
          <cell r="E339">
            <v>9</v>
          </cell>
          <cell r="F339">
            <v>29896.240000000002</v>
          </cell>
          <cell r="G339">
            <v>0</v>
          </cell>
          <cell r="H339">
            <v>2</v>
          </cell>
          <cell r="I339">
            <v>0</v>
          </cell>
          <cell r="J339">
            <v>16660</v>
          </cell>
          <cell r="K339">
            <v>492563</v>
          </cell>
          <cell r="L339">
            <v>588400</v>
          </cell>
          <cell r="M339">
            <v>0</v>
          </cell>
          <cell r="N339">
            <v>112497</v>
          </cell>
          <cell r="O339" t="str">
            <v>"Omadli inson" lotereyasi bo`yicha xisob-kitoblar</v>
          </cell>
        </row>
        <row r="340">
          <cell r="A340">
            <v>9</v>
          </cell>
          <cell r="B340">
            <v>214</v>
          </cell>
          <cell r="C340">
            <v>8659</v>
          </cell>
          <cell r="D340">
            <v>198.24</v>
          </cell>
          <cell r="E340">
            <v>9</v>
          </cell>
          <cell r="F340">
            <v>29896.240000000002</v>
          </cell>
          <cell r="G340">
            <v>0</v>
          </cell>
          <cell r="H340">
            <v>2</v>
          </cell>
          <cell r="I340">
            <v>0</v>
          </cell>
          <cell r="J340">
            <v>232238.1</v>
          </cell>
          <cell r="K340">
            <v>4243524.1900000004</v>
          </cell>
          <cell r="L340">
            <v>4700000</v>
          </cell>
          <cell r="M340">
            <v>0</v>
          </cell>
          <cell r="N340">
            <v>688713.91</v>
          </cell>
          <cell r="O340" t="str">
            <v>"Omadli inson" lotereyasi bo`yicha xisob-kitoblar</v>
          </cell>
        </row>
        <row r="341">
          <cell r="A341">
            <v>9</v>
          </cell>
          <cell r="B341">
            <v>214</v>
          </cell>
          <cell r="C341">
            <v>3563</v>
          </cell>
          <cell r="D341">
            <v>198.25</v>
          </cell>
          <cell r="E341">
            <v>9</v>
          </cell>
          <cell r="F341">
            <v>29896.25</v>
          </cell>
          <cell r="G341">
            <v>0</v>
          </cell>
          <cell r="H341">
            <v>2</v>
          </cell>
          <cell r="I341">
            <v>0</v>
          </cell>
          <cell r="J341">
            <v>77640</v>
          </cell>
          <cell r="K341">
            <v>204580</v>
          </cell>
          <cell r="L341">
            <v>168500</v>
          </cell>
          <cell r="M341">
            <v>0</v>
          </cell>
          <cell r="N341">
            <v>41560</v>
          </cell>
          <cell r="O341" t="str">
            <v>"Ekolot-5" lotereyasi bo`yicha xisob-kitoblar</v>
          </cell>
        </row>
        <row r="342">
          <cell r="A342">
            <v>9</v>
          </cell>
          <cell r="B342">
            <v>214</v>
          </cell>
          <cell r="C342">
            <v>5996</v>
          </cell>
          <cell r="D342">
            <v>198.25</v>
          </cell>
          <cell r="E342">
            <v>9</v>
          </cell>
          <cell r="F342">
            <v>29896.25</v>
          </cell>
          <cell r="G342">
            <v>0</v>
          </cell>
          <cell r="H342">
            <v>2</v>
          </cell>
          <cell r="I342">
            <v>0</v>
          </cell>
          <cell r="J342">
            <v>97200</v>
          </cell>
          <cell r="K342">
            <v>28300</v>
          </cell>
          <cell r="L342">
            <v>100000</v>
          </cell>
          <cell r="M342">
            <v>0</v>
          </cell>
          <cell r="N342">
            <v>168900</v>
          </cell>
          <cell r="O342" t="str">
            <v>"Ekolot-5" lotereyasi bo`yicha xisob-kitoblar</v>
          </cell>
        </row>
        <row r="343">
          <cell r="A343">
            <v>9</v>
          </cell>
          <cell r="B343">
            <v>214</v>
          </cell>
          <cell r="C343">
            <v>7783</v>
          </cell>
          <cell r="D343">
            <v>198.25</v>
          </cell>
          <cell r="E343">
            <v>9</v>
          </cell>
          <cell r="F343">
            <v>29896.25</v>
          </cell>
          <cell r="G343">
            <v>0</v>
          </cell>
          <cell r="H343">
            <v>2</v>
          </cell>
          <cell r="I343">
            <v>0</v>
          </cell>
          <cell r="J343">
            <v>100400</v>
          </cell>
          <cell r="K343">
            <v>50900</v>
          </cell>
          <cell r="L343">
            <v>100000</v>
          </cell>
          <cell r="M343">
            <v>0</v>
          </cell>
          <cell r="N343">
            <v>149500</v>
          </cell>
          <cell r="O343" t="str">
            <v>"Ekolot-5" lotereyasi bo`yicha xisob-kitoblar</v>
          </cell>
        </row>
        <row r="344">
          <cell r="A344">
            <v>9</v>
          </cell>
          <cell r="B344">
            <v>214</v>
          </cell>
          <cell r="C344">
            <v>7845</v>
          </cell>
          <cell r="D344">
            <v>198.25</v>
          </cell>
          <cell r="E344">
            <v>9</v>
          </cell>
          <cell r="F344">
            <v>29896.25</v>
          </cell>
          <cell r="G344">
            <v>0</v>
          </cell>
          <cell r="H344">
            <v>2</v>
          </cell>
          <cell r="I344">
            <v>0</v>
          </cell>
          <cell r="J344">
            <v>0</v>
          </cell>
          <cell r="K344">
            <v>50000</v>
          </cell>
          <cell r="L344">
            <v>50000</v>
          </cell>
          <cell r="M344">
            <v>0</v>
          </cell>
          <cell r="N344">
            <v>0</v>
          </cell>
          <cell r="O344" t="str">
            <v>"Ekolot-5" lotereyasi bo`yicha xisob-kitoblar</v>
          </cell>
        </row>
        <row r="345">
          <cell r="A345">
            <v>9</v>
          </cell>
          <cell r="B345">
            <v>214</v>
          </cell>
          <cell r="C345">
            <v>7948</v>
          </cell>
          <cell r="D345">
            <v>198.25</v>
          </cell>
          <cell r="E345">
            <v>9</v>
          </cell>
          <cell r="F345">
            <v>29896.25</v>
          </cell>
          <cell r="G345">
            <v>0</v>
          </cell>
          <cell r="H345">
            <v>2</v>
          </cell>
          <cell r="I345">
            <v>0</v>
          </cell>
          <cell r="J345">
            <v>72759</v>
          </cell>
          <cell r="K345">
            <v>65149</v>
          </cell>
          <cell r="L345">
            <v>116900</v>
          </cell>
          <cell r="M345">
            <v>0</v>
          </cell>
          <cell r="N345">
            <v>124510</v>
          </cell>
          <cell r="O345" t="str">
            <v>"Ekolot-5" lotereyasi bo`yicha xisob-kitoblar</v>
          </cell>
        </row>
        <row r="346">
          <cell r="A346">
            <v>9</v>
          </cell>
          <cell r="B346">
            <v>214</v>
          </cell>
          <cell r="C346">
            <v>8002</v>
          </cell>
          <cell r="D346">
            <v>198.25</v>
          </cell>
          <cell r="E346">
            <v>9</v>
          </cell>
          <cell r="F346">
            <v>29896.25</v>
          </cell>
          <cell r="G346">
            <v>0</v>
          </cell>
          <cell r="H346">
            <v>2</v>
          </cell>
          <cell r="I346">
            <v>0</v>
          </cell>
          <cell r="J346">
            <v>74100</v>
          </cell>
          <cell r="K346">
            <v>142750</v>
          </cell>
          <cell r="L346">
            <v>87700</v>
          </cell>
          <cell r="M346">
            <v>0</v>
          </cell>
          <cell r="N346">
            <v>19050</v>
          </cell>
          <cell r="O346" t="str">
            <v>"Ekolot-5" lotereyasi bo`yicha xisob-kitoblar</v>
          </cell>
        </row>
        <row r="347">
          <cell r="A347">
            <v>9</v>
          </cell>
          <cell r="B347">
            <v>214</v>
          </cell>
          <cell r="C347">
            <v>8104</v>
          </cell>
          <cell r="D347">
            <v>198.25</v>
          </cell>
          <cell r="E347">
            <v>9</v>
          </cell>
          <cell r="F347">
            <v>29896.25</v>
          </cell>
          <cell r="G347">
            <v>0</v>
          </cell>
          <cell r="H347">
            <v>2</v>
          </cell>
          <cell r="I347">
            <v>0</v>
          </cell>
          <cell r="J347">
            <v>209530</v>
          </cell>
          <cell r="K347">
            <v>217530</v>
          </cell>
          <cell r="L347">
            <v>378600</v>
          </cell>
          <cell r="M347">
            <v>0</v>
          </cell>
          <cell r="N347">
            <v>370600</v>
          </cell>
          <cell r="O347" t="str">
            <v>"Ekolot-5" lotereyasi bo`yicha xisob-kitoblar</v>
          </cell>
        </row>
        <row r="348">
          <cell r="A348">
            <v>9</v>
          </cell>
          <cell r="B348">
            <v>214</v>
          </cell>
          <cell r="C348">
            <v>8137</v>
          </cell>
          <cell r="D348">
            <v>198.25</v>
          </cell>
          <cell r="E348">
            <v>9</v>
          </cell>
          <cell r="F348">
            <v>29896.25</v>
          </cell>
          <cell r="G348">
            <v>0</v>
          </cell>
          <cell r="H348">
            <v>2</v>
          </cell>
          <cell r="I348">
            <v>0</v>
          </cell>
          <cell r="J348">
            <v>123600</v>
          </cell>
          <cell r="K348">
            <v>223600</v>
          </cell>
          <cell r="L348">
            <v>100000</v>
          </cell>
          <cell r="M348">
            <v>0</v>
          </cell>
          <cell r="N348">
            <v>0</v>
          </cell>
          <cell r="O348" t="str">
            <v>"Ekolot-5" lotereyasi bo`yicha xisob-kitoblar</v>
          </cell>
        </row>
        <row r="349">
          <cell r="A349">
            <v>9</v>
          </cell>
          <cell r="B349">
            <v>214</v>
          </cell>
          <cell r="C349">
            <v>8298</v>
          </cell>
          <cell r="D349">
            <v>198.25</v>
          </cell>
          <cell r="E349">
            <v>9</v>
          </cell>
          <cell r="F349">
            <v>29896.25</v>
          </cell>
          <cell r="G349">
            <v>0</v>
          </cell>
          <cell r="H349">
            <v>2</v>
          </cell>
          <cell r="I349">
            <v>0</v>
          </cell>
          <cell r="J349">
            <v>25500</v>
          </cell>
          <cell r="K349">
            <v>47300</v>
          </cell>
          <cell r="L349">
            <v>80000</v>
          </cell>
          <cell r="M349">
            <v>0</v>
          </cell>
          <cell r="N349">
            <v>58200</v>
          </cell>
          <cell r="O349" t="str">
            <v>"Ekolot-5" lotereyasi bo`yicha xisob-kitoblar</v>
          </cell>
        </row>
        <row r="350">
          <cell r="A350">
            <v>9</v>
          </cell>
          <cell r="B350">
            <v>214</v>
          </cell>
          <cell r="C350">
            <v>8533</v>
          </cell>
          <cell r="D350">
            <v>198.25</v>
          </cell>
          <cell r="E350">
            <v>9</v>
          </cell>
          <cell r="F350">
            <v>29896.25</v>
          </cell>
          <cell r="G350">
            <v>0</v>
          </cell>
          <cell r="H350">
            <v>2</v>
          </cell>
          <cell r="I350">
            <v>0</v>
          </cell>
          <cell r="J350">
            <v>29000</v>
          </cell>
          <cell r="K350">
            <v>83300</v>
          </cell>
          <cell r="L350">
            <v>58800</v>
          </cell>
          <cell r="M350">
            <v>0</v>
          </cell>
          <cell r="N350">
            <v>4500</v>
          </cell>
          <cell r="O350" t="str">
            <v>"Ekolot-5" lotereyasi bo`yicha xisob-kitoblar</v>
          </cell>
        </row>
        <row r="351">
          <cell r="A351">
            <v>9</v>
          </cell>
          <cell r="B351">
            <v>214</v>
          </cell>
          <cell r="C351">
            <v>8659</v>
          </cell>
          <cell r="D351">
            <v>198.25</v>
          </cell>
          <cell r="E351">
            <v>9</v>
          </cell>
          <cell r="F351">
            <v>29896.25</v>
          </cell>
          <cell r="G351">
            <v>0</v>
          </cell>
          <cell r="H351">
            <v>2</v>
          </cell>
          <cell r="I351">
            <v>0</v>
          </cell>
          <cell r="J351">
            <v>15200</v>
          </cell>
          <cell r="K351">
            <v>10480</v>
          </cell>
          <cell r="L351">
            <v>22000</v>
          </cell>
          <cell r="M351">
            <v>0</v>
          </cell>
          <cell r="N351">
            <v>26720</v>
          </cell>
          <cell r="O351" t="str">
            <v>"Ekolot-5" lotereyasi bo`yicha xisob-kitoblar</v>
          </cell>
        </row>
        <row r="352">
          <cell r="A352">
            <v>9</v>
          </cell>
          <cell r="B352">
            <v>214</v>
          </cell>
          <cell r="C352">
            <v>3563</v>
          </cell>
          <cell r="D352">
            <v>198.26</v>
          </cell>
          <cell r="E352">
            <v>9</v>
          </cell>
          <cell r="F352">
            <v>29896.26</v>
          </cell>
          <cell r="G352">
            <v>0</v>
          </cell>
          <cell r="H352">
            <v>2</v>
          </cell>
          <cell r="I352">
            <v>0</v>
          </cell>
          <cell r="J352">
            <v>0</v>
          </cell>
          <cell r="K352">
            <v>271039.35999999999</v>
          </cell>
          <cell r="L352">
            <v>320000</v>
          </cell>
          <cell r="M352">
            <v>0</v>
          </cell>
          <cell r="N352">
            <v>48960.639999999999</v>
          </cell>
          <cell r="O352" t="str">
            <v>"Инсон манфаатлари учун" (5 разряд) lotereyasi bo`yicha xiso</v>
          </cell>
        </row>
        <row r="353">
          <cell r="A353">
            <v>9</v>
          </cell>
          <cell r="B353">
            <v>214</v>
          </cell>
          <cell r="C353">
            <v>5996</v>
          </cell>
          <cell r="D353">
            <v>198.26</v>
          </cell>
          <cell r="E353">
            <v>9</v>
          </cell>
          <cell r="F353">
            <v>29896.26</v>
          </cell>
          <cell r="G353">
            <v>0</v>
          </cell>
          <cell r="H353">
            <v>2</v>
          </cell>
          <cell r="I353">
            <v>0</v>
          </cell>
          <cell r="J353">
            <v>0</v>
          </cell>
          <cell r="K353">
            <v>85050</v>
          </cell>
          <cell r="L353">
            <v>550000</v>
          </cell>
          <cell r="M353">
            <v>0</v>
          </cell>
          <cell r="N353">
            <v>464950</v>
          </cell>
          <cell r="O353" t="str">
            <v>"Инсон манфаатлари учун" (5 разряд) lotereyasi bo`yicha xiso</v>
          </cell>
        </row>
        <row r="354">
          <cell r="A354">
            <v>9</v>
          </cell>
          <cell r="B354">
            <v>214</v>
          </cell>
          <cell r="C354">
            <v>7783</v>
          </cell>
          <cell r="D354">
            <v>198.26</v>
          </cell>
          <cell r="E354">
            <v>9</v>
          </cell>
          <cell r="F354">
            <v>29896.26</v>
          </cell>
          <cell r="G354">
            <v>0</v>
          </cell>
          <cell r="H354">
            <v>2</v>
          </cell>
          <cell r="I354">
            <v>0</v>
          </cell>
          <cell r="J354">
            <v>0</v>
          </cell>
          <cell r="K354">
            <v>50650</v>
          </cell>
          <cell r="L354">
            <v>580000</v>
          </cell>
          <cell r="M354">
            <v>0</v>
          </cell>
          <cell r="N354">
            <v>529350</v>
          </cell>
          <cell r="O354" t="str">
            <v>"Инсон манфаатлари учун" (5 разряд) lotereyasi bo`yicha xiso</v>
          </cell>
        </row>
        <row r="355">
          <cell r="A355">
            <v>9</v>
          </cell>
          <cell r="B355">
            <v>214</v>
          </cell>
          <cell r="C355">
            <v>7845</v>
          </cell>
          <cell r="D355">
            <v>198.26</v>
          </cell>
          <cell r="E355">
            <v>9</v>
          </cell>
          <cell r="F355">
            <v>29896.26</v>
          </cell>
          <cell r="G355">
            <v>0</v>
          </cell>
          <cell r="H355">
            <v>2</v>
          </cell>
          <cell r="I355">
            <v>0</v>
          </cell>
          <cell r="J355">
            <v>0</v>
          </cell>
          <cell r="K355">
            <v>77802</v>
          </cell>
          <cell r="L355">
            <v>520000</v>
          </cell>
          <cell r="M355">
            <v>0</v>
          </cell>
          <cell r="N355">
            <v>442198</v>
          </cell>
          <cell r="O355" t="str">
            <v>"Инсон манфаатлари учун" (5 разряд) lotereyasi bo`yicha xiso</v>
          </cell>
        </row>
        <row r="356">
          <cell r="A356">
            <v>9</v>
          </cell>
          <cell r="B356">
            <v>214</v>
          </cell>
          <cell r="C356">
            <v>7948</v>
          </cell>
          <cell r="D356">
            <v>198.26</v>
          </cell>
          <cell r="E356">
            <v>9</v>
          </cell>
          <cell r="F356">
            <v>29896.26</v>
          </cell>
          <cell r="G356">
            <v>0</v>
          </cell>
          <cell r="H356">
            <v>2</v>
          </cell>
          <cell r="I356">
            <v>0</v>
          </cell>
          <cell r="J356">
            <v>0</v>
          </cell>
          <cell r="K356">
            <v>62247</v>
          </cell>
          <cell r="L356">
            <v>550000</v>
          </cell>
          <cell r="M356">
            <v>0</v>
          </cell>
          <cell r="N356">
            <v>487753</v>
          </cell>
          <cell r="O356" t="str">
            <v>"Инсон манфаатлари учун" (5 разряд) lotereyasi bo`yicha xiso</v>
          </cell>
        </row>
        <row r="357">
          <cell r="A357">
            <v>9</v>
          </cell>
          <cell r="B357">
            <v>214</v>
          </cell>
          <cell r="C357">
            <v>8002</v>
          </cell>
          <cell r="D357">
            <v>198.26</v>
          </cell>
          <cell r="E357">
            <v>9</v>
          </cell>
          <cell r="F357">
            <v>29896.26</v>
          </cell>
          <cell r="G357">
            <v>0</v>
          </cell>
          <cell r="H357">
            <v>2</v>
          </cell>
          <cell r="I357">
            <v>0</v>
          </cell>
          <cell r="J357">
            <v>0</v>
          </cell>
          <cell r="K357">
            <v>36584</v>
          </cell>
          <cell r="L357">
            <v>500000</v>
          </cell>
          <cell r="M357">
            <v>0</v>
          </cell>
          <cell r="N357">
            <v>463416</v>
          </cell>
          <cell r="O357" t="str">
            <v>"Инсон манфаатлари учун" (5 разряд) lotereyasi bo`yicha xiso</v>
          </cell>
        </row>
        <row r="358">
          <cell r="A358">
            <v>9</v>
          </cell>
          <cell r="B358">
            <v>214</v>
          </cell>
          <cell r="C358">
            <v>8104</v>
          </cell>
          <cell r="D358">
            <v>198.26</v>
          </cell>
          <cell r="E358">
            <v>9</v>
          </cell>
          <cell r="F358">
            <v>29896.26</v>
          </cell>
          <cell r="G358">
            <v>0</v>
          </cell>
          <cell r="H358">
            <v>2</v>
          </cell>
          <cell r="I358">
            <v>0</v>
          </cell>
          <cell r="J358">
            <v>0</v>
          </cell>
          <cell r="K358">
            <v>171150</v>
          </cell>
          <cell r="L358">
            <v>500000</v>
          </cell>
          <cell r="M358">
            <v>0</v>
          </cell>
          <cell r="N358">
            <v>328850</v>
          </cell>
          <cell r="O358" t="str">
            <v>"Инсон манфаатлари учун" (5 разряд) lotereyasi bo`yicha xiso</v>
          </cell>
        </row>
        <row r="359">
          <cell r="A359">
            <v>9</v>
          </cell>
          <cell r="B359">
            <v>214</v>
          </cell>
          <cell r="C359">
            <v>8137</v>
          </cell>
          <cell r="D359">
            <v>198.26</v>
          </cell>
          <cell r="E359">
            <v>9</v>
          </cell>
          <cell r="F359">
            <v>29896.26</v>
          </cell>
          <cell r="G359">
            <v>0</v>
          </cell>
          <cell r="H359">
            <v>2</v>
          </cell>
          <cell r="I359">
            <v>0</v>
          </cell>
          <cell r="J359">
            <v>0</v>
          </cell>
          <cell r="K359">
            <v>18800</v>
          </cell>
          <cell r="L359">
            <v>250000</v>
          </cell>
          <cell r="M359">
            <v>0</v>
          </cell>
          <cell r="N359">
            <v>231200</v>
          </cell>
          <cell r="O359" t="str">
            <v>"Инсон манфаатлари учун" (5 разряд) lotereyasi bo`yicha xiso</v>
          </cell>
        </row>
        <row r="360">
          <cell r="A360">
            <v>9</v>
          </cell>
          <cell r="B360">
            <v>214</v>
          </cell>
          <cell r="C360">
            <v>8298</v>
          </cell>
          <cell r="D360">
            <v>198.26</v>
          </cell>
          <cell r="E360">
            <v>9</v>
          </cell>
          <cell r="F360">
            <v>29896.26</v>
          </cell>
          <cell r="G360">
            <v>0</v>
          </cell>
          <cell r="H360">
            <v>2</v>
          </cell>
          <cell r="I360">
            <v>0</v>
          </cell>
          <cell r="J360">
            <v>0</v>
          </cell>
          <cell r="K360">
            <v>53000</v>
          </cell>
          <cell r="L360">
            <v>450000</v>
          </cell>
          <cell r="M360">
            <v>0</v>
          </cell>
          <cell r="N360">
            <v>397000</v>
          </cell>
          <cell r="O360" t="str">
            <v>"Инсон манфаатлари учун" (5 разряд) lotereyasi bo`yicha xiso</v>
          </cell>
        </row>
        <row r="361">
          <cell r="A361">
            <v>9</v>
          </cell>
          <cell r="B361">
            <v>214</v>
          </cell>
          <cell r="C361">
            <v>8533</v>
          </cell>
          <cell r="D361">
            <v>198.26</v>
          </cell>
          <cell r="E361">
            <v>9</v>
          </cell>
          <cell r="F361">
            <v>29896.26</v>
          </cell>
          <cell r="G361">
            <v>0</v>
          </cell>
          <cell r="H361">
            <v>2</v>
          </cell>
          <cell r="I361">
            <v>0</v>
          </cell>
          <cell r="J361">
            <v>0</v>
          </cell>
          <cell r="K361">
            <v>52005</v>
          </cell>
          <cell r="L361">
            <v>250000</v>
          </cell>
          <cell r="M361">
            <v>0</v>
          </cell>
          <cell r="N361">
            <v>197995</v>
          </cell>
          <cell r="O361" t="str">
            <v>"Инсон манфаатлари учун" (5 разряд) lotereyasi bo`yicha xiso</v>
          </cell>
        </row>
        <row r="362">
          <cell r="A362">
            <v>9</v>
          </cell>
          <cell r="B362">
            <v>214</v>
          </cell>
          <cell r="C362">
            <v>8659</v>
          </cell>
          <cell r="D362">
            <v>198.26</v>
          </cell>
          <cell r="E362">
            <v>9</v>
          </cell>
          <cell r="F362">
            <v>29896.26</v>
          </cell>
          <cell r="G362">
            <v>0</v>
          </cell>
          <cell r="H362">
            <v>2</v>
          </cell>
          <cell r="I362">
            <v>0</v>
          </cell>
          <cell r="J362">
            <v>0</v>
          </cell>
          <cell r="K362">
            <v>56450</v>
          </cell>
          <cell r="L362">
            <v>530000</v>
          </cell>
          <cell r="M362">
            <v>0</v>
          </cell>
          <cell r="N362">
            <v>473550</v>
          </cell>
          <cell r="O362" t="str">
            <v>"Инсон манфаатлари учун" (5 разряд) lotereyasi bo`yicha xiso</v>
          </cell>
        </row>
        <row r="363">
          <cell r="A363">
            <v>9</v>
          </cell>
          <cell r="B363">
            <v>214</v>
          </cell>
          <cell r="C363">
            <v>3563</v>
          </cell>
          <cell r="D363">
            <v>198.27</v>
          </cell>
          <cell r="E363">
            <v>9</v>
          </cell>
          <cell r="F363">
            <v>29896.27</v>
          </cell>
          <cell r="G363">
            <v>0</v>
          </cell>
          <cell r="H363">
            <v>2</v>
          </cell>
          <cell r="I363">
            <v>0</v>
          </cell>
          <cell r="J363">
            <v>0</v>
          </cell>
          <cell r="K363">
            <v>230765</v>
          </cell>
          <cell r="L363">
            <v>300000</v>
          </cell>
          <cell r="M363">
            <v>0</v>
          </cell>
          <cell r="N363">
            <v>69235</v>
          </cell>
          <cell r="O363" t="str">
            <v>"Эколот-6" лотереяси буйича хисоб-китоблар</v>
          </cell>
        </row>
        <row r="364">
          <cell r="A364">
            <v>9</v>
          </cell>
          <cell r="B364">
            <v>214</v>
          </cell>
          <cell r="C364">
            <v>7783</v>
          </cell>
          <cell r="D364">
            <v>198.27</v>
          </cell>
          <cell r="E364">
            <v>9</v>
          </cell>
          <cell r="F364">
            <v>29896.27</v>
          </cell>
          <cell r="G364">
            <v>0</v>
          </cell>
          <cell r="H364">
            <v>2</v>
          </cell>
          <cell r="I364">
            <v>0</v>
          </cell>
          <cell r="J364">
            <v>0</v>
          </cell>
          <cell r="K364">
            <v>100900</v>
          </cell>
          <cell r="L364">
            <v>200000</v>
          </cell>
          <cell r="M364">
            <v>0</v>
          </cell>
          <cell r="N364">
            <v>99100</v>
          </cell>
          <cell r="O364" t="str">
            <v>"Эколот-6" лотереяси буйича хисоб-китоблар</v>
          </cell>
        </row>
        <row r="365">
          <cell r="A365">
            <v>9</v>
          </cell>
          <cell r="B365">
            <v>214</v>
          </cell>
          <cell r="C365">
            <v>7948</v>
          </cell>
          <cell r="D365">
            <v>198.27</v>
          </cell>
          <cell r="E365">
            <v>9</v>
          </cell>
          <cell r="F365">
            <v>29896.27</v>
          </cell>
          <cell r="G365">
            <v>0</v>
          </cell>
          <cell r="H365">
            <v>2</v>
          </cell>
          <cell r="I365">
            <v>0</v>
          </cell>
          <cell r="J365">
            <v>0</v>
          </cell>
          <cell r="K365">
            <v>78850</v>
          </cell>
          <cell r="L365">
            <v>150000</v>
          </cell>
          <cell r="M365">
            <v>0</v>
          </cell>
          <cell r="N365">
            <v>71150</v>
          </cell>
          <cell r="O365" t="str">
            <v>"Эколот-6" лотереяси буйича хисоб-китоблар</v>
          </cell>
        </row>
        <row r="366">
          <cell r="A366">
            <v>9</v>
          </cell>
          <cell r="B366">
            <v>214</v>
          </cell>
          <cell r="C366">
            <v>8104</v>
          </cell>
          <cell r="D366">
            <v>198.27</v>
          </cell>
          <cell r="E366">
            <v>9</v>
          </cell>
          <cell r="F366">
            <v>29896.27</v>
          </cell>
          <cell r="G366">
            <v>0</v>
          </cell>
          <cell r="H366">
            <v>2</v>
          </cell>
          <cell r="I366">
            <v>0</v>
          </cell>
          <cell r="J366">
            <v>0</v>
          </cell>
          <cell r="K366">
            <v>171357</v>
          </cell>
          <cell r="L366">
            <v>1054300</v>
          </cell>
          <cell r="M366">
            <v>0</v>
          </cell>
          <cell r="N366">
            <v>882943</v>
          </cell>
          <cell r="O366" t="str">
            <v>"Эколот-6" лотереяси буйича хисоб-китоблар</v>
          </cell>
        </row>
        <row r="367">
          <cell r="A367">
            <v>9</v>
          </cell>
          <cell r="B367">
            <v>214</v>
          </cell>
          <cell r="C367">
            <v>8137</v>
          </cell>
          <cell r="D367">
            <v>198.27</v>
          </cell>
          <cell r="E367">
            <v>9</v>
          </cell>
          <cell r="F367">
            <v>29896.27</v>
          </cell>
          <cell r="G367">
            <v>0</v>
          </cell>
          <cell r="H367">
            <v>2</v>
          </cell>
          <cell r="I367">
            <v>0</v>
          </cell>
          <cell r="J367">
            <v>0</v>
          </cell>
          <cell r="K367">
            <v>150000</v>
          </cell>
          <cell r="L367">
            <v>150000</v>
          </cell>
          <cell r="M367">
            <v>0</v>
          </cell>
          <cell r="N367">
            <v>0</v>
          </cell>
          <cell r="O367" t="str">
            <v>"Эколот-6" лотереяси буйича хисоб-китоблар</v>
          </cell>
        </row>
        <row r="368">
          <cell r="A368">
            <v>9</v>
          </cell>
          <cell r="B368">
            <v>214</v>
          </cell>
          <cell r="C368">
            <v>3563</v>
          </cell>
          <cell r="D368">
            <v>198.28</v>
          </cell>
          <cell r="E368">
            <v>0</v>
          </cell>
          <cell r="F368">
            <v>29896.28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401100</v>
          </cell>
          <cell r="L368">
            <v>514500</v>
          </cell>
          <cell r="M368">
            <v>0</v>
          </cell>
          <cell r="N368">
            <v>113400</v>
          </cell>
          <cell r="O368" t="str">
            <v>"Эколот-7" лотереяси буйича хисоб-китоблар</v>
          </cell>
        </row>
        <row r="369">
          <cell r="A369">
            <v>9</v>
          </cell>
          <cell r="B369">
            <v>214</v>
          </cell>
          <cell r="C369">
            <v>5996</v>
          </cell>
          <cell r="D369">
            <v>198.28</v>
          </cell>
          <cell r="E369">
            <v>0</v>
          </cell>
          <cell r="F369">
            <v>29896.28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70000</v>
          </cell>
          <cell r="L369">
            <v>71500</v>
          </cell>
          <cell r="M369">
            <v>0</v>
          </cell>
          <cell r="N369">
            <v>1500</v>
          </cell>
          <cell r="O369" t="str">
            <v>"Эколот-7" лотереяси буйича хисоб-китоблар</v>
          </cell>
        </row>
        <row r="370">
          <cell r="A370">
            <v>9</v>
          </cell>
          <cell r="B370">
            <v>214</v>
          </cell>
          <cell r="C370">
            <v>7783</v>
          </cell>
          <cell r="D370">
            <v>198.28</v>
          </cell>
          <cell r="E370">
            <v>0</v>
          </cell>
          <cell r="F370">
            <v>29896.28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509510</v>
          </cell>
          <cell r="L370">
            <v>786000</v>
          </cell>
          <cell r="M370">
            <v>0</v>
          </cell>
          <cell r="N370">
            <v>276490</v>
          </cell>
          <cell r="O370" t="str">
            <v>"Эколот-7" лотереяси буйича хисоб-китоблар</v>
          </cell>
        </row>
        <row r="371">
          <cell r="A371">
            <v>9</v>
          </cell>
          <cell r="B371">
            <v>214</v>
          </cell>
          <cell r="C371">
            <v>7948</v>
          </cell>
          <cell r="D371">
            <v>198.28</v>
          </cell>
          <cell r="E371">
            <v>0</v>
          </cell>
          <cell r="F371">
            <v>29896.28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501125</v>
          </cell>
          <cell r="L371">
            <v>822500</v>
          </cell>
          <cell r="M371">
            <v>0</v>
          </cell>
          <cell r="N371">
            <v>321375</v>
          </cell>
          <cell r="O371" t="str">
            <v>"Эколот-7" лотереяси буйича хисоб-китоблар</v>
          </cell>
        </row>
        <row r="372">
          <cell r="A372">
            <v>9</v>
          </cell>
          <cell r="B372">
            <v>214</v>
          </cell>
          <cell r="C372">
            <v>8002</v>
          </cell>
          <cell r="D372">
            <v>198.28</v>
          </cell>
          <cell r="E372">
            <v>0</v>
          </cell>
          <cell r="F372">
            <v>29896.28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449315</v>
          </cell>
          <cell r="L372">
            <v>827000</v>
          </cell>
          <cell r="M372">
            <v>0</v>
          </cell>
          <cell r="N372">
            <v>377685</v>
          </cell>
          <cell r="O372" t="str">
            <v>"Эколот-7" лотереяси буйича хисоб-китоблар</v>
          </cell>
        </row>
        <row r="373">
          <cell r="A373">
            <v>9</v>
          </cell>
          <cell r="B373">
            <v>214</v>
          </cell>
          <cell r="C373">
            <v>8104</v>
          </cell>
          <cell r="D373">
            <v>198.28</v>
          </cell>
          <cell r="E373">
            <v>0</v>
          </cell>
          <cell r="F373">
            <v>29896.28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573430</v>
          </cell>
          <cell r="L373">
            <v>2035500</v>
          </cell>
          <cell r="M373">
            <v>0</v>
          </cell>
          <cell r="N373">
            <v>1462070</v>
          </cell>
          <cell r="O373" t="str">
            <v>"Эколот-7" лотереяси буйича хисоб-китоблар</v>
          </cell>
        </row>
        <row r="374">
          <cell r="A374">
            <v>9</v>
          </cell>
          <cell r="B374">
            <v>214</v>
          </cell>
          <cell r="C374">
            <v>8137</v>
          </cell>
          <cell r="D374">
            <v>198.28</v>
          </cell>
          <cell r="E374">
            <v>0</v>
          </cell>
          <cell r="F374">
            <v>29896.28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462784</v>
          </cell>
          <cell r="L374">
            <v>625000</v>
          </cell>
          <cell r="M374">
            <v>0</v>
          </cell>
          <cell r="N374">
            <v>162216</v>
          </cell>
          <cell r="O374" t="str">
            <v>"Эколот-7" лотереяси буйича хисоб-китоблар</v>
          </cell>
        </row>
        <row r="375">
          <cell r="A375">
            <v>9</v>
          </cell>
          <cell r="B375">
            <v>214</v>
          </cell>
          <cell r="C375">
            <v>8659</v>
          </cell>
          <cell r="D375">
            <v>198.29</v>
          </cell>
          <cell r="E375">
            <v>0</v>
          </cell>
          <cell r="F375">
            <v>29896.29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2000</v>
          </cell>
          <cell r="M375">
            <v>0</v>
          </cell>
          <cell r="N375">
            <v>2000</v>
          </cell>
          <cell r="O375" t="str">
            <v>"Буюк Келажак-2000" лотереяси буйича хисоб-китоблар</v>
          </cell>
        </row>
        <row r="376">
          <cell r="A376">
            <v>9</v>
          </cell>
          <cell r="B376">
            <v>214</v>
          </cell>
          <cell r="C376">
            <v>3563</v>
          </cell>
          <cell r="D376">
            <v>198.3</v>
          </cell>
          <cell r="E376">
            <v>0</v>
          </cell>
          <cell r="F376">
            <v>29896.3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637445</v>
          </cell>
          <cell r="L376">
            <v>1069900</v>
          </cell>
          <cell r="M376">
            <v>0</v>
          </cell>
          <cell r="N376">
            <v>432455</v>
          </cell>
          <cell r="O376" t="str">
            <v>"Эколот-8" лотереяси буйича хисоб-китоблар</v>
          </cell>
        </row>
        <row r="377">
          <cell r="A377">
            <v>9</v>
          </cell>
          <cell r="B377">
            <v>214</v>
          </cell>
          <cell r="C377">
            <v>5996</v>
          </cell>
          <cell r="D377">
            <v>198.3</v>
          </cell>
          <cell r="E377">
            <v>0</v>
          </cell>
          <cell r="F377">
            <v>29896.3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82800</v>
          </cell>
          <cell r="L377">
            <v>100000</v>
          </cell>
          <cell r="M377">
            <v>0</v>
          </cell>
          <cell r="N377">
            <v>17200</v>
          </cell>
          <cell r="O377" t="str">
            <v>"Эколот-8" лотереяси буйича хисоб-китоблар</v>
          </cell>
        </row>
        <row r="378">
          <cell r="A378">
            <v>9</v>
          </cell>
          <cell r="B378">
            <v>214</v>
          </cell>
          <cell r="C378">
            <v>7783</v>
          </cell>
          <cell r="D378">
            <v>198.3</v>
          </cell>
          <cell r="E378">
            <v>0</v>
          </cell>
          <cell r="F378">
            <v>29896.3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215225</v>
          </cell>
          <cell r="L378">
            <v>400000</v>
          </cell>
          <cell r="M378">
            <v>0</v>
          </cell>
          <cell r="N378">
            <v>184775</v>
          </cell>
          <cell r="O378" t="str">
            <v>"Эколот-8" лотереяси буйича хисоб-китоблар</v>
          </cell>
        </row>
        <row r="379">
          <cell r="A379">
            <v>9</v>
          </cell>
          <cell r="B379">
            <v>214</v>
          </cell>
          <cell r="C379">
            <v>7948</v>
          </cell>
          <cell r="D379">
            <v>198.3</v>
          </cell>
          <cell r="E379">
            <v>0</v>
          </cell>
          <cell r="F379">
            <v>29896.3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560500</v>
          </cell>
          <cell r="L379">
            <v>1050000</v>
          </cell>
          <cell r="M379">
            <v>0</v>
          </cell>
          <cell r="N379">
            <v>489500</v>
          </cell>
          <cell r="O379" t="str">
            <v>"Эколот-8" лотереяси буйича хисоб-китоблар</v>
          </cell>
        </row>
        <row r="380">
          <cell r="A380">
            <v>9</v>
          </cell>
          <cell r="B380">
            <v>214</v>
          </cell>
          <cell r="C380">
            <v>8002</v>
          </cell>
          <cell r="D380">
            <v>198.3</v>
          </cell>
          <cell r="E380">
            <v>0</v>
          </cell>
          <cell r="F380">
            <v>29896.3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504600</v>
          </cell>
          <cell r="L380">
            <v>504600</v>
          </cell>
          <cell r="M380">
            <v>0</v>
          </cell>
          <cell r="N380">
            <v>0</v>
          </cell>
          <cell r="O380" t="str">
            <v>"Эколот-8" лотереяси буйича хисоб-китоблар</v>
          </cell>
        </row>
        <row r="381">
          <cell r="A381">
            <v>9</v>
          </cell>
          <cell r="B381">
            <v>214</v>
          </cell>
          <cell r="C381">
            <v>8104</v>
          </cell>
          <cell r="D381">
            <v>198.3</v>
          </cell>
          <cell r="E381">
            <v>0</v>
          </cell>
          <cell r="F381">
            <v>29896.3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246530</v>
          </cell>
          <cell r="L381">
            <v>591200</v>
          </cell>
          <cell r="M381">
            <v>0</v>
          </cell>
          <cell r="N381">
            <v>344670</v>
          </cell>
          <cell r="O381" t="str">
            <v>"Эколот-8" лотереяси буйича хисоб-китоблар</v>
          </cell>
        </row>
        <row r="382">
          <cell r="A382">
            <v>9</v>
          </cell>
          <cell r="B382">
            <v>214</v>
          </cell>
          <cell r="C382">
            <v>8137</v>
          </cell>
          <cell r="D382">
            <v>198.3</v>
          </cell>
          <cell r="E382">
            <v>0</v>
          </cell>
          <cell r="F382">
            <v>29896.3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249970</v>
          </cell>
          <cell r="L382">
            <v>692700</v>
          </cell>
          <cell r="M382">
            <v>0</v>
          </cell>
          <cell r="N382">
            <v>442730</v>
          </cell>
          <cell r="O382" t="str">
            <v>"Эколот-8" лотереяси буйича хисоб-китоблар</v>
          </cell>
        </row>
        <row r="383">
          <cell r="A383">
            <v>9</v>
          </cell>
          <cell r="B383">
            <v>214</v>
          </cell>
          <cell r="C383">
            <v>8298</v>
          </cell>
          <cell r="D383">
            <v>198.3</v>
          </cell>
          <cell r="E383">
            <v>0</v>
          </cell>
          <cell r="F383">
            <v>29896.3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211900</v>
          </cell>
          <cell r="L383">
            <v>211900</v>
          </cell>
          <cell r="M383">
            <v>0</v>
          </cell>
          <cell r="N383">
            <v>0</v>
          </cell>
          <cell r="O383" t="str">
            <v>"Эколот-8" лотереяси буйича хисоб-китоблар</v>
          </cell>
        </row>
        <row r="384">
          <cell r="A384">
            <v>9</v>
          </cell>
          <cell r="B384">
            <v>214</v>
          </cell>
          <cell r="C384">
            <v>3563</v>
          </cell>
          <cell r="D384">
            <v>198.31</v>
          </cell>
          <cell r="E384">
            <v>0</v>
          </cell>
          <cell r="F384">
            <v>29896.31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622944</v>
          </cell>
          <cell r="L384">
            <v>831150</v>
          </cell>
          <cell r="M384">
            <v>0</v>
          </cell>
          <cell r="N384">
            <v>208206</v>
          </cell>
          <cell r="O384" t="str">
            <v>"Эколот-9" лотереяси буйича хисоб-китоблар</v>
          </cell>
        </row>
        <row r="385">
          <cell r="A385">
            <v>9</v>
          </cell>
          <cell r="B385">
            <v>214</v>
          </cell>
          <cell r="C385">
            <v>5996</v>
          </cell>
          <cell r="D385">
            <v>198.31</v>
          </cell>
          <cell r="E385">
            <v>0</v>
          </cell>
          <cell r="F385">
            <v>29896.31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732200</v>
          </cell>
          <cell r="L385">
            <v>1506750</v>
          </cell>
          <cell r="M385">
            <v>0</v>
          </cell>
          <cell r="N385">
            <v>774550</v>
          </cell>
          <cell r="O385" t="str">
            <v>"Эколот-9" лотереяси буйича хисоб-китоблар</v>
          </cell>
        </row>
        <row r="386">
          <cell r="A386">
            <v>9</v>
          </cell>
          <cell r="B386">
            <v>214</v>
          </cell>
          <cell r="C386">
            <v>7783</v>
          </cell>
          <cell r="D386">
            <v>198.31</v>
          </cell>
          <cell r="E386">
            <v>0</v>
          </cell>
          <cell r="F386">
            <v>29896.31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536550</v>
          </cell>
          <cell r="L386">
            <v>1020000</v>
          </cell>
          <cell r="M386">
            <v>0</v>
          </cell>
          <cell r="N386">
            <v>483450</v>
          </cell>
          <cell r="O386" t="str">
            <v>"Эколот-9" лотереяси буйича хисоб-китоблар</v>
          </cell>
        </row>
        <row r="387">
          <cell r="A387">
            <v>9</v>
          </cell>
          <cell r="B387">
            <v>214</v>
          </cell>
          <cell r="C387">
            <v>7845</v>
          </cell>
          <cell r="D387">
            <v>198.31</v>
          </cell>
          <cell r="E387">
            <v>0</v>
          </cell>
          <cell r="F387">
            <v>29896.31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946792</v>
          </cell>
          <cell r="L387">
            <v>1920000</v>
          </cell>
          <cell r="M387">
            <v>0</v>
          </cell>
          <cell r="N387">
            <v>973208</v>
          </cell>
          <cell r="O387" t="str">
            <v>"Эколот-9" лотереяси буйича хисоб-китоблар</v>
          </cell>
        </row>
        <row r="388">
          <cell r="A388">
            <v>9</v>
          </cell>
          <cell r="B388">
            <v>214</v>
          </cell>
          <cell r="C388">
            <v>7948</v>
          </cell>
          <cell r="D388">
            <v>198.31</v>
          </cell>
          <cell r="E388">
            <v>0</v>
          </cell>
          <cell r="F388">
            <v>29896.31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1133094</v>
          </cell>
          <cell r="L388">
            <v>2219475</v>
          </cell>
          <cell r="M388">
            <v>0</v>
          </cell>
          <cell r="N388">
            <v>1086381</v>
          </cell>
          <cell r="O388" t="str">
            <v>"Эколот-9" лотереяси буйича хисоб-китоблар</v>
          </cell>
        </row>
        <row r="389">
          <cell r="A389">
            <v>9</v>
          </cell>
          <cell r="B389">
            <v>214</v>
          </cell>
          <cell r="C389">
            <v>8002</v>
          </cell>
          <cell r="D389">
            <v>198.31</v>
          </cell>
          <cell r="E389">
            <v>0</v>
          </cell>
          <cell r="F389">
            <v>29896.31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1559467</v>
          </cell>
          <cell r="L389">
            <v>1559467</v>
          </cell>
          <cell r="M389">
            <v>0</v>
          </cell>
          <cell r="N389">
            <v>0</v>
          </cell>
          <cell r="O389" t="str">
            <v>"Эколот-9" лотереяси буйича хисоб-китоблар</v>
          </cell>
        </row>
        <row r="390">
          <cell r="A390">
            <v>9</v>
          </cell>
          <cell r="B390">
            <v>214</v>
          </cell>
          <cell r="C390">
            <v>8104</v>
          </cell>
          <cell r="D390">
            <v>198.31</v>
          </cell>
          <cell r="E390">
            <v>0</v>
          </cell>
          <cell r="F390">
            <v>29896.31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162300</v>
          </cell>
          <cell r="L390">
            <v>304950</v>
          </cell>
          <cell r="M390">
            <v>0</v>
          </cell>
          <cell r="N390">
            <v>142650</v>
          </cell>
          <cell r="O390" t="str">
            <v>"Эколот-9" лотереяси буйича хисоб-китоблар</v>
          </cell>
        </row>
        <row r="391">
          <cell r="A391">
            <v>9</v>
          </cell>
          <cell r="B391">
            <v>214</v>
          </cell>
          <cell r="C391">
            <v>8137</v>
          </cell>
          <cell r="D391">
            <v>198.31</v>
          </cell>
          <cell r="E391">
            <v>0</v>
          </cell>
          <cell r="F391">
            <v>29896.31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302782.5</v>
          </cell>
          <cell r="L391">
            <v>779325</v>
          </cell>
          <cell r="M391">
            <v>0</v>
          </cell>
          <cell r="N391">
            <v>476542.5</v>
          </cell>
          <cell r="O391" t="str">
            <v>"Эколот-9" лотереяси буйича хисоб-китоблар</v>
          </cell>
        </row>
        <row r="392">
          <cell r="A392">
            <v>9</v>
          </cell>
          <cell r="B392">
            <v>214</v>
          </cell>
          <cell r="C392">
            <v>8298</v>
          </cell>
          <cell r="D392">
            <v>198.31</v>
          </cell>
          <cell r="E392">
            <v>0</v>
          </cell>
          <cell r="F392">
            <v>29896.31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870100</v>
          </cell>
          <cell r="L392">
            <v>870100</v>
          </cell>
          <cell r="M392">
            <v>0</v>
          </cell>
          <cell r="N392">
            <v>0</v>
          </cell>
          <cell r="O392" t="str">
            <v>"Эколот-9" лотереяси буйича хисоб-китоблар</v>
          </cell>
        </row>
        <row r="393">
          <cell r="A393">
            <v>9</v>
          </cell>
          <cell r="B393">
            <v>214</v>
          </cell>
          <cell r="C393">
            <v>8533</v>
          </cell>
          <cell r="D393">
            <v>198.31</v>
          </cell>
          <cell r="E393">
            <v>0</v>
          </cell>
          <cell r="F393">
            <v>29896.31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73866.25</v>
          </cell>
          <cell r="L393">
            <v>124225</v>
          </cell>
          <cell r="M393">
            <v>0</v>
          </cell>
          <cell r="N393">
            <v>50358.75</v>
          </cell>
          <cell r="O393" t="str">
            <v>"Эколот-9" лотереяси буйича хисоб-китоблар</v>
          </cell>
        </row>
        <row r="394">
          <cell r="A394">
            <v>9</v>
          </cell>
          <cell r="B394">
            <v>214</v>
          </cell>
          <cell r="C394">
            <v>8659</v>
          </cell>
          <cell r="D394">
            <v>198.31</v>
          </cell>
          <cell r="E394">
            <v>0</v>
          </cell>
          <cell r="F394">
            <v>29896.31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610365</v>
          </cell>
          <cell r="L394">
            <v>798300</v>
          </cell>
          <cell r="M394">
            <v>0</v>
          </cell>
          <cell r="N394">
            <v>187935</v>
          </cell>
          <cell r="O394" t="str">
            <v>"Эколот-9" лотереяси буйича хисоб-китоблар</v>
          </cell>
        </row>
        <row r="395">
          <cell r="A395">
            <v>9</v>
          </cell>
          <cell r="B395">
            <v>214</v>
          </cell>
          <cell r="C395">
            <v>214</v>
          </cell>
          <cell r="D395">
            <v>625.01</v>
          </cell>
          <cell r="E395">
            <v>10</v>
          </cell>
          <cell r="F395">
            <v>16309.01</v>
          </cell>
          <cell r="G395">
            <v>0</v>
          </cell>
          <cell r="H395">
            <v>1</v>
          </cell>
          <cell r="I395">
            <v>12256000</v>
          </cell>
          <cell r="J395">
            <v>0</v>
          </cell>
          <cell r="K395">
            <v>0</v>
          </cell>
          <cell r="L395">
            <v>0</v>
          </cell>
          <cell r="M395">
            <v>12256000</v>
          </cell>
          <cell r="N395">
            <v>0</v>
          </cell>
          <cell r="O395" t="str">
            <v>Просроченные проценты по межбанковским ссудам</v>
          </cell>
        </row>
        <row r="396">
          <cell r="A396">
            <v>9</v>
          </cell>
          <cell r="B396">
            <v>214</v>
          </cell>
          <cell r="C396">
            <v>3563</v>
          </cell>
          <cell r="D396">
            <v>625.03</v>
          </cell>
          <cell r="E396">
            <v>10</v>
          </cell>
          <cell r="F396">
            <v>16309.03</v>
          </cell>
          <cell r="G396">
            <v>0</v>
          </cell>
          <cell r="H396">
            <v>1</v>
          </cell>
          <cell r="I396">
            <v>10694.86</v>
          </cell>
          <cell r="J396">
            <v>0</v>
          </cell>
          <cell r="K396">
            <v>0</v>
          </cell>
          <cell r="L396">
            <v>10694.86</v>
          </cell>
          <cell r="M396">
            <v>0</v>
          </cell>
          <cell r="N396">
            <v>0</v>
          </cell>
          <cell r="O396" t="str">
            <v>Просроченные проценты по ссудам на ИЖС</v>
          </cell>
        </row>
        <row r="397">
          <cell r="A397">
            <v>9</v>
          </cell>
          <cell r="B397">
            <v>214</v>
          </cell>
          <cell r="C397">
            <v>5996</v>
          </cell>
          <cell r="D397">
            <v>625.03</v>
          </cell>
          <cell r="E397">
            <v>10</v>
          </cell>
          <cell r="F397">
            <v>16309.03</v>
          </cell>
          <cell r="G397">
            <v>0</v>
          </cell>
          <cell r="H397">
            <v>1</v>
          </cell>
          <cell r="I397">
            <v>872592.81</v>
          </cell>
          <cell r="J397">
            <v>0</v>
          </cell>
          <cell r="K397">
            <v>1045000</v>
          </cell>
          <cell r="L397">
            <v>1312061</v>
          </cell>
          <cell r="M397">
            <v>605531.81000000006</v>
          </cell>
          <cell r="N397">
            <v>0</v>
          </cell>
          <cell r="O397" t="str">
            <v>Просроченные проценты по ссудам на ИЖС</v>
          </cell>
        </row>
        <row r="398">
          <cell r="A398">
            <v>9</v>
          </cell>
          <cell r="B398">
            <v>214</v>
          </cell>
          <cell r="C398">
            <v>7783</v>
          </cell>
          <cell r="D398">
            <v>625.03</v>
          </cell>
          <cell r="E398">
            <v>10</v>
          </cell>
          <cell r="F398">
            <v>16309.03</v>
          </cell>
          <cell r="G398">
            <v>0</v>
          </cell>
          <cell r="H398">
            <v>1</v>
          </cell>
          <cell r="I398">
            <v>0</v>
          </cell>
          <cell r="J398">
            <v>0</v>
          </cell>
          <cell r="K398">
            <v>250850</v>
          </cell>
          <cell r="L398">
            <v>207062</v>
          </cell>
          <cell r="M398">
            <v>43788</v>
          </cell>
          <cell r="N398">
            <v>0</v>
          </cell>
          <cell r="O398" t="str">
            <v>Просроченные проценты по ссудам на ИЖС</v>
          </cell>
        </row>
        <row r="399">
          <cell r="A399">
            <v>9</v>
          </cell>
          <cell r="B399">
            <v>214</v>
          </cell>
          <cell r="C399">
            <v>7845</v>
          </cell>
          <cell r="D399">
            <v>625.03</v>
          </cell>
          <cell r="E399">
            <v>10</v>
          </cell>
          <cell r="F399">
            <v>16309.03</v>
          </cell>
          <cell r="G399">
            <v>0</v>
          </cell>
          <cell r="H399">
            <v>1</v>
          </cell>
          <cell r="I399">
            <v>0</v>
          </cell>
          <cell r="J399">
            <v>0</v>
          </cell>
          <cell r="K399">
            <v>15000</v>
          </cell>
          <cell r="L399">
            <v>15000</v>
          </cell>
          <cell r="M399">
            <v>0</v>
          </cell>
          <cell r="N399">
            <v>0</v>
          </cell>
          <cell r="O399" t="str">
            <v>Просроченные проценты по ссудам на ИЖС</v>
          </cell>
        </row>
        <row r="400">
          <cell r="A400">
            <v>9</v>
          </cell>
          <cell r="B400">
            <v>214</v>
          </cell>
          <cell r="C400">
            <v>7948</v>
          </cell>
          <cell r="D400">
            <v>625.03</v>
          </cell>
          <cell r="E400">
            <v>10</v>
          </cell>
          <cell r="F400">
            <v>16309.03</v>
          </cell>
          <cell r="G400">
            <v>0</v>
          </cell>
          <cell r="H400">
            <v>1</v>
          </cell>
          <cell r="I400">
            <v>176069</v>
          </cell>
          <cell r="J400">
            <v>0</v>
          </cell>
          <cell r="K400">
            <v>35818</v>
          </cell>
          <cell r="L400">
            <v>211887</v>
          </cell>
          <cell r="M400">
            <v>0</v>
          </cell>
          <cell r="N400">
            <v>0</v>
          </cell>
          <cell r="O400" t="str">
            <v>Просроченные проценты по ссудам на ИЖС</v>
          </cell>
        </row>
        <row r="401">
          <cell r="A401">
            <v>9</v>
          </cell>
          <cell r="B401">
            <v>214</v>
          </cell>
          <cell r="C401">
            <v>8104</v>
          </cell>
          <cell r="D401">
            <v>625.03</v>
          </cell>
          <cell r="E401">
            <v>10</v>
          </cell>
          <cell r="F401">
            <v>16309.03</v>
          </cell>
          <cell r="G401">
            <v>0</v>
          </cell>
          <cell r="H401">
            <v>1</v>
          </cell>
          <cell r="I401">
            <v>0</v>
          </cell>
          <cell r="J401">
            <v>0</v>
          </cell>
          <cell r="K401">
            <v>45750</v>
          </cell>
          <cell r="L401">
            <v>45750</v>
          </cell>
          <cell r="M401">
            <v>0</v>
          </cell>
          <cell r="N401">
            <v>0</v>
          </cell>
          <cell r="O401" t="str">
            <v>Просроченные проценты по ссудам на ИЖС</v>
          </cell>
        </row>
        <row r="402">
          <cell r="A402">
            <v>9</v>
          </cell>
          <cell r="B402">
            <v>214</v>
          </cell>
          <cell r="C402">
            <v>8137</v>
          </cell>
          <cell r="D402">
            <v>625.03</v>
          </cell>
          <cell r="E402">
            <v>10</v>
          </cell>
          <cell r="F402">
            <v>16309.03</v>
          </cell>
          <cell r="G402">
            <v>0</v>
          </cell>
          <cell r="H402">
            <v>1</v>
          </cell>
          <cell r="I402">
            <v>0</v>
          </cell>
          <cell r="J402">
            <v>0</v>
          </cell>
          <cell r="K402">
            <v>31000</v>
          </cell>
          <cell r="L402">
            <v>31000</v>
          </cell>
          <cell r="M402">
            <v>0</v>
          </cell>
          <cell r="N402">
            <v>0</v>
          </cell>
          <cell r="O402" t="str">
            <v>Просроченные проценты по ссудам на ИЖС</v>
          </cell>
        </row>
        <row r="403">
          <cell r="A403">
            <v>9</v>
          </cell>
          <cell r="B403">
            <v>214</v>
          </cell>
          <cell r="C403">
            <v>8659</v>
          </cell>
          <cell r="D403">
            <v>625.03</v>
          </cell>
          <cell r="E403">
            <v>10</v>
          </cell>
          <cell r="F403">
            <v>16309.03</v>
          </cell>
          <cell r="G403">
            <v>0</v>
          </cell>
          <cell r="H403">
            <v>1</v>
          </cell>
          <cell r="I403">
            <v>0</v>
          </cell>
          <cell r="J403">
            <v>0</v>
          </cell>
          <cell r="K403">
            <v>155100</v>
          </cell>
          <cell r="L403">
            <v>155100</v>
          </cell>
          <cell r="M403">
            <v>0</v>
          </cell>
          <cell r="N403">
            <v>0</v>
          </cell>
          <cell r="O403" t="str">
            <v>Просроченные проценты по ссудам на ИЖС</v>
          </cell>
        </row>
        <row r="404">
          <cell r="A404">
            <v>9</v>
          </cell>
          <cell r="B404">
            <v>214</v>
          </cell>
          <cell r="C404">
            <v>3563</v>
          </cell>
          <cell r="D404">
            <v>629.01</v>
          </cell>
          <cell r="E404">
            <v>10</v>
          </cell>
          <cell r="F404">
            <v>15701</v>
          </cell>
          <cell r="G404">
            <v>0</v>
          </cell>
          <cell r="H404">
            <v>1</v>
          </cell>
          <cell r="I404">
            <v>13334035</v>
          </cell>
          <cell r="J404">
            <v>0</v>
          </cell>
          <cell r="K404">
            <v>0</v>
          </cell>
          <cell r="L404">
            <v>13334035</v>
          </cell>
          <cell r="M404">
            <v>0</v>
          </cell>
          <cell r="N404">
            <v>0</v>
          </cell>
          <cell r="O404" t="str">
            <v>Ссуды и авансы в процессе судебного разбирательства</v>
          </cell>
        </row>
        <row r="405">
          <cell r="A405">
            <v>9</v>
          </cell>
          <cell r="B405">
            <v>214</v>
          </cell>
          <cell r="C405">
            <v>3563</v>
          </cell>
          <cell r="D405">
            <v>644</v>
          </cell>
          <cell r="E405">
            <v>10</v>
          </cell>
          <cell r="F405">
            <v>20208</v>
          </cell>
          <cell r="G405">
            <v>0</v>
          </cell>
          <cell r="H405">
            <v>2</v>
          </cell>
          <cell r="I405">
            <v>0</v>
          </cell>
          <cell r="J405">
            <v>141022.70000000001</v>
          </cell>
          <cell r="K405">
            <v>14132563.76</v>
          </cell>
          <cell r="L405">
            <v>14193618</v>
          </cell>
          <cell r="M405">
            <v>0</v>
          </cell>
          <cell r="N405">
            <v>202076.94</v>
          </cell>
          <cell r="O405" t="str">
            <v>Депозиты до востребования частных пред-тий товарщ.и корпорац</v>
          </cell>
        </row>
        <row r="406">
          <cell r="A406">
            <v>9</v>
          </cell>
          <cell r="B406">
            <v>214</v>
          </cell>
          <cell r="C406">
            <v>5996</v>
          </cell>
          <cell r="D406">
            <v>644</v>
          </cell>
          <cell r="E406">
            <v>10</v>
          </cell>
          <cell r="F406">
            <v>20208</v>
          </cell>
          <cell r="G406">
            <v>0</v>
          </cell>
          <cell r="H406">
            <v>2</v>
          </cell>
          <cell r="I406">
            <v>0</v>
          </cell>
          <cell r="J406">
            <v>0</v>
          </cell>
          <cell r="K406">
            <v>561720.85</v>
          </cell>
          <cell r="L406">
            <v>1042860.27</v>
          </cell>
          <cell r="M406">
            <v>0</v>
          </cell>
          <cell r="N406">
            <v>481139.42</v>
          </cell>
          <cell r="O406" t="str">
            <v>Депозиты до востребования частных пред-тий товарщ.и корпорац</v>
          </cell>
        </row>
        <row r="407">
          <cell r="A407">
            <v>9</v>
          </cell>
          <cell r="B407">
            <v>214</v>
          </cell>
          <cell r="C407">
            <v>7783</v>
          </cell>
          <cell r="D407">
            <v>644</v>
          </cell>
          <cell r="E407">
            <v>10</v>
          </cell>
          <cell r="F407">
            <v>20208</v>
          </cell>
          <cell r="G407">
            <v>0</v>
          </cell>
          <cell r="H407">
            <v>2</v>
          </cell>
          <cell r="I407">
            <v>0</v>
          </cell>
          <cell r="J407">
            <v>148915.38</v>
          </cell>
          <cell r="K407">
            <v>285219.5</v>
          </cell>
          <cell r="L407">
            <v>174709</v>
          </cell>
          <cell r="M407">
            <v>0</v>
          </cell>
          <cell r="N407">
            <v>38404.879999999997</v>
          </cell>
          <cell r="O407" t="str">
            <v>Депозиты до востребования частных пред-тий товарщ.и корпорац</v>
          </cell>
        </row>
        <row r="408">
          <cell r="A408">
            <v>9</v>
          </cell>
          <cell r="B408">
            <v>214</v>
          </cell>
          <cell r="C408">
            <v>7948</v>
          </cell>
          <cell r="D408">
            <v>644</v>
          </cell>
          <cell r="E408">
            <v>10</v>
          </cell>
          <cell r="F408">
            <v>20208</v>
          </cell>
          <cell r="G408">
            <v>0</v>
          </cell>
          <cell r="H408">
            <v>2</v>
          </cell>
          <cell r="I408">
            <v>0</v>
          </cell>
          <cell r="J408">
            <v>217314.57</v>
          </cell>
          <cell r="K408">
            <v>6008057.9199999999</v>
          </cell>
          <cell r="L408">
            <v>6243621.9299999997</v>
          </cell>
          <cell r="M408">
            <v>0</v>
          </cell>
          <cell r="N408">
            <v>452878.58</v>
          </cell>
          <cell r="O408" t="str">
            <v>Депозиты до востребования частных пред-тий товарщ.и корпорац</v>
          </cell>
        </row>
        <row r="409">
          <cell r="A409">
            <v>9</v>
          </cell>
          <cell r="B409">
            <v>214</v>
          </cell>
          <cell r="C409">
            <v>8298</v>
          </cell>
          <cell r="D409">
            <v>644</v>
          </cell>
          <cell r="E409">
            <v>10</v>
          </cell>
          <cell r="F409">
            <v>20208</v>
          </cell>
          <cell r="G409">
            <v>0</v>
          </cell>
          <cell r="H409">
            <v>2</v>
          </cell>
          <cell r="I409">
            <v>0</v>
          </cell>
          <cell r="J409">
            <v>15696.63</v>
          </cell>
          <cell r="K409">
            <v>164908.82999999999</v>
          </cell>
          <cell r="L409">
            <v>156245.35</v>
          </cell>
          <cell r="M409">
            <v>0</v>
          </cell>
          <cell r="N409">
            <v>7033.15</v>
          </cell>
          <cell r="O409" t="str">
            <v>Депозиты до востребования частных пред-тий товарщ.и корпорац</v>
          </cell>
        </row>
        <row r="410">
          <cell r="A410">
            <v>9</v>
          </cell>
          <cell r="B410">
            <v>214</v>
          </cell>
          <cell r="C410">
            <v>8533</v>
          </cell>
          <cell r="D410">
            <v>644</v>
          </cell>
          <cell r="E410">
            <v>10</v>
          </cell>
          <cell r="F410">
            <v>20208</v>
          </cell>
          <cell r="G410">
            <v>0</v>
          </cell>
          <cell r="H410">
            <v>2</v>
          </cell>
          <cell r="I410">
            <v>0</v>
          </cell>
          <cell r="J410">
            <v>2792</v>
          </cell>
          <cell r="K410">
            <v>544094.44999999995</v>
          </cell>
          <cell r="L410">
            <v>542300</v>
          </cell>
          <cell r="M410">
            <v>0</v>
          </cell>
          <cell r="N410">
            <v>997.55</v>
          </cell>
          <cell r="O410" t="str">
            <v>Депозиты до востребования частных пред-тий товарщ.и корпорац</v>
          </cell>
        </row>
        <row r="411">
          <cell r="A411">
            <v>9</v>
          </cell>
          <cell r="B411">
            <v>214</v>
          </cell>
          <cell r="C411">
            <v>8659</v>
          </cell>
          <cell r="D411">
            <v>644</v>
          </cell>
          <cell r="E411">
            <v>10</v>
          </cell>
          <cell r="F411">
            <v>20208</v>
          </cell>
          <cell r="G411">
            <v>0</v>
          </cell>
          <cell r="H411">
            <v>2</v>
          </cell>
          <cell r="I411">
            <v>0</v>
          </cell>
          <cell r="J411">
            <v>104313.14</v>
          </cell>
          <cell r="K411">
            <v>1053952.8700000001</v>
          </cell>
          <cell r="L411">
            <v>1959466</v>
          </cell>
          <cell r="M411">
            <v>0</v>
          </cell>
          <cell r="N411">
            <v>1009826.27</v>
          </cell>
          <cell r="O411" t="str">
            <v>Депозиты до востребования частных пред-тий товарщ.и корпорац</v>
          </cell>
        </row>
        <row r="412">
          <cell r="A412">
            <v>9</v>
          </cell>
          <cell r="B412">
            <v>214</v>
          </cell>
          <cell r="C412">
            <v>3563</v>
          </cell>
          <cell r="D412">
            <v>695</v>
          </cell>
          <cell r="E412">
            <v>13</v>
          </cell>
          <cell r="F412">
            <v>20212.04</v>
          </cell>
          <cell r="G412">
            <v>0</v>
          </cell>
          <cell r="H412">
            <v>2</v>
          </cell>
          <cell r="I412">
            <v>0</v>
          </cell>
          <cell r="J412">
            <v>2367213.34</v>
          </cell>
          <cell r="K412">
            <v>4577934.83</v>
          </cell>
          <cell r="L412">
            <v>6226073.8499999996</v>
          </cell>
          <cell r="M412">
            <v>0</v>
          </cell>
          <cell r="N412">
            <v>4015352.36</v>
          </cell>
          <cell r="O412" t="str">
            <v>Тек. счета профсоюзных организаций</v>
          </cell>
        </row>
        <row r="413">
          <cell r="A413">
            <v>9</v>
          </cell>
          <cell r="B413">
            <v>214</v>
          </cell>
          <cell r="C413">
            <v>5996</v>
          </cell>
          <cell r="D413">
            <v>695</v>
          </cell>
          <cell r="E413">
            <v>13</v>
          </cell>
          <cell r="F413">
            <v>20212.04</v>
          </cell>
          <cell r="G413">
            <v>0</v>
          </cell>
          <cell r="H413">
            <v>2</v>
          </cell>
          <cell r="I413">
            <v>0</v>
          </cell>
          <cell r="J413">
            <v>1142981.02</v>
          </cell>
          <cell r="K413">
            <v>4387730.9000000004</v>
          </cell>
          <cell r="L413">
            <v>4173354.04</v>
          </cell>
          <cell r="M413">
            <v>0</v>
          </cell>
          <cell r="N413">
            <v>928604.16000000003</v>
          </cell>
          <cell r="O413" t="str">
            <v>Тек. счета профсоюзных организаций</v>
          </cell>
        </row>
        <row r="414">
          <cell r="A414">
            <v>9</v>
          </cell>
          <cell r="B414">
            <v>214</v>
          </cell>
          <cell r="C414">
            <v>7783</v>
          </cell>
          <cell r="D414">
            <v>695</v>
          </cell>
          <cell r="E414">
            <v>13</v>
          </cell>
          <cell r="F414">
            <v>20212.04</v>
          </cell>
          <cell r="G414">
            <v>0</v>
          </cell>
          <cell r="H414">
            <v>2</v>
          </cell>
          <cell r="I414">
            <v>0</v>
          </cell>
          <cell r="J414">
            <v>1110044.98</v>
          </cell>
          <cell r="K414">
            <v>3096389.77</v>
          </cell>
          <cell r="L414">
            <v>3752393.87</v>
          </cell>
          <cell r="M414">
            <v>0</v>
          </cell>
          <cell r="N414">
            <v>1766049.08</v>
          </cell>
          <cell r="O414" t="str">
            <v>Тек. счета профсоюзных организаций</v>
          </cell>
        </row>
        <row r="415">
          <cell r="A415">
            <v>9</v>
          </cell>
          <cell r="B415">
            <v>214</v>
          </cell>
          <cell r="C415">
            <v>7845</v>
          </cell>
          <cell r="D415">
            <v>695</v>
          </cell>
          <cell r="E415">
            <v>13</v>
          </cell>
          <cell r="F415">
            <v>20212.04</v>
          </cell>
          <cell r="G415">
            <v>0</v>
          </cell>
          <cell r="H415">
            <v>2</v>
          </cell>
          <cell r="I415">
            <v>0</v>
          </cell>
          <cell r="J415">
            <v>269992.65000000002</v>
          </cell>
          <cell r="K415">
            <v>820016.6</v>
          </cell>
          <cell r="L415">
            <v>813637.04</v>
          </cell>
          <cell r="M415">
            <v>0</v>
          </cell>
          <cell r="N415">
            <v>263613.09000000003</v>
          </cell>
          <cell r="O415" t="str">
            <v>Тек. счета профсоюзных организаций</v>
          </cell>
        </row>
        <row r="416">
          <cell r="A416">
            <v>9</v>
          </cell>
          <cell r="B416">
            <v>214</v>
          </cell>
          <cell r="C416">
            <v>7948</v>
          </cell>
          <cell r="D416">
            <v>695</v>
          </cell>
          <cell r="E416">
            <v>13</v>
          </cell>
          <cell r="F416">
            <v>20212.04</v>
          </cell>
          <cell r="G416">
            <v>0</v>
          </cell>
          <cell r="H416">
            <v>2</v>
          </cell>
          <cell r="I416">
            <v>0</v>
          </cell>
          <cell r="J416">
            <v>329362.48</v>
          </cell>
          <cell r="K416">
            <v>1220862</v>
          </cell>
          <cell r="L416">
            <v>1484447.56</v>
          </cell>
          <cell r="M416">
            <v>0</v>
          </cell>
          <cell r="N416">
            <v>592948.04</v>
          </cell>
          <cell r="O416" t="str">
            <v>Тек. счета профсоюзных организаций</v>
          </cell>
        </row>
        <row r="417">
          <cell r="A417">
            <v>9</v>
          </cell>
          <cell r="B417">
            <v>214</v>
          </cell>
          <cell r="C417">
            <v>8002</v>
          </cell>
          <cell r="D417">
            <v>695</v>
          </cell>
          <cell r="E417">
            <v>13</v>
          </cell>
          <cell r="F417">
            <v>20212.04</v>
          </cell>
          <cell r="G417">
            <v>0</v>
          </cell>
          <cell r="H417">
            <v>2</v>
          </cell>
          <cell r="I417">
            <v>0</v>
          </cell>
          <cell r="J417">
            <v>108385.44</v>
          </cell>
          <cell r="K417">
            <v>1177777</v>
          </cell>
          <cell r="L417">
            <v>1092112.49</v>
          </cell>
          <cell r="M417">
            <v>0</v>
          </cell>
          <cell r="N417">
            <v>22720.93</v>
          </cell>
          <cell r="O417" t="str">
            <v>Тек. счета профсоюзных организаций</v>
          </cell>
        </row>
        <row r="418">
          <cell r="A418">
            <v>9</v>
          </cell>
          <cell r="B418">
            <v>214</v>
          </cell>
          <cell r="C418">
            <v>8104</v>
          </cell>
          <cell r="D418">
            <v>695</v>
          </cell>
          <cell r="E418">
            <v>13</v>
          </cell>
          <cell r="F418">
            <v>20212.04</v>
          </cell>
          <cell r="G418">
            <v>0</v>
          </cell>
          <cell r="H418">
            <v>2</v>
          </cell>
          <cell r="I418">
            <v>0</v>
          </cell>
          <cell r="J418">
            <v>89101.97</v>
          </cell>
          <cell r="K418">
            <v>383315.49</v>
          </cell>
          <cell r="L418">
            <v>562449.94999999995</v>
          </cell>
          <cell r="M418">
            <v>0</v>
          </cell>
          <cell r="N418">
            <v>268236.43</v>
          </cell>
          <cell r="O418" t="str">
            <v>Тек. счета профсоюзных организаций</v>
          </cell>
        </row>
        <row r="419">
          <cell r="A419">
            <v>9</v>
          </cell>
          <cell r="B419">
            <v>214</v>
          </cell>
          <cell r="C419">
            <v>8137</v>
          </cell>
          <cell r="D419">
            <v>695</v>
          </cell>
          <cell r="E419">
            <v>13</v>
          </cell>
          <cell r="F419">
            <v>20212.04</v>
          </cell>
          <cell r="G419">
            <v>0</v>
          </cell>
          <cell r="H419">
            <v>2</v>
          </cell>
          <cell r="I419">
            <v>0</v>
          </cell>
          <cell r="J419">
            <v>264667.8</v>
          </cell>
          <cell r="K419">
            <v>330539.46000000002</v>
          </cell>
          <cell r="L419">
            <v>284286.7</v>
          </cell>
          <cell r="M419">
            <v>0</v>
          </cell>
          <cell r="N419">
            <v>218415.04</v>
          </cell>
          <cell r="O419" t="str">
            <v>Тек. счета профсоюзных организаций</v>
          </cell>
        </row>
        <row r="420">
          <cell r="A420">
            <v>9</v>
          </cell>
          <cell r="B420">
            <v>214</v>
          </cell>
          <cell r="C420">
            <v>8298</v>
          </cell>
          <cell r="D420">
            <v>695</v>
          </cell>
          <cell r="E420">
            <v>13</v>
          </cell>
          <cell r="F420">
            <v>20212.04</v>
          </cell>
          <cell r="G420">
            <v>0</v>
          </cell>
          <cell r="H420">
            <v>2</v>
          </cell>
          <cell r="I420">
            <v>0</v>
          </cell>
          <cell r="J420">
            <v>66454.460000000006</v>
          </cell>
          <cell r="K420">
            <v>260960</v>
          </cell>
          <cell r="L420">
            <v>352934.47</v>
          </cell>
          <cell r="M420">
            <v>0</v>
          </cell>
          <cell r="N420">
            <v>158428.93</v>
          </cell>
          <cell r="O420" t="str">
            <v>Тек. счета профсоюзных организаций</v>
          </cell>
        </row>
        <row r="421">
          <cell r="A421">
            <v>9</v>
          </cell>
          <cell r="B421">
            <v>214</v>
          </cell>
          <cell r="C421">
            <v>8533</v>
          </cell>
          <cell r="D421">
            <v>695</v>
          </cell>
          <cell r="E421">
            <v>13</v>
          </cell>
          <cell r="F421">
            <v>20212.04</v>
          </cell>
          <cell r="G421">
            <v>0</v>
          </cell>
          <cell r="H421">
            <v>2</v>
          </cell>
          <cell r="I421">
            <v>0</v>
          </cell>
          <cell r="J421">
            <v>119501.69</v>
          </cell>
          <cell r="K421">
            <v>709744.3</v>
          </cell>
          <cell r="L421">
            <v>957937</v>
          </cell>
          <cell r="M421">
            <v>0</v>
          </cell>
          <cell r="N421">
            <v>367694.39</v>
          </cell>
          <cell r="O421" t="str">
            <v>Тек. счета профсоюзных организаций</v>
          </cell>
        </row>
        <row r="422">
          <cell r="A422">
            <v>9</v>
          </cell>
          <cell r="B422">
            <v>214</v>
          </cell>
          <cell r="C422">
            <v>8659</v>
          </cell>
          <cell r="D422">
            <v>695</v>
          </cell>
          <cell r="E422">
            <v>13</v>
          </cell>
          <cell r="F422">
            <v>20212.04</v>
          </cell>
          <cell r="G422">
            <v>0</v>
          </cell>
          <cell r="H422">
            <v>2</v>
          </cell>
          <cell r="I422">
            <v>0</v>
          </cell>
          <cell r="J422">
            <v>19864.71</v>
          </cell>
          <cell r="K422">
            <v>220800.02</v>
          </cell>
          <cell r="L422">
            <v>278518.75</v>
          </cell>
          <cell r="M422">
            <v>0</v>
          </cell>
          <cell r="N422">
            <v>77583.44</v>
          </cell>
          <cell r="O422" t="str">
            <v>Тек. счета профсоюзных организаций</v>
          </cell>
        </row>
        <row r="423">
          <cell r="A423">
            <v>9</v>
          </cell>
          <cell r="B423">
            <v>214</v>
          </cell>
          <cell r="C423">
            <v>3563</v>
          </cell>
          <cell r="D423">
            <v>700</v>
          </cell>
          <cell r="E423">
            <v>13</v>
          </cell>
          <cell r="F423">
            <v>20212.05</v>
          </cell>
          <cell r="G423">
            <v>0</v>
          </cell>
          <cell r="H423">
            <v>2</v>
          </cell>
          <cell r="I423">
            <v>0</v>
          </cell>
          <cell r="J423">
            <v>56258</v>
          </cell>
          <cell r="K423">
            <v>7434769</v>
          </cell>
          <cell r="L423">
            <v>7378511</v>
          </cell>
          <cell r="M423">
            <v>0</v>
          </cell>
          <cell r="N423">
            <v>0</v>
          </cell>
          <cell r="O423" t="str">
            <v>Тек. счета махал.комитетов (малообеспеченным)</v>
          </cell>
        </row>
        <row r="424">
          <cell r="A424">
            <v>9</v>
          </cell>
          <cell r="B424">
            <v>214</v>
          </cell>
          <cell r="C424">
            <v>5996</v>
          </cell>
          <cell r="D424">
            <v>700</v>
          </cell>
          <cell r="E424">
            <v>13</v>
          </cell>
          <cell r="F424">
            <v>20212.05</v>
          </cell>
          <cell r="G424">
            <v>0</v>
          </cell>
          <cell r="H424">
            <v>2</v>
          </cell>
          <cell r="I424">
            <v>0</v>
          </cell>
          <cell r="J424">
            <v>954934</v>
          </cell>
          <cell r="K424">
            <v>15132687.699999999</v>
          </cell>
          <cell r="L424">
            <v>14177753.699999999</v>
          </cell>
          <cell r="M424">
            <v>0</v>
          </cell>
          <cell r="N424">
            <v>0</v>
          </cell>
          <cell r="O424" t="str">
            <v>Тек. счета махал.комитетов (малообеспеченным)</v>
          </cell>
        </row>
        <row r="425">
          <cell r="A425">
            <v>9</v>
          </cell>
          <cell r="B425">
            <v>214</v>
          </cell>
          <cell r="C425">
            <v>7783</v>
          </cell>
          <cell r="D425">
            <v>700</v>
          </cell>
          <cell r="E425">
            <v>13</v>
          </cell>
          <cell r="F425">
            <v>20212.05</v>
          </cell>
          <cell r="G425">
            <v>0</v>
          </cell>
          <cell r="H425">
            <v>2</v>
          </cell>
          <cell r="I425">
            <v>0</v>
          </cell>
          <cell r="J425">
            <v>58036</v>
          </cell>
          <cell r="K425">
            <v>7977239</v>
          </cell>
          <cell r="L425">
            <v>7969386</v>
          </cell>
          <cell r="M425">
            <v>0</v>
          </cell>
          <cell r="N425">
            <v>50183</v>
          </cell>
          <cell r="O425" t="str">
            <v>Тек. счета махал.комитетов (малообеспеченным)</v>
          </cell>
        </row>
        <row r="426">
          <cell r="A426">
            <v>9</v>
          </cell>
          <cell r="B426">
            <v>214</v>
          </cell>
          <cell r="C426">
            <v>7845</v>
          </cell>
          <cell r="D426">
            <v>700</v>
          </cell>
          <cell r="E426">
            <v>13</v>
          </cell>
          <cell r="F426">
            <v>20212.05</v>
          </cell>
          <cell r="G426">
            <v>0</v>
          </cell>
          <cell r="H426">
            <v>2</v>
          </cell>
          <cell r="I426">
            <v>0</v>
          </cell>
          <cell r="J426">
            <v>245698.5</v>
          </cell>
          <cell r="K426">
            <v>13303198</v>
          </cell>
          <cell r="L426">
            <v>13160500</v>
          </cell>
          <cell r="M426">
            <v>0</v>
          </cell>
          <cell r="N426">
            <v>103000.5</v>
          </cell>
          <cell r="O426" t="str">
            <v>Тек. счета махал.комитетов (малообеспеченным)</v>
          </cell>
        </row>
        <row r="427">
          <cell r="A427">
            <v>9</v>
          </cell>
          <cell r="B427">
            <v>214</v>
          </cell>
          <cell r="C427">
            <v>7948</v>
          </cell>
          <cell r="D427">
            <v>700</v>
          </cell>
          <cell r="E427">
            <v>13</v>
          </cell>
          <cell r="F427">
            <v>20212.05</v>
          </cell>
          <cell r="G427">
            <v>0</v>
          </cell>
          <cell r="H427">
            <v>2</v>
          </cell>
          <cell r="I427">
            <v>0</v>
          </cell>
          <cell r="J427">
            <v>77200</v>
          </cell>
          <cell r="K427">
            <v>3868241</v>
          </cell>
          <cell r="L427">
            <v>3854793</v>
          </cell>
          <cell r="M427">
            <v>0</v>
          </cell>
          <cell r="N427">
            <v>63752</v>
          </cell>
          <cell r="O427" t="str">
            <v>Тек. счета махал.комитетов (малообеспеченным)</v>
          </cell>
        </row>
        <row r="428">
          <cell r="A428">
            <v>9</v>
          </cell>
          <cell r="B428">
            <v>214</v>
          </cell>
          <cell r="C428">
            <v>8002</v>
          </cell>
          <cell r="D428">
            <v>700</v>
          </cell>
          <cell r="E428">
            <v>13</v>
          </cell>
          <cell r="F428">
            <v>20212.05</v>
          </cell>
          <cell r="G428">
            <v>0</v>
          </cell>
          <cell r="H428">
            <v>2</v>
          </cell>
          <cell r="I428">
            <v>0</v>
          </cell>
          <cell r="J428">
            <v>25483.13</v>
          </cell>
          <cell r="K428">
            <v>5524040</v>
          </cell>
          <cell r="L428">
            <v>5502787</v>
          </cell>
          <cell r="M428">
            <v>0</v>
          </cell>
          <cell r="N428">
            <v>4230.13</v>
          </cell>
          <cell r="O428" t="str">
            <v>Тек. счета махал.комитетов (малообеспеченным)</v>
          </cell>
        </row>
        <row r="429">
          <cell r="A429">
            <v>9</v>
          </cell>
          <cell r="B429">
            <v>214</v>
          </cell>
          <cell r="C429">
            <v>8104</v>
          </cell>
          <cell r="D429">
            <v>700</v>
          </cell>
          <cell r="E429">
            <v>13</v>
          </cell>
          <cell r="F429">
            <v>20212.05</v>
          </cell>
          <cell r="G429">
            <v>0</v>
          </cell>
          <cell r="H429">
            <v>2</v>
          </cell>
          <cell r="I429">
            <v>0</v>
          </cell>
          <cell r="J429">
            <v>132317</v>
          </cell>
          <cell r="K429">
            <v>6943898</v>
          </cell>
          <cell r="L429">
            <v>6866748</v>
          </cell>
          <cell r="M429">
            <v>0</v>
          </cell>
          <cell r="N429">
            <v>55167</v>
          </cell>
          <cell r="O429" t="str">
            <v>Тек. счета махал.комитетов (малообеспеченным)</v>
          </cell>
        </row>
        <row r="430">
          <cell r="A430">
            <v>9</v>
          </cell>
          <cell r="B430">
            <v>214</v>
          </cell>
          <cell r="C430">
            <v>8137</v>
          </cell>
          <cell r="D430">
            <v>700</v>
          </cell>
          <cell r="E430">
            <v>13</v>
          </cell>
          <cell r="F430">
            <v>20212.05</v>
          </cell>
          <cell r="G430">
            <v>0</v>
          </cell>
          <cell r="H430">
            <v>2</v>
          </cell>
          <cell r="I430">
            <v>0</v>
          </cell>
          <cell r="J430">
            <v>20801</v>
          </cell>
          <cell r="K430">
            <v>4080299</v>
          </cell>
          <cell r="L430">
            <v>4059498</v>
          </cell>
          <cell r="M430">
            <v>0</v>
          </cell>
          <cell r="N430">
            <v>0</v>
          </cell>
          <cell r="O430" t="str">
            <v>Тек. счета махал.комитетов (малообеспечеHым)</v>
          </cell>
        </row>
        <row r="431">
          <cell r="A431">
            <v>9</v>
          </cell>
          <cell r="B431">
            <v>214</v>
          </cell>
          <cell r="C431">
            <v>8298</v>
          </cell>
          <cell r="D431">
            <v>700</v>
          </cell>
          <cell r="E431">
            <v>13</v>
          </cell>
          <cell r="F431">
            <v>20212.05</v>
          </cell>
          <cell r="G431">
            <v>0</v>
          </cell>
          <cell r="H431">
            <v>2</v>
          </cell>
          <cell r="I431">
            <v>0</v>
          </cell>
          <cell r="J431">
            <v>427</v>
          </cell>
          <cell r="K431">
            <v>8110351</v>
          </cell>
          <cell r="L431">
            <v>8127500</v>
          </cell>
          <cell r="M431">
            <v>0</v>
          </cell>
          <cell r="N431">
            <v>17576</v>
          </cell>
          <cell r="O431" t="str">
            <v>Тек. счета махал.комитетов (малообеспеченным)</v>
          </cell>
        </row>
        <row r="432">
          <cell r="A432">
            <v>9</v>
          </cell>
          <cell r="B432">
            <v>214</v>
          </cell>
          <cell r="C432">
            <v>8533</v>
          </cell>
          <cell r="D432">
            <v>700</v>
          </cell>
          <cell r="E432">
            <v>13</v>
          </cell>
          <cell r="F432">
            <v>20212.05</v>
          </cell>
          <cell r="G432">
            <v>0</v>
          </cell>
          <cell r="H432">
            <v>2</v>
          </cell>
          <cell r="I432">
            <v>0</v>
          </cell>
          <cell r="J432">
            <v>352465</v>
          </cell>
          <cell r="K432">
            <v>1523250</v>
          </cell>
          <cell r="L432">
            <v>1172980</v>
          </cell>
          <cell r="M432">
            <v>0</v>
          </cell>
          <cell r="N432">
            <v>2195</v>
          </cell>
          <cell r="O432" t="str">
            <v>Тек. счета махал.комитетов (малообеспеченным)</v>
          </cell>
        </row>
        <row r="433">
          <cell r="A433">
            <v>9</v>
          </cell>
          <cell r="B433">
            <v>214</v>
          </cell>
          <cell r="C433">
            <v>8659</v>
          </cell>
          <cell r="D433">
            <v>700</v>
          </cell>
          <cell r="E433">
            <v>13</v>
          </cell>
          <cell r="F433">
            <v>20212.05</v>
          </cell>
          <cell r="G433">
            <v>0</v>
          </cell>
          <cell r="H433">
            <v>2</v>
          </cell>
          <cell r="I433">
            <v>0</v>
          </cell>
          <cell r="J433">
            <v>313460.5</v>
          </cell>
          <cell r="K433">
            <v>7960480</v>
          </cell>
          <cell r="L433">
            <v>7647776</v>
          </cell>
          <cell r="M433">
            <v>0</v>
          </cell>
          <cell r="N433">
            <v>756.5</v>
          </cell>
          <cell r="O433" t="str">
            <v>Тек. счета махал.комитетов (малообеспеченным)</v>
          </cell>
        </row>
        <row r="434">
          <cell r="A434">
            <v>9</v>
          </cell>
          <cell r="B434">
            <v>214</v>
          </cell>
          <cell r="C434">
            <v>3563</v>
          </cell>
          <cell r="D434">
            <v>701</v>
          </cell>
          <cell r="E434">
            <v>13</v>
          </cell>
          <cell r="F434">
            <v>20212.060000000001</v>
          </cell>
          <cell r="G434">
            <v>0</v>
          </cell>
          <cell r="H434">
            <v>2</v>
          </cell>
          <cell r="I434">
            <v>0</v>
          </cell>
          <cell r="J434">
            <v>0</v>
          </cell>
          <cell r="K434">
            <v>156247.73000000001</v>
          </cell>
          <cell r="L434">
            <v>199000</v>
          </cell>
          <cell r="M434">
            <v>0</v>
          </cell>
          <cell r="N434">
            <v>42752.27</v>
          </cell>
          <cell r="O434" t="str">
            <v>Тек. счета общественных организаций</v>
          </cell>
        </row>
        <row r="435">
          <cell r="A435">
            <v>9</v>
          </cell>
          <cell r="B435">
            <v>214</v>
          </cell>
          <cell r="C435">
            <v>3563</v>
          </cell>
          <cell r="D435">
            <v>701.01</v>
          </cell>
          <cell r="E435">
            <v>13</v>
          </cell>
          <cell r="F435">
            <v>20212.07</v>
          </cell>
          <cell r="G435">
            <v>0</v>
          </cell>
          <cell r="H435">
            <v>2</v>
          </cell>
          <cell r="I435">
            <v>0</v>
          </cell>
          <cell r="J435">
            <v>39757.5</v>
          </cell>
          <cell r="K435">
            <v>34021240</v>
          </cell>
          <cell r="L435">
            <v>33981482.5</v>
          </cell>
          <cell r="M435">
            <v>0</v>
          </cell>
          <cell r="N435">
            <v>0</v>
          </cell>
          <cell r="O435" t="str">
            <v>Тек.счета махал.комитетов (пособие до 16 лет)</v>
          </cell>
        </row>
        <row r="436">
          <cell r="A436">
            <v>9</v>
          </cell>
          <cell r="B436">
            <v>214</v>
          </cell>
          <cell r="C436">
            <v>5996</v>
          </cell>
          <cell r="D436">
            <v>701.01</v>
          </cell>
          <cell r="E436">
            <v>13</v>
          </cell>
          <cell r="F436">
            <v>20212.07</v>
          </cell>
          <cell r="G436">
            <v>0</v>
          </cell>
          <cell r="H436">
            <v>2</v>
          </cell>
          <cell r="I436">
            <v>0</v>
          </cell>
          <cell r="J436">
            <v>0</v>
          </cell>
          <cell r="K436">
            <v>82961896.5</v>
          </cell>
          <cell r="L436">
            <v>82964069.5</v>
          </cell>
          <cell r="M436">
            <v>0</v>
          </cell>
          <cell r="N436">
            <v>2173</v>
          </cell>
          <cell r="O436" t="str">
            <v>Тек.счета махал.комитетов (пособие до 16 лет)</v>
          </cell>
        </row>
        <row r="437">
          <cell r="A437">
            <v>9</v>
          </cell>
          <cell r="B437">
            <v>214</v>
          </cell>
          <cell r="C437">
            <v>7783</v>
          </cell>
          <cell r="D437">
            <v>701.01</v>
          </cell>
          <cell r="E437">
            <v>13</v>
          </cell>
          <cell r="F437">
            <v>20212.07</v>
          </cell>
          <cell r="G437">
            <v>0</v>
          </cell>
          <cell r="H437">
            <v>2</v>
          </cell>
          <cell r="I437">
            <v>0</v>
          </cell>
          <cell r="J437">
            <v>420225</v>
          </cell>
          <cell r="K437">
            <v>39367799</v>
          </cell>
          <cell r="L437">
            <v>39026840</v>
          </cell>
          <cell r="M437">
            <v>0</v>
          </cell>
          <cell r="N437">
            <v>79266</v>
          </cell>
          <cell r="O437" t="str">
            <v>Тек.счета махал.комитетов (пособие до 16 лет)</v>
          </cell>
        </row>
        <row r="438">
          <cell r="A438">
            <v>9</v>
          </cell>
          <cell r="B438">
            <v>214</v>
          </cell>
          <cell r="C438">
            <v>7845</v>
          </cell>
          <cell r="D438">
            <v>701.01</v>
          </cell>
          <cell r="E438">
            <v>13</v>
          </cell>
          <cell r="F438">
            <v>20212.07</v>
          </cell>
          <cell r="G438">
            <v>0</v>
          </cell>
          <cell r="H438">
            <v>2</v>
          </cell>
          <cell r="I438">
            <v>0</v>
          </cell>
          <cell r="J438">
            <v>1837410.5</v>
          </cell>
          <cell r="K438">
            <v>53140993.5</v>
          </cell>
          <cell r="L438">
            <v>51324375</v>
          </cell>
          <cell r="M438">
            <v>0</v>
          </cell>
          <cell r="N438">
            <v>20792</v>
          </cell>
          <cell r="O438" t="str">
            <v>Тек.счета махал.комитетов (пособие до 16 лет)</v>
          </cell>
        </row>
        <row r="439">
          <cell r="A439">
            <v>9</v>
          </cell>
          <cell r="B439">
            <v>214</v>
          </cell>
          <cell r="C439">
            <v>7948</v>
          </cell>
          <cell r="D439">
            <v>701.01</v>
          </cell>
          <cell r="E439">
            <v>13</v>
          </cell>
          <cell r="F439">
            <v>20212.07</v>
          </cell>
          <cell r="G439">
            <v>0</v>
          </cell>
          <cell r="H439">
            <v>2</v>
          </cell>
          <cell r="I439">
            <v>0</v>
          </cell>
          <cell r="J439">
            <v>16650</v>
          </cell>
          <cell r="K439">
            <v>52165181.5</v>
          </cell>
          <cell r="L439">
            <v>52233232</v>
          </cell>
          <cell r="M439">
            <v>0</v>
          </cell>
          <cell r="N439">
            <v>84700.5</v>
          </cell>
          <cell r="O439" t="str">
            <v>Тек.счета махал.комитетов (пособие до 16 лет)</v>
          </cell>
        </row>
        <row r="440">
          <cell r="A440">
            <v>9</v>
          </cell>
          <cell r="B440">
            <v>214</v>
          </cell>
          <cell r="C440">
            <v>8002</v>
          </cell>
          <cell r="D440">
            <v>701.01</v>
          </cell>
          <cell r="E440">
            <v>13</v>
          </cell>
          <cell r="F440">
            <v>20212.07</v>
          </cell>
          <cell r="G440">
            <v>0</v>
          </cell>
          <cell r="H440">
            <v>2</v>
          </cell>
          <cell r="I440">
            <v>0</v>
          </cell>
          <cell r="J440">
            <v>72685.5</v>
          </cell>
          <cell r="K440">
            <v>49579180</v>
          </cell>
          <cell r="L440">
            <v>49510700</v>
          </cell>
          <cell r="M440">
            <v>0</v>
          </cell>
          <cell r="N440">
            <v>4205.5</v>
          </cell>
          <cell r="O440" t="str">
            <v>Тек.счета махал.комитетов (пособие до 16 лет)</v>
          </cell>
        </row>
        <row r="441">
          <cell r="A441">
            <v>9</v>
          </cell>
          <cell r="B441">
            <v>214</v>
          </cell>
          <cell r="C441">
            <v>8104</v>
          </cell>
          <cell r="D441">
            <v>701.01</v>
          </cell>
          <cell r="E441">
            <v>13</v>
          </cell>
          <cell r="F441">
            <v>20212.07</v>
          </cell>
          <cell r="G441">
            <v>0</v>
          </cell>
          <cell r="H441">
            <v>2</v>
          </cell>
          <cell r="I441">
            <v>0</v>
          </cell>
          <cell r="J441">
            <v>30970</v>
          </cell>
          <cell r="K441">
            <v>43198659</v>
          </cell>
          <cell r="L441">
            <v>43169220</v>
          </cell>
          <cell r="M441">
            <v>0</v>
          </cell>
          <cell r="N441">
            <v>1531</v>
          </cell>
          <cell r="O441" t="str">
            <v>Тек.счета махал.комитетов (пособие до 16 лет)</v>
          </cell>
        </row>
        <row r="442">
          <cell r="A442">
            <v>9</v>
          </cell>
          <cell r="B442">
            <v>214</v>
          </cell>
          <cell r="C442">
            <v>8137</v>
          </cell>
          <cell r="D442">
            <v>701.01</v>
          </cell>
          <cell r="E442">
            <v>13</v>
          </cell>
          <cell r="F442">
            <v>20212.07</v>
          </cell>
          <cell r="G442">
            <v>0</v>
          </cell>
          <cell r="H442">
            <v>2</v>
          </cell>
          <cell r="I442">
            <v>0</v>
          </cell>
          <cell r="J442">
            <v>343372.06</v>
          </cell>
          <cell r="K442">
            <v>33464571.559999999</v>
          </cell>
          <cell r="L442">
            <v>33130854.559999999</v>
          </cell>
          <cell r="M442">
            <v>0</v>
          </cell>
          <cell r="N442">
            <v>9655.06</v>
          </cell>
          <cell r="O442" t="str">
            <v>Тек.счета махал.комитетов (пособие до 16 лет)</v>
          </cell>
        </row>
        <row r="443">
          <cell r="A443">
            <v>9</v>
          </cell>
          <cell r="B443">
            <v>214</v>
          </cell>
          <cell r="C443">
            <v>8298</v>
          </cell>
          <cell r="D443">
            <v>701.01</v>
          </cell>
          <cell r="E443">
            <v>13</v>
          </cell>
          <cell r="F443">
            <v>20212.07</v>
          </cell>
          <cell r="G443">
            <v>0</v>
          </cell>
          <cell r="H443">
            <v>2</v>
          </cell>
          <cell r="I443">
            <v>0</v>
          </cell>
          <cell r="J443">
            <v>970070</v>
          </cell>
          <cell r="K443">
            <v>47704988</v>
          </cell>
          <cell r="L443">
            <v>46950706</v>
          </cell>
          <cell r="M443">
            <v>0</v>
          </cell>
          <cell r="N443">
            <v>215788</v>
          </cell>
          <cell r="O443" t="str">
            <v>Тек.счета махал.комитетов (пособие до 16 лет)</v>
          </cell>
        </row>
        <row r="444">
          <cell r="A444">
            <v>9</v>
          </cell>
          <cell r="B444">
            <v>214</v>
          </cell>
          <cell r="C444">
            <v>8533</v>
          </cell>
          <cell r="D444">
            <v>701.01</v>
          </cell>
          <cell r="E444">
            <v>13</v>
          </cell>
          <cell r="F444">
            <v>20212.07</v>
          </cell>
          <cell r="G444">
            <v>0</v>
          </cell>
          <cell r="H444">
            <v>2</v>
          </cell>
          <cell r="I444">
            <v>0</v>
          </cell>
          <cell r="J444">
            <v>866786</v>
          </cell>
          <cell r="K444">
            <v>2545720</v>
          </cell>
          <cell r="L444">
            <v>1822200</v>
          </cell>
          <cell r="M444">
            <v>0</v>
          </cell>
          <cell r="N444">
            <v>143266</v>
          </cell>
          <cell r="O444" t="str">
            <v>Тек.счета махал.комитетов (пособие до 16 лет)</v>
          </cell>
        </row>
        <row r="445">
          <cell r="A445">
            <v>9</v>
          </cell>
          <cell r="B445">
            <v>214</v>
          </cell>
          <cell r="C445">
            <v>8659</v>
          </cell>
          <cell r="D445">
            <v>701.01</v>
          </cell>
          <cell r="E445">
            <v>13</v>
          </cell>
          <cell r="F445">
            <v>20212.07</v>
          </cell>
          <cell r="G445">
            <v>0</v>
          </cell>
          <cell r="H445">
            <v>2</v>
          </cell>
          <cell r="I445">
            <v>0</v>
          </cell>
          <cell r="J445">
            <v>48892</v>
          </cell>
          <cell r="K445">
            <v>54426099.5</v>
          </cell>
          <cell r="L445">
            <v>54401946.5</v>
          </cell>
          <cell r="M445">
            <v>0</v>
          </cell>
          <cell r="N445">
            <v>24739</v>
          </cell>
          <cell r="O445" t="str">
            <v>Тек.счета махал.комитетов (пособие до 16 лет)</v>
          </cell>
        </row>
        <row r="446">
          <cell r="A446">
            <v>9</v>
          </cell>
          <cell r="B446">
            <v>214</v>
          </cell>
          <cell r="C446">
            <v>3563</v>
          </cell>
          <cell r="D446">
            <v>701.03</v>
          </cell>
          <cell r="E446">
            <v>0</v>
          </cell>
          <cell r="F446">
            <v>20212.080000000002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18314141</v>
          </cell>
          <cell r="L446">
            <v>18314141</v>
          </cell>
          <cell r="M446">
            <v>0</v>
          </cell>
          <cell r="N446">
            <v>0</v>
          </cell>
          <cell r="O446" t="str">
            <v>Тек.счета махал.комитетов (пособие матерям по уходу за детьм</v>
          </cell>
        </row>
        <row r="447">
          <cell r="A447">
            <v>9</v>
          </cell>
          <cell r="B447">
            <v>214</v>
          </cell>
          <cell r="C447">
            <v>5996</v>
          </cell>
          <cell r="D447">
            <v>701.03</v>
          </cell>
          <cell r="E447">
            <v>0</v>
          </cell>
          <cell r="F447">
            <v>20212.080000000002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35895185</v>
          </cell>
          <cell r="L447">
            <v>35897810</v>
          </cell>
          <cell r="M447">
            <v>0</v>
          </cell>
          <cell r="N447">
            <v>2625</v>
          </cell>
          <cell r="O447" t="str">
            <v>Тек.счета махал.комитетов (пособие матерям по уходу за детьм</v>
          </cell>
        </row>
        <row r="448">
          <cell r="A448">
            <v>9</v>
          </cell>
          <cell r="B448">
            <v>214</v>
          </cell>
          <cell r="C448">
            <v>7783</v>
          </cell>
          <cell r="D448">
            <v>701.03</v>
          </cell>
          <cell r="E448">
            <v>0</v>
          </cell>
          <cell r="F448">
            <v>20212.080000000002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24893270</v>
          </cell>
          <cell r="L448">
            <v>24902305</v>
          </cell>
          <cell r="M448">
            <v>0</v>
          </cell>
          <cell r="N448">
            <v>9035</v>
          </cell>
          <cell r="O448" t="str">
            <v>Тек.счета махал.комитетов (пособие матерям по уходу за детьм</v>
          </cell>
        </row>
        <row r="449">
          <cell r="A449">
            <v>9</v>
          </cell>
          <cell r="B449">
            <v>214</v>
          </cell>
          <cell r="C449">
            <v>7845</v>
          </cell>
          <cell r="D449">
            <v>701.03</v>
          </cell>
          <cell r="E449">
            <v>0</v>
          </cell>
          <cell r="F449">
            <v>20212.080000000002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29521706</v>
          </cell>
          <cell r="L449">
            <v>29803645</v>
          </cell>
          <cell r="M449">
            <v>0</v>
          </cell>
          <cell r="N449">
            <v>281939</v>
          </cell>
          <cell r="O449" t="str">
            <v>Тек.счета махал.комитетов (пособие матерям по уходу за детьм</v>
          </cell>
        </row>
        <row r="450">
          <cell r="A450">
            <v>9</v>
          </cell>
          <cell r="B450">
            <v>214</v>
          </cell>
          <cell r="C450">
            <v>7948</v>
          </cell>
          <cell r="D450">
            <v>701.03</v>
          </cell>
          <cell r="E450">
            <v>0</v>
          </cell>
          <cell r="F450">
            <v>20212.080000000002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23979765</v>
          </cell>
          <cell r="L450">
            <v>24011280</v>
          </cell>
          <cell r="M450">
            <v>0</v>
          </cell>
          <cell r="N450">
            <v>31515</v>
          </cell>
          <cell r="O450" t="str">
            <v>Тек.счета махал.комитетов (пособие матерям по уходу за детьм</v>
          </cell>
        </row>
        <row r="451">
          <cell r="A451">
            <v>9</v>
          </cell>
          <cell r="B451">
            <v>214</v>
          </cell>
          <cell r="C451">
            <v>8002</v>
          </cell>
          <cell r="D451">
            <v>701.03</v>
          </cell>
          <cell r="E451">
            <v>0</v>
          </cell>
          <cell r="F451">
            <v>20212.080000000002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19015620</v>
          </cell>
          <cell r="L451">
            <v>19019820</v>
          </cell>
          <cell r="M451">
            <v>0</v>
          </cell>
          <cell r="N451">
            <v>4200</v>
          </cell>
          <cell r="O451" t="str">
            <v>Тек.счета махал.комитетов (пособие матерям по уходу за детьм</v>
          </cell>
        </row>
        <row r="452">
          <cell r="A452">
            <v>9</v>
          </cell>
          <cell r="B452">
            <v>214</v>
          </cell>
          <cell r="C452">
            <v>8104</v>
          </cell>
          <cell r="D452">
            <v>701.03</v>
          </cell>
          <cell r="E452">
            <v>0</v>
          </cell>
          <cell r="F452">
            <v>20212.080000000002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15593530</v>
          </cell>
          <cell r="L452">
            <v>15595630</v>
          </cell>
          <cell r="M452">
            <v>0</v>
          </cell>
          <cell r="N452">
            <v>2100</v>
          </cell>
          <cell r="O452" t="str">
            <v>Тек.счета махал.комитетов (пособие матерям по уходу за детьм</v>
          </cell>
        </row>
        <row r="453">
          <cell r="A453">
            <v>9</v>
          </cell>
          <cell r="B453">
            <v>214</v>
          </cell>
          <cell r="C453">
            <v>8137</v>
          </cell>
          <cell r="D453">
            <v>701.03</v>
          </cell>
          <cell r="E453">
            <v>0</v>
          </cell>
          <cell r="F453">
            <v>20212.080000000002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12695790</v>
          </cell>
          <cell r="L453">
            <v>12695790</v>
          </cell>
          <cell r="M453">
            <v>0</v>
          </cell>
          <cell r="N453">
            <v>0</v>
          </cell>
          <cell r="O453" t="str">
            <v>Тек.счета махал.комитетов (пособие матерям по уходу за детьм</v>
          </cell>
        </row>
        <row r="454">
          <cell r="A454">
            <v>9</v>
          </cell>
          <cell r="B454">
            <v>214</v>
          </cell>
          <cell r="C454">
            <v>8298</v>
          </cell>
          <cell r="D454">
            <v>701.03</v>
          </cell>
          <cell r="E454">
            <v>0</v>
          </cell>
          <cell r="F454">
            <v>20212.080000000002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18857770</v>
          </cell>
          <cell r="L454">
            <v>18971500</v>
          </cell>
          <cell r="M454">
            <v>0</v>
          </cell>
          <cell r="N454">
            <v>113730</v>
          </cell>
          <cell r="O454" t="str">
            <v>Тек.счета махал.комитетов (пособие матерям по уходу за детьм</v>
          </cell>
        </row>
        <row r="455">
          <cell r="A455">
            <v>9</v>
          </cell>
          <cell r="B455">
            <v>214</v>
          </cell>
          <cell r="C455">
            <v>8533</v>
          </cell>
          <cell r="D455">
            <v>701.03</v>
          </cell>
          <cell r="E455">
            <v>0</v>
          </cell>
          <cell r="F455">
            <v>20212.080000000002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3900375</v>
          </cell>
          <cell r="L455">
            <v>3902200</v>
          </cell>
          <cell r="M455">
            <v>0</v>
          </cell>
          <cell r="N455">
            <v>1825</v>
          </cell>
          <cell r="O455" t="str">
            <v>Тек.счета махал.комитетов (пособие матерям по уходу за детьм</v>
          </cell>
        </row>
        <row r="456">
          <cell r="A456">
            <v>9</v>
          </cell>
          <cell r="B456">
            <v>214</v>
          </cell>
          <cell r="C456">
            <v>8659</v>
          </cell>
          <cell r="D456">
            <v>701.03</v>
          </cell>
          <cell r="E456">
            <v>0</v>
          </cell>
          <cell r="F456">
            <v>20212.080000000002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26411850</v>
          </cell>
          <cell r="L456">
            <v>26416505</v>
          </cell>
          <cell r="M456">
            <v>0</v>
          </cell>
          <cell r="N456">
            <v>4655</v>
          </cell>
          <cell r="O456" t="str">
            <v>Тек.счета махал.комитетов (пособие матерям по уходу за детьм</v>
          </cell>
        </row>
        <row r="457">
          <cell r="A457">
            <v>9</v>
          </cell>
          <cell r="B457">
            <v>214</v>
          </cell>
          <cell r="C457">
            <v>3563</v>
          </cell>
          <cell r="D457">
            <v>701.04</v>
          </cell>
          <cell r="E457">
            <v>0</v>
          </cell>
          <cell r="F457">
            <v>20212.09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523835.02</v>
          </cell>
          <cell r="L457">
            <v>523835.02</v>
          </cell>
          <cell r="M457">
            <v>0</v>
          </cell>
          <cell r="N457">
            <v>0</v>
          </cell>
          <cell r="O457" t="str">
            <v>Тек.счета махал.комитетов (Обеспечение прод-ми питания одино</v>
          </cell>
        </row>
        <row r="458">
          <cell r="A458">
            <v>9</v>
          </cell>
          <cell r="B458">
            <v>214</v>
          </cell>
          <cell r="C458">
            <v>5996</v>
          </cell>
          <cell r="D458">
            <v>701.04</v>
          </cell>
          <cell r="E458">
            <v>0</v>
          </cell>
          <cell r="F458">
            <v>20212.09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302726.7</v>
          </cell>
          <cell r="L458">
            <v>302726.7</v>
          </cell>
          <cell r="M458">
            <v>0</v>
          </cell>
          <cell r="N458">
            <v>0</v>
          </cell>
          <cell r="O458" t="str">
            <v>Тек.счета махал.комитетов (Обеспечение прод-ми питания одино</v>
          </cell>
        </row>
        <row r="459">
          <cell r="A459">
            <v>9</v>
          </cell>
          <cell r="B459">
            <v>214</v>
          </cell>
          <cell r="C459">
            <v>7783</v>
          </cell>
          <cell r="D459">
            <v>701.04</v>
          </cell>
          <cell r="E459">
            <v>0</v>
          </cell>
          <cell r="F459">
            <v>20212.09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391388.71</v>
          </cell>
          <cell r="L459">
            <v>561556.47999999998</v>
          </cell>
          <cell r="M459">
            <v>0</v>
          </cell>
          <cell r="N459">
            <v>170167.77</v>
          </cell>
          <cell r="O459" t="str">
            <v>Тек.счета махал.комитетов (Обеспечение прод-ми питания одино</v>
          </cell>
        </row>
        <row r="460">
          <cell r="A460">
            <v>9</v>
          </cell>
          <cell r="B460">
            <v>214</v>
          </cell>
          <cell r="C460">
            <v>7845</v>
          </cell>
          <cell r="D460">
            <v>701.04</v>
          </cell>
          <cell r="E460">
            <v>0</v>
          </cell>
          <cell r="F460">
            <v>20212.09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173000</v>
          </cell>
          <cell r="L460">
            <v>317000</v>
          </cell>
          <cell r="M460">
            <v>0</v>
          </cell>
          <cell r="N460">
            <v>144000</v>
          </cell>
          <cell r="O460" t="str">
            <v>Тек.счета махал.комитетов (Обеспечение прод-ми питания одино</v>
          </cell>
        </row>
        <row r="461">
          <cell r="A461">
            <v>9</v>
          </cell>
          <cell r="B461">
            <v>214</v>
          </cell>
          <cell r="C461">
            <v>7948</v>
          </cell>
          <cell r="D461">
            <v>701.04</v>
          </cell>
          <cell r="E461">
            <v>0</v>
          </cell>
          <cell r="F461">
            <v>20212.09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71899</v>
          </cell>
          <cell r="L461">
            <v>138346</v>
          </cell>
          <cell r="M461">
            <v>0</v>
          </cell>
          <cell r="N461">
            <v>66447</v>
          </cell>
          <cell r="O461" t="str">
            <v>Тек.счета махал.комитетов (Обеспечение прод-ми питания одино</v>
          </cell>
        </row>
        <row r="462">
          <cell r="A462">
            <v>9</v>
          </cell>
          <cell r="B462">
            <v>214</v>
          </cell>
          <cell r="C462">
            <v>8002</v>
          </cell>
          <cell r="D462">
            <v>701.04</v>
          </cell>
          <cell r="E462">
            <v>0</v>
          </cell>
          <cell r="F462">
            <v>20212.09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203534</v>
          </cell>
          <cell r="L462">
            <v>280409</v>
          </cell>
          <cell r="M462">
            <v>0</v>
          </cell>
          <cell r="N462">
            <v>76875</v>
          </cell>
          <cell r="O462" t="str">
            <v>Тек.счета махал.комитетов (Обеспечение прод-ми питания одино</v>
          </cell>
        </row>
        <row r="463">
          <cell r="A463">
            <v>9</v>
          </cell>
          <cell r="B463">
            <v>214</v>
          </cell>
          <cell r="C463">
            <v>8104</v>
          </cell>
          <cell r="D463">
            <v>701.04</v>
          </cell>
          <cell r="E463">
            <v>0</v>
          </cell>
          <cell r="F463">
            <v>20212.09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146415.20000000001</v>
          </cell>
          <cell r="L463">
            <v>146415.35</v>
          </cell>
          <cell r="M463">
            <v>0</v>
          </cell>
          <cell r="N463">
            <v>0.15</v>
          </cell>
          <cell r="O463" t="str">
            <v>Тек.счета махал.комитетов (Обеспечение прод-ми питания одино</v>
          </cell>
        </row>
        <row r="464">
          <cell r="A464">
            <v>9</v>
          </cell>
          <cell r="B464">
            <v>214</v>
          </cell>
          <cell r="C464">
            <v>8137</v>
          </cell>
          <cell r="D464">
            <v>701.04</v>
          </cell>
          <cell r="E464">
            <v>0</v>
          </cell>
          <cell r="F464">
            <v>20212.09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141253</v>
          </cell>
          <cell r="L464">
            <v>141253</v>
          </cell>
          <cell r="M464">
            <v>0</v>
          </cell>
          <cell r="N464">
            <v>0</v>
          </cell>
          <cell r="O464" t="str">
            <v>Тек.счета махал.комитетов (Обеспечение прод-ми питания одино</v>
          </cell>
        </row>
        <row r="465">
          <cell r="A465">
            <v>9</v>
          </cell>
          <cell r="B465">
            <v>214</v>
          </cell>
          <cell r="C465">
            <v>8298</v>
          </cell>
          <cell r="D465">
            <v>701.04</v>
          </cell>
          <cell r="E465">
            <v>0</v>
          </cell>
          <cell r="F465">
            <v>20212.09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11950</v>
          </cell>
          <cell r="L465">
            <v>73000</v>
          </cell>
          <cell r="M465">
            <v>0</v>
          </cell>
          <cell r="N465">
            <v>61050</v>
          </cell>
          <cell r="O465" t="str">
            <v>Тек.счета махал.комитетов (Обеспечение прод-ми питания одино</v>
          </cell>
        </row>
        <row r="466">
          <cell r="A466">
            <v>9</v>
          </cell>
          <cell r="B466">
            <v>214</v>
          </cell>
          <cell r="C466">
            <v>8533</v>
          </cell>
          <cell r="D466">
            <v>701.04</v>
          </cell>
          <cell r="E466">
            <v>0</v>
          </cell>
          <cell r="F466">
            <v>20212.09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59032.800000000003</v>
          </cell>
          <cell r="L466">
            <v>62000</v>
          </cell>
          <cell r="M466">
            <v>0</v>
          </cell>
          <cell r="N466">
            <v>2967.2</v>
          </cell>
          <cell r="O466" t="str">
            <v>Тек.счета махал.комитетов (Обеспечение прод-ми питания одино</v>
          </cell>
        </row>
        <row r="467">
          <cell r="A467">
            <v>9</v>
          </cell>
          <cell r="B467">
            <v>214</v>
          </cell>
          <cell r="C467">
            <v>8659</v>
          </cell>
          <cell r="D467">
            <v>701.04</v>
          </cell>
          <cell r="E467">
            <v>0</v>
          </cell>
          <cell r="F467">
            <v>20212.09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56993</v>
          </cell>
          <cell r="L467">
            <v>94781.67</v>
          </cell>
          <cell r="M467">
            <v>0</v>
          </cell>
          <cell r="N467">
            <v>37788.67</v>
          </cell>
          <cell r="O467" t="str">
            <v>Тек.счета махал.комитетов (Обеспечение прод-ми питания одино</v>
          </cell>
        </row>
        <row r="468">
          <cell r="A468">
            <v>9</v>
          </cell>
          <cell r="B468">
            <v>214</v>
          </cell>
          <cell r="C468">
            <v>214</v>
          </cell>
          <cell r="D468">
            <v>711.01</v>
          </cell>
          <cell r="E468">
            <v>14</v>
          </cell>
          <cell r="F468">
            <v>20206.02</v>
          </cell>
          <cell r="G468">
            <v>0</v>
          </cell>
          <cell r="H468">
            <v>2</v>
          </cell>
          <cell r="I468">
            <v>0</v>
          </cell>
          <cell r="J468">
            <v>42.31</v>
          </cell>
          <cell r="K468">
            <v>0</v>
          </cell>
          <cell r="L468">
            <v>0</v>
          </cell>
          <cell r="M468">
            <v>0</v>
          </cell>
          <cell r="N468">
            <v>42.31</v>
          </cell>
          <cell r="O468" t="str">
            <v>"Talab qilib olguncha" omonati</v>
          </cell>
        </row>
        <row r="469">
          <cell r="A469">
            <v>9</v>
          </cell>
          <cell r="B469">
            <v>214</v>
          </cell>
          <cell r="C469">
            <v>3563</v>
          </cell>
          <cell r="D469">
            <v>711.01</v>
          </cell>
          <cell r="E469">
            <v>14</v>
          </cell>
          <cell r="F469">
            <v>20206.02</v>
          </cell>
          <cell r="G469">
            <v>0</v>
          </cell>
          <cell r="H469">
            <v>2</v>
          </cell>
          <cell r="I469">
            <v>0</v>
          </cell>
          <cell r="J469">
            <v>19754311.09</v>
          </cell>
          <cell r="K469">
            <v>61054862.950000003</v>
          </cell>
          <cell r="L469">
            <v>68326546.120000005</v>
          </cell>
          <cell r="M469">
            <v>0</v>
          </cell>
          <cell r="N469">
            <v>27025994.260000002</v>
          </cell>
          <cell r="O469" t="str">
            <v>"Talab qilib olguncha" omonati</v>
          </cell>
        </row>
        <row r="470">
          <cell r="A470">
            <v>9</v>
          </cell>
          <cell r="B470">
            <v>214</v>
          </cell>
          <cell r="C470">
            <v>5996</v>
          </cell>
          <cell r="D470">
            <v>711.01</v>
          </cell>
          <cell r="E470">
            <v>14</v>
          </cell>
          <cell r="F470">
            <v>20206.02</v>
          </cell>
          <cell r="G470">
            <v>0</v>
          </cell>
          <cell r="H470">
            <v>2</v>
          </cell>
          <cell r="I470">
            <v>0</v>
          </cell>
          <cell r="J470">
            <v>18273637.149999999</v>
          </cell>
          <cell r="K470">
            <v>39279935.439999998</v>
          </cell>
          <cell r="L470">
            <v>53431615.450000003</v>
          </cell>
          <cell r="M470">
            <v>0</v>
          </cell>
          <cell r="N470">
            <v>32425317.16</v>
          </cell>
          <cell r="O470" t="str">
            <v>"Talab qilib olguncha" omonati</v>
          </cell>
        </row>
        <row r="471">
          <cell r="A471">
            <v>9</v>
          </cell>
          <cell r="B471">
            <v>214</v>
          </cell>
          <cell r="C471">
            <v>7783</v>
          </cell>
          <cell r="D471">
            <v>711.01</v>
          </cell>
          <cell r="E471">
            <v>14</v>
          </cell>
          <cell r="F471">
            <v>20206.02</v>
          </cell>
          <cell r="G471">
            <v>0</v>
          </cell>
          <cell r="H471">
            <v>2</v>
          </cell>
          <cell r="I471">
            <v>0</v>
          </cell>
          <cell r="J471">
            <v>17170950.039999999</v>
          </cell>
          <cell r="K471">
            <v>32738860.670000002</v>
          </cell>
          <cell r="L471">
            <v>34217290.450000003</v>
          </cell>
          <cell r="M471">
            <v>0</v>
          </cell>
          <cell r="N471">
            <v>18649379.82</v>
          </cell>
          <cell r="O471" t="str">
            <v>"Talab qilib olguncha" omonati</v>
          </cell>
        </row>
        <row r="472">
          <cell r="A472">
            <v>9</v>
          </cell>
          <cell r="B472">
            <v>214</v>
          </cell>
          <cell r="C472">
            <v>7845</v>
          </cell>
          <cell r="D472">
            <v>711.01</v>
          </cell>
          <cell r="E472">
            <v>14</v>
          </cell>
          <cell r="F472">
            <v>20206.02</v>
          </cell>
          <cell r="G472">
            <v>0</v>
          </cell>
          <cell r="H472">
            <v>2</v>
          </cell>
          <cell r="I472">
            <v>0</v>
          </cell>
          <cell r="J472">
            <v>11579162.050000001</v>
          </cell>
          <cell r="K472">
            <v>40997796.259999998</v>
          </cell>
          <cell r="L472">
            <v>41387926.229999997</v>
          </cell>
          <cell r="M472">
            <v>0</v>
          </cell>
          <cell r="N472">
            <v>11969292.02</v>
          </cell>
          <cell r="O472" t="str">
            <v>"Talab qilib olguncha" omonati</v>
          </cell>
        </row>
        <row r="473">
          <cell r="A473">
            <v>9</v>
          </cell>
          <cell r="B473">
            <v>214</v>
          </cell>
          <cell r="C473">
            <v>7948</v>
          </cell>
          <cell r="D473">
            <v>711.01</v>
          </cell>
          <cell r="E473">
            <v>14</v>
          </cell>
          <cell r="F473">
            <v>20206.02</v>
          </cell>
          <cell r="G473">
            <v>0</v>
          </cell>
          <cell r="H473">
            <v>2</v>
          </cell>
          <cell r="I473">
            <v>0</v>
          </cell>
          <cell r="J473">
            <v>16367742.460000001</v>
          </cell>
          <cell r="K473">
            <v>12767154.789999999</v>
          </cell>
          <cell r="L473">
            <v>13501961.939999999</v>
          </cell>
          <cell r="M473">
            <v>0</v>
          </cell>
          <cell r="N473">
            <v>17102549.609999999</v>
          </cell>
          <cell r="O473" t="str">
            <v>"Talab qilib olguncha" omonati</v>
          </cell>
        </row>
        <row r="474">
          <cell r="A474">
            <v>9</v>
          </cell>
          <cell r="B474">
            <v>214</v>
          </cell>
          <cell r="C474">
            <v>8002</v>
          </cell>
          <cell r="D474">
            <v>711.01</v>
          </cell>
          <cell r="E474">
            <v>14</v>
          </cell>
          <cell r="F474">
            <v>20206.02</v>
          </cell>
          <cell r="G474">
            <v>0</v>
          </cell>
          <cell r="H474">
            <v>2</v>
          </cell>
          <cell r="I474">
            <v>0</v>
          </cell>
          <cell r="J474">
            <v>9508949.9800000004</v>
          </cell>
          <cell r="K474">
            <v>5330590.7</v>
          </cell>
          <cell r="L474">
            <v>6757022.3600000003</v>
          </cell>
          <cell r="M474">
            <v>0</v>
          </cell>
          <cell r="N474">
            <v>10935381.640000001</v>
          </cell>
          <cell r="O474" t="str">
            <v>"Talab qilib olguncha" omonati</v>
          </cell>
        </row>
        <row r="475">
          <cell r="A475">
            <v>9</v>
          </cell>
          <cell r="B475">
            <v>214</v>
          </cell>
          <cell r="C475">
            <v>8104</v>
          </cell>
          <cell r="D475">
            <v>711.01</v>
          </cell>
          <cell r="E475">
            <v>14</v>
          </cell>
          <cell r="F475">
            <v>20206.02</v>
          </cell>
          <cell r="G475">
            <v>0</v>
          </cell>
          <cell r="H475">
            <v>2</v>
          </cell>
          <cell r="I475">
            <v>0</v>
          </cell>
          <cell r="J475">
            <v>11144135.82</v>
          </cell>
          <cell r="K475">
            <v>17032708.629999999</v>
          </cell>
          <cell r="L475">
            <v>17274294.93</v>
          </cell>
          <cell r="M475">
            <v>0</v>
          </cell>
          <cell r="N475">
            <v>11385722.119999999</v>
          </cell>
          <cell r="O475" t="str">
            <v>"Talab qilib olguncha" omonati</v>
          </cell>
        </row>
        <row r="476">
          <cell r="A476">
            <v>9</v>
          </cell>
          <cell r="B476">
            <v>214</v>
          </cell>
          <cell r="C476">
            <v>8137</v>
          </cell>
          <cell r="D476">
            <v>711.01</v>
          </cell>
          <cell r="E476">
            <v>14</v>
          </cell>
          <cell r="F476">
            <v>20206.02</v>
          </cell>
          <cell r="G476">
            <v>0</v>
          </cell>
          <cell r="H476">
            <v>2</v>
          </cell>
          <cell r="I476">
            <v>0</v>
          </cell>
          <cell r="J476">
            <v>7341440.96</v>
          </cell>
          <cell r="K476">
            <v>27453226.5</v>
          </cell>
          <cell r="L476">
            <v>27107146.41</v>
          </cell>
          <cell r="M476">
            <v>0</v>
          </cell>
          <cell r="N476">
            <v>6995360.8700000001</v>
          </cell>
          <cell r="O476" t="str">
            <v>"Talab qilib olguncha" omonati</v>
          </cell>
        </row>
        <row r="477">
          <cell r="A477">
            <v>9</v>
          </cell>
          <cell r="B477">
            <v>214</v>
          </cell>
          <cell r="C477">
            <v>8298</v>
          </cell>
          <cell r="D477">
            <v>711.01</v>
          </cell>
          <cell r="E477">
            <v>14</v>
          </cell>
          <cell r="F477">
            <v>20206.02</v>
          </cell>
          <cell r="G477">
            <v>0</v>
          </cell>
          <cell r="H477">
            <v>2</v>
          </cell>
          <cell r="I477">
            <v>0</v>
          </cell>
          <cell r="J477">
            <v>5746873.21</v>
          </cell>
          <cell r="K477">
            <v>20508737.059999999</v>
          </cell>
          <cell r="L477">
            <v>21051527.960000001</v>
          </cell>
          <cell r="M477">
            <v>0</v>
          </cell>
          <cell r="N477">
            <v>6289664.1100000003</v>
          </cell>
          <cell r="O477" t="str">
            <v>"Talab qilib olguncha" omonati</v>
          </cell>
        </row>
        <row r="478">
          <cell r="A478">
            <v>9</v>
          </cell>
          <cell r="B478">
            <v>214</v>
          </cell>
          <cell r="C478">
            <v>8533</v>
          </cell>
          <cell r="D478">
            <v>711.01</v>
          </cell>
          <cell r="E478">
            <v>14</v>
          </cell>
          <cell r="F478">
            <v>20206.02</v>
          </cell>
          <cell r="G478">
            <v>0</v>
          </cell>
          <cell r="H478">
            <v>2</v>
          </cell>
          <cell r="I478">
            <v>0</v>
          </cell>
          <cell r="J478">
            <v>4393519.97</v>
          </cell>
          <cell r="K478">
            <v>22200252.239999998</v>
          </cell>
          <cell r="L478">
            <v>23326007.390000001</v>
          </cell>
          <cell r="M478">
            <v>0</v>
          </cell>
          <cell r="N478">
            <v>5519275.1200000001</v>
          </cell>
          <cell r="O478" t="str">
            <v>"Talab qilib olguncha" omonati</v>
          </cell>
        </row>
        <row r="479">
          <cell r="A479">
            <v>9</v>
          </cell>
          <cell r="B479">
            <v>214</v>
          </cell>
          <cell r="C479">
            <v>8659</v>
          </cell>
          <cell r="D479">
            <v>711.01</v>
          </cell>
          <cell r="E479">
            <v>14</v>
          </cell>
          <cell r="F479">
            <v>20206.02</v>
          </cell>
          <cell r="G479">
            <v>0</v>
          </cell>
          <cell r="H479">
            <v>2</v>
          </cell>
          <cell r="I479">
            <v>0</v>
          </cell>
          <cell r="J479">
            <v>7581891.4900000002</v>
          </cell>
          <cell r="K479">
            <v>48400022.450000003</v>
          </cell>
          <cell r="L479">
            <v>51081940.43</v>
          </cell>
          <cell r="M479">
            <v>0</v>
          </cell>
          <cell r="N479">
            <v>10263809.470000001</v>
          </cell>
          <cell r="O479" t="str">
            <v>"Talab qilib olguncha" omonati</v>
          </cell>
        </row>
        <row r="480">
          <cell r="A480">
            <v>9</v>
          </cell>
          <cell r="B480">
            <v>214</v>
          </cell>
          <cell r="C480">
            <v>7783</v>
          </cell>
          <cell r="D480">
            <v>711.02</v>
          </cell>
          <cell r="E480">
            <v>14</v>
          </cell>
          <cell r="F480">
            <v>20206.03</v>
          </cell>
          <cell r="G480">
            <v>0</v>
          </cell>
          <cell r="H480">
            <v>2</v>
          </cell>
          <cell r="I480">
            <v>0</v>
          </cell>
          <cell r="J480">
            <v>392.61</v>
          </cell>
          <cell r="K480">
            <v>0</v>
          </cell>
          <cell r="L480">
            <v>0</v>
          </cell>
          <cell r="M480">
            <v>0</v>
          </cell>
          <cell r="N480">
            <v>392.61</v>
          </cell>
          <cell r="O480" t="str">
            <v>40 foizli kompensatsiyasi</v>
          </cell>
        </row>
        <row r="481">
          <cell r="A481">
            <v>9</v>
          </cell>
          <cell r="B481">
            <v>214</v>
          </cell>
          <cell r="C481">
            <v>7948</v>
          </cell>
          <cell r="D481">
            <v>711.02</v>
          </cell>
          <cell r="E481">
            <v>14</v>
          </cell>
          <cell r="F481">
            <v>20206.03</v>
          </cell>
          <cell r="G481">
            <v>0</v>
          </cell>
          <cell r="H481">
            <v>2</v>
          </cell>
          <cell r="I481">
            <v>0</v>
          </cell>
          <cell r="J481">
            <v>5207.28</v>
          </cell>
          <cell r="K481">
            <v>0</v>
          </cell>
          <cell r="L481">
            <v>0</v>
          </cell>
          <cell r="M481">
            <v>0</v>
          </cell>
          <cell r="N481">
            <v>5207.28</v>
          </cell>
          <cell r="O481" t="str">
            <v>40 foizli kompensatsiyasi</v>
          </cell>
        </row>
        <row r="482">
          <cell r="A482">
            <v>9</v>
          </cell>
          <cell r="B482">
            <v>214</v>
          </cell>
          <cell r="C482">
            <v>8002</v>
          </cell>
          <cell r="D482">
            <v>711.02</v>
          </cell>
          <cell r="E482">
            <v>14</v>
          </cell>
          <cell r="F482">
            <v>20206.03</v>
          </cell>
          <cell r="G482">
            <v>0</v>
          </cell>
          <cell r="H482">
            <v>2</v>
          </cell>
          <cell r="I482">
            <v>0</v>
          </cell>
          <cell r="J482">
            <v>4121.7</v>
          </cell>
          <cell r="K482">
            <v>0</v>
          </cell>
          <cell r="L482">
            <v>0</v>
          </cell>
          <cell r="M482">
            <v>0</v>
          </cell>
          <cell r="N482">
            <v>4121.7</v>
          </cell>
          <cell r="O482" t="str">
            <v>40 foizli kompensatsiyasi</v>
          </cell>
        </row>
        <row r="483">
          <cell r="A483">
            <v>9</v>
          </cell>
          <cell r="B483">
            <v>214</v>
          </cell>
          <cell r="C483">
            <v>8104</v>
          </cell>
          <cell r="D483">
            <v>711.02</v>
          </cell>
          <cell r="E483">
            <v>14</v>
          </cell>
          <cell r="F483">
            <v>20206.03</v>
          </cell>
          <cell r="G483">
            <v>0</v>
          </cell>
          <cell r="H483">
            <v>2</v>
          </cell>
          <cell r="I483">
            <v>0</v>
          </cell>
          <cell r="J483">
            <v>5750.32</v>
          </cell>
          <cell r="K483">
            <v>0</v>
          </cell>
          <cell r="L483">
            <v>0</v>
          </cell>
          <cell r="M483">
            <v>0</v>
          </cell>
          <cell r="N483">
            <v>5750.32</v>
          </cell>
          <cell r="O483" t="str">
            <v>40 foizli kompensatsiyasi</v>
          </cell>
        </row>
        <row r="484">
          <cell r="A484">
            <v>9</v>
          </cell>
          <cell r="B484">
            <v>214</v>
          </cell>
          <cell r="C484">
            <v>8137</v>
          </cell>
          <cell r="D484">
            <v>711.02</v>
          </cell>
          <cell r="E484">
            <v>14</v>
          </cell>
          <cell r="F484">
            <v>20206.03</v>
          </cell>
          <cell r="G484">
            <v>0</v>
          </cell>
          <cell r="H484">
            <v>2</v>
          </cell>
          <cell r="I484">
            <v>0</v>
          </cell>
          <cell r="J484">
            <v>4133.16</v>
          </cell>
          <cell r="K484">
            <v>0</v>
          </cell>
          <cell r="L484">
            <v>0</v>
          </cell>
          <cell r="M484">
            <v>0</v>
          </cell>
          <cell r="N484">
            <v>4133.16</v>
          </cell>
          <cell r="O484" t="str">
            <v>40 foizli kompensatsiyasi</v>
          </cell>
        </row>
        <row r="485">
          <cell r="A485">
            <v>9</v>
          </cell>
          <cell r="B485">
            <v>214</v>
          </cell>
          <cell r="C485">
            <v>8298</v>
          </cell>
          <cell r="D485">
            <v>711.02</v>
          </cell>
          <cell r="E485">
            <v>14</v>
          </cell>
          <cell r="F485">
            <v>20206.03</v>
          </cell>
          <cell r="G485">
            <v>0</v>
          </cell>
          <cell r="H485">
            <v>2</v>
          </cell>
          <cell r="I485">
            <v>0</v>
          </cell>
          <cell r="J485">
            <v>2024.11</v>
          </cell>
          <cell r="K485">
            <v>0</v>
          </cell>
          <cell r="L485">
            <v>0</v>
          </cell>
          <cell r="M485">
            <v>0</v>
          </cell>
          <cell r="N485">
            <v>2024.11</v>
          </cell>
          <cell r="O485" t="str">
            <v>40 foizli kompensatsiyasi</v>
          </cell>
        </row>
        <row r="486">
          <cell r="A486">
            <v>9</v>
          </cell>
          <cell r="B486">
            <v>214</v>
          </cell>
          <cell r="C486">
            <v>8659</v>
          </cell>
          <cell r="D486">
            <v>711.02</v>
          </cell>
          <cell r="E486">
            <v>14</v>
          </cell>
          <cell r="F486">
            <v>20206.03</v>
          </cell>
          <cell r="G486">
            <v>0</v>
          </cell>
          <cell r="H486">
            <v>2</v>
          </cell>
          <cell r="I486">
            <v>0</v>
          </cell>
          <cell r="J486">
            <v>1179.07</v>
          </cell>
          <cell r="K486">
            <v>370.77</v>
          </cell>
          <cell r="L486">
            <v>0</v>
          </cell>
          <cell r="M486">
            <v>0</v>
          </cell>
          <cell r="N486">
            <v>808.3</v>
          </cell>
          <cell r="O486" t="str">
            <v>40 foizli kompensatsiyasi</v>
          </cell>
        </row>
        <row r="487">
          <cell r="A487">
            <v>9</v>
          </cell>
          <cell r="B487">
            <v>214</v>
          </cell>
          <cell r="C487">
            <v>7783</v>
          </cell>
          <cell r="D487">
            <v>711.03</v>
          </cell>
          <cell r="E487">
            <v>14</v>
          </cell>
          <cell r="F487">
            <v>20206.04</v>
          </cell>
          <cell r="G487">
            <v>0</v>
          </cell>
          <cell r="H487">
            <v>2</v>
          </cell>
          <cell r="I487">
            <v>0</v>
          </cell>
          <cell r="J487">
            <v>141.27000000000001</v>
          </cell>
          <cell r="K487">
            <v>0</v>
          </cell>
          <cell r="L487">
            <v>0</v>
          </cell>
          <cell r="M487">
            <v>0</v>
          </cell>
          <cell r="N487">
            <v>141.27000000000001</v>
          </cell>
          <cell r="O487" t="str">
            <v>Спец.счета по Госзайму 1982 г</v>
          </cell>
        </row>
        <row r="488">
          <cell r="A488">
            <v>9</v>
          </cell>
          <cell r="B488">
            <v>214</v>
          </cell>
          <cell r="C488">
            <v>7948</v>
          </cell>
          <cell r="D488">
            <v>711.03</v>
          </cell>
          <cell r="E488">
            <v>14</v>
          </cell>
          <cell r="F488">
            <v>20206.04</v>
          </cell>
          <cell r="G488">
            <v>0</v>
          </cell>
          <cell r="H488">
            <v>2</v>
          </cell>
          <cell r="I488">
            <v>0</v>
          </cell>
          <cell r="J488">
            <v>127.19</v>
          </cell>
          <cell r="K488">
            <v>0</v>
          </cell>
          <cell r="L488">
            <v>0</v>
          </cell>
          <cell r="M488">
            <v>0</v>
          </cell>
          <cell r="N488">
            <v>127.19</v>
          </cell>
          <cell r="O488" t="str">
            <v>Спец.счета по Госзайму 1982 г</v>
          </cell>
        </row>
        <row r="489">
          <cell r="A489">
            <v>9</v>
          </cell>
          <cell r="B489">
            <v>214</v>
          </cell>
          <cell r="C489">
            <v>8002</v>
          </cell>
          <cell r="D489">
            <v>711.03</v>
          </cell>
          <cell r="E489">
            <v>14</v>
          </cell>
          <cell r="F489">
            <v>20206.04</v>
          </cell>
          <cell r="G489">
            <v>0</v>
          </cell>
          <cell r="H489">
            <v>2</v>
          </cell>
          <cell r="I489">
            <v>0</v>
          </cell>
          <cell r="J489">
            <v>5.54</v>
          </cell>
          <cell r="K489">
            <v>0</v>
          </cell>
          <cell r="L489">
            <v>0</v>
          </cell>
          <cell r="M489">
            <v>0</v>
          </cell>
          <cell r="N489">
            <v>5.54</v>
          </cell>
          <cell r="O489" t="str">
            <v>Спец.счета по Госзайму 1982 г</v>
          </cell>
        </row>
        <row r="490">
          <cell r="A490">
            <v>9</v>
          </cell>
          <cell r="B490">
            <v>214</v>
          </cell>
          <cell r="C490">
            <v>8104</v>
          </cell>
          <cell r="D490">
            <v>711.03</v>
          </cell>
          <cell r="E490">
            <v>14</v>
          </cell>
          <cell r="F490">
            <v>20206.04</v>
          </cell>
          <cell r="G490">
            <v>0</v>
          </cell>
          <cell r="H490">
            <v>2</v>
          </cell>
          <cell r="I490">
            <v>0</v>
          </cell>
          <cell r="J490">
            <v>46.56</v>
          </cell>
          <cell r="K490">
            <v>0</v>
          </cell>
          <cell r="L490">
            <v>0</v>
          </cell>
          <cell r="M490">
            <v>0</v>
          </cell>
          <cell r="N490">
            <v>46.56</v>
          </cell>
          <cell r="O490" t="str">
            <v>Спец.счета по Госзайму 1982 г</v>
          </cell>
        </row>
        <row r="491">
          <cell r="A491">
            <v>9</v>
          </cell>
          <cell r="B491">
            <v>214</v>
          </cell>
          <cell r="C491">
            <v>8137</v>
          </cell>
          <cell r="D491">
            <v>711.03</v>
          </cell>
          <cell r="E491">
            <v>14</v>
          </cell>
          <cell r="F491">
            <v>20206.04</v>
          </cell>
          <cell r="G491">
            <v>0</v>
          </cell>
          <cell r="H491">
            <v>2</v>
          </cell>
          <cell r="I491">
            <v>0</v>
          </cell>
          <cell r="J491">
            <v>29.53</v>
          </cell>
          <cell r="K491">
            <v>0</v>
          </cell>
          <cell r="L491">
            <v>0.56000000000000005</v>
          </cell>
          <cell r="M491">
            <v>0</v>
          </cell>
          <cell r="N491">
            <v>30.09</v>
          </cell>
          <cell r="O491" t="str">
            <v>Спец.счета по Госзайму 1982 г</v>
          </cell>
        </row>
        <row r="492">
          <cell r="A492">
            <v>9</v>
          </cell>
          <cell r="B492">
            <v>214</v>
          </cell>
          <cell r="C492">
            <v>8298</v>
          </cell>
          <cell r="D492">
            <v>711.03</v>
          </cell>
          <cell r="E492">
            <v>14</v>
          </cell>
          <cell r="F492">
            <v>20206.04</v>
          </cell>
          <cell r="G492">
            <v>0</v>
          </cell>
          <cell r="H492">
            <v>2</v>
          </cell>
          <cell r="I492">
            <v>0</v>
          </cell>
          <cell r="J492">
            <v>93.77</v>
          </cell>
          <cell r="K492">
            <v>0</v>
          </cell>
          <cell r="L492">
            <v>0</v>
          </cell>
          <cell r="M492">
            <v>0</v>
          </cell>
          <cell r="N492">
            <v>93.77</v>
          </cell>
          <cell r="O492" t="str">
            <v>Спец.счета по Госзайму 1982 г</v>
          </cell>
        </row>
        <row r="493">
          <cell r="A493">
            <v>9</v>
          </cell>
          <cell r="B493">
            <v>214</v>
          </cell>
          <cell r="C493">
            <v>8659</v>
          </cell>
          <cell r="D493">
            <v>711.03</v>
          </cell>
          <cell r="E493">
            <v>14</v>
          </cell>
          <cell r="F493">
            <v>20206.04</v>
          </cell>
          <cell r="G493">
            <v>0</v>
          </cell>
          <cell r="H493">
            <v>2</v>
          </cell>
          <cell r="I493">
            <v>0</v>
          </cell>
          <cell r="J493">
            <v>39.130000000000003</v>
          </cell>
          <cell r="K493">
            <v>16.34</v>
          </cell>
          <cell r="L493">
            <v>0</v>
          </cell>
          <cell r="M493">
            <v>0</v>
          </cell>
          <cell r="N493">
            <v>22.79</v>
          </cell>
          <cell r="O493" t="str">
            <v>Спец.счета по Госзайму 1982 г</v>
          </cell>
        </row>
        <row r="494">
          <cell r="A494">
            <v>9</v>
          </cell>
          <cell r="B494">
            <v>214</v>
          </cell>
          <cell r="C494">
            <v>3563</v>
          </cell>
          <cell r="D494">
            <v>711.06</v>
          </cell>
          <cell r="E494">
            <v>14</v>
          </cell>
          <cell r="F494">
            <v>20606.03</v>
          </cell>
          <cell r="G494">
            <v>0</v>
          </cell>
          <cell r="H494">
            <v>2</v>
          </cell>
          <cell r="I494">
            <v>0</v>
          </cell>
          <cell r="J494">
            <v>242041.38</v>
          </cell>
          <cell r="K494">
            <v>11373.48</v>
          </cell>
          <cell r="L494">
            <v>1385.8</v>
          </cell>
          <cell r="M494">
            <v>0</v>
          </cell>
          <cell r="N494">
            <v>232053.7</v>
          </cell>
          <cell r="O494" t="str">
            <v>Muddati 1 yildan 3 yilgacha bo`lgan muddatli-shartli omonati</v>
          </cell>
        </row>
        <row r="495">
          <cell r="A495">
            <v>9</v>
          </cell>
          <cell r="B495">
            <v>214</v>
          </cell>
          <cell r="C495">
            <v>5996</v>
          </cell>
          <cell r="D495">
            <v>711.06</v>
          </cell>
          <cell r="E495">
            <v>14</v>
          </cell>
          <cell r="F495">
            <v>20606.03</v>
          </cell>
          <cell r="G495">
            <v>0</v>
          </cell>
          <cell r="H495">
            <v>2</v>
          </cell>
          <cell r="I495">
            <v>0</v>
          </cell>
          <cell r="J495">
            <v>69747.570000000007</v>
          </cell>
          <cell r="K495">
            <v>5638.46</v>
          </cell>
          <cell r="L495">
            <v>113.76</v>
          </cell>
          <cell r="M495">
            <v>0</v>
          </cell>
          <cell r="N495">
            <v>64222.87</v>
          </cell>
          <cell r="O495" t="str">
            <v>Muddati 1 yildan 3 yilgacha bo`lgan muddatli-shartli omonati</v>
          </cell>
        </row>
        <row r="496">
          <cell r="A496">
            <v>9</v>
          </cell>
          <cell r="B496">
            <v>214</v>
          </cell>
          <cell r="C496">
            <v>7783</v>
          </cell>
          <cell r="D496">
            <v>711.06</v>
          </cell>
          <cell r="E496">
            <v>14</v>
          </cell>
          <cell r="F496">
            <v>20606.03</v>
          </cell>
          <cell r="G496">
            <v>0</v>
          </cell>
          <cell r="H496">
            <v>2</v>
          </cell>
          <cell r="I496">
            <v>0</v>
          </cell>
          <cell r="J496">
            <v>329549.19</v>
          </cell>
          <cell r="K496">
            <v>209.9</v>
          </cell>
          <cell r="L496">
            <v>13.46</v>
          </cell>
          <cell r="M496">
            <v>0</v>
          </cell>
          <cell r="N496">
            <v>329352.75</v>
          </cell>
          <cell r="O496" t="str">
            <v>Muddati 1 yildan 3 yilgacha bo`lgan muddatli-shartli omonati</v>
          </cell>
        </row>
        <row r="497">
          <cell r="A497">
            <v>9</v>
          </cell>
          <cell r="B497">
            <v>214</v>
          </cell>
          <cell r="C497">
            <v>7845</v>
          </cell>
          <cell r="D497">
            <v>711.06</v>
          </cell>
          <cell r="E497">
            <v>14</v>
          </cell>
          <cell r="F497">
            <v>20606.03</v>
          </cell>
          <cell r="G497">
            <v>0</v>
          </cell>
          <cell r="H497">
            <v>2</v>
          </cell>
          <cell r="I497">
            <v>0</v>
          </cell>
          <cell r="J497">
            <v>72176.259999999995</v>
          </cell>
          <cell r="K497">
            <v>6900</v>
          </cell>
          <cell r="L497">
            <v>21400</v>
          </cell>
          <cell r="M497">
            <v>0</v>
          </cell>
          <cell r="N497">
            <v>86676.26</v>
          </cell>
          <cell r="O497" t="str">
            <v>Muddati 1 yildan 3 yilgacha bo`lgan muddatli-shartli omonati</v>
          </cell>
        </row>
        <row r="498">
          <cell r="A498">
            <v>9</v>
          </cell>
          <cell r="B498">
            <v>214</v>
          </cell>
          <cell r="C498">
            <v>7948</v>
          </cell>
          <cell r="D498">
            <v>711.06</v>
          </cell>
          <cell r="E498">
            <v>14</v>
          </cell>
          <cell r="F498">
            <v>20606.03</v>
          </cell>
          <cell r="G498">
            <v>0</v>
          </cell>
          <cell r="H498">
            <v>2</v>
          </cell>
          <cell r="I498">
            <v>0</v>
          </cell>
          <cell r="J498">
            <v>12148.34</v>
          </cell>
          <cell r="K498">
            <v>21.37</v>
          </cell>
          <cell r="L498">
            <v>0.38</v>
          </cell>
          <cell r="M498">
            <v>0</v>
          </cell>
          <cell r="N498">
            <v>12127.35</v>
          </cell>
          <cell r="O498" t="str">
            <v>Muddati 1 yildan 3 yilgacha bo`lgan muddatli-shartli omonati</v>
          </cell>
        </row>
        <row r="499">
          <cell r="A499">
            <v>9</v>
          </cell>
          <cell r="B499">
            <v>214</v>
          </cell>
          <cell r="C499">
            <v>8002</v>
          </cell>
          <cell r="D499">
            <v>711.06</v>
          </cell>
          <cell r="E499">
            <v>14</v>
          </cell>
          <cell r="F499">
            <v>20606.03</v>
          </cell>
          <cell r="G499">
            <v>0</v>
          </cell>
          <cell r="H499">
            <v>2</v>
          </cell>
          <cell r="I499">
            <v>0</v>
          </cell>
          <cell r="J499">
            <v>125400.1</v>
          </cell>
          <cell r="K499">
            <v>0</v>
          </cell>
          <cell r="L499">
            <v>0</v>
          </cell>
          <cell r="M499">
            <v>0</v>
          </cell>
          <cell r="N499">
            <v>125400.1</v>
          </cell>
          <cell r="O499" t="str">
            <v>Muddati 1 yildan 3 yilgacha bo`lgan muddatli-shartli omonati</v>
          </cell>
        </row>
        <row r="500">
          <cell r="A500">
            <v>9</v>
          </cell>
          <cell r="B500">
            <v>214</v>
          </cell>
          <cell r="C500">
            <v>8104</v>
          </cell>
          <cell r="D500">
            <v>711.06</v>
          </cell>
          <cell r="E500">
            <v>14</v>
          </cell>
          <cell r="F500">
            <v>20606.03</v>
          </cell>
          <cell r="G500">
            <v>0</v>
          </cell>
          <cell r="H500">
            <v>2</v>
          </cell>
          <cell r="I500">
            <v>0</v>
          </cell>
          <cell r="J500">
            <v>33480.97</v>
          </cell>
          <cell r="K500">
            <v>9900</v>
          </cell>
          <cell r="L500">
            <v>9909.34</v>
          </cell>
          <cell r="M500">
            <v>0</v>
          </cell>
          <cell r="N500">
            <v>33490.31</v>
          </cell>
          <cell r="O500" t="str">
            <v>Muddati 1 yildan 3 yilgacha bo`lgan muddatli-shartli omonati</v>
          </cell>
        </row>
        <row r="501">
          <cell r="A501">
            <v>9</v>
          </cell>
          <cell r="B501">
            <v>214</v>
          </cell>
          <cell r="C501">
            <v>8137</v>
          </cell>
          <cell r="D501">
            <v>711.06</v>
          </cell>
          <cell r="E501">
            <v>14</v>
          </cell>
          <cell r="F501">
            <v>20606.03</v>
          </cell>
          <cell r="G501">
            <v>0</v>
          </cell>
          <cell r="H501">
            <v>2</v>
          </cell>
          <cell r="I501">
            <v>0</v>
          </cell>
          <cell r="J501">
            <v>1269</v>
          </cell>
          <cell r="K501">
            <v>0</v>
          </cell>
          <cell r="L501">
            <v>0</v>
          </cell>
          <cell r="M501">
            <v>0</v>
          </cell>
          <cell r="N501">
            <v>1269</v>
          </cell>
          <cell r="O501" t="str">
            <v>Muddati 1 yildan 3 yilgacha bo`lgan muddatli-shartli omonati</v>
          </cell>
        </row>
        <row r="502">
          <cell r="A502">
            <v>9</v>
          </cell>
          <cell r="B502">
            <v>214</v>
          </cell>
          <cell r="C502">
            <v>8298</v>
          </cell>
          <cell r="D502">
            <v>711.06</v>
          </cell>
          <cell r="E502">
            <v>14</v>
          </cell>
          <cell r="F502">
            <v>20606.03</v>
          </cell>
          <cell r="G502">
            <v>0</v>
          </cell>
          <cell r="H502">
            <v>2</v>
          </cell>
          <cell r="I502">
            <v>0</v>
          </cell>
          <cell r="J502">
            <v>16036.37</v>
          </cell>
          <cell r="K502">
            <v>891.44</v>
          </cell>
          <cell r="L502">
            <v>41.1</v>
          </cell>
          <cell r="M502">
            <v>0</v>
          </cell>
          <cell r="N502">
            <v>15186.03</v>
          </cell>
          <cell r="O502" t="str">
            <v>Muddati 1 yildan 3 yilgacha bo`lgan muddatli-shartli omonati</v>
          </cell>
        </row>
        <row r="503">
          <cell r="A503">
            <v>9</v>
          </cell>
          <cell r="B503">
            <v>214</v>
          </cell>
          <cell r="C503">
            <v>8533</v>
          </cell>
          <cell r="D503">
            <v>711.06</v>
          </cell>
          <cell r="E503">
            <v>14</v>
          </cell>
          <cell r="F503">
            <v>20606.03</v>
          </cell>
          <cell r="G503">
            <v>0</v>
          </cell>
          <cell r="H503">
            <v>2</v>
          </cell>
          <cell r="I503">
            <v>0</v>
          </cell>
          <cell r="J503">
            <v>2498.17</v>
          </cell>
          <cell r="K503">
            <v>0</v>
          </cell>
          <cell r="L503">
            <v>0</v>
          </cell>
          <cell r="M503">
            <v>0</v>
          </cell>
          <cell r="N503">
            <v>2498.17</v>
          </cell>
          <cell r="O503" t="str">
            <v>Muddati 1 yildan 3 yilgacha bo`lgan muddatli-shartli omonati</v>
          </cell>
        </row>
        <row r="504">
          <cell r="A504">
            <v>9</v>
          </cell>
          <cell r="B504">
            <v>214</v>
          </cell>
          <cell r="C504">
            <v>8659</v>
          </cell>
          <cell r="D504">
            <v>711.06</v>
          </cell>
          <cell r="E504">
            <v>14</v>
          </cell>
          <cell r="F504">
            <v>20606.03</v>
          </cell>
          <cell r="G504">
            <v>0</v>
          </cell>
          <cell r="H504">
            <v>2</v>
          </cell>
          <cell r="I504">
            <v>0</v>
          </cell>
          <cell r="J504">
            <v>65500.2</v>
          </cell>
          <cell r="K504">
            <v>22894.09</v>
          </cell>
          <cell r="L504">
            <v>0.06</v>
          </cell>
          <cell r="M504">
            <v>0</v>
          </cell>
          <cell r="N504">
            <v>42606.17</v>
          </cell>
          <cell r="O504" t="str">
            <v>Muddati 1 yildan 3 yilgacha bo`lgan muddatli-shartli omonati</v>
          </cell>
        </row>
        <row r="505">
          <cell r="A505">
            <v>9</v>
          </cell>
          <cell r="B505">
            <v>214</v>
          </cell>
          <cell r="C505">
            <v>3563</v>
          </cell>
          <cell r="D505">
            <v>711.07</v>
          </cell>
          <cell r="E505">
            <v>14</v>
          </cell>
          <cell r="F505">
            <v>20606.04</v>
          </cell>
          <cell r="G505">
            <v>0</v>
          </cell>
          <cell r="H505">
            <v>2</v>
          </cell>
          <cell r="I505">
            <v>0</v>
          </cell>
          <cell r="J505">
            <v>525095.80000000005</v>
          </cell>
          <cell r="K505">
            <v>55196.82</v>
          </cell>
          <cell r="L505">
            <v>13441.06</v>
          </cell>
          <cell r="M505">
            <v>0</v>
          </cell>
          <cell r="N505">
            <v>483340.04</v>
          </cell>
          <cell r="O505" t="str">
            <v>Muddati 3 yildan 5 yilgacha bo`lgan muddatli-shartli omonati</v>
          </cell>
        </row>
        <row r="506">
          <cell r="A506">
            <v>9</v>
          </cell>
          <cell r="B506">
            <v>214</v>
          </cell>
          <cell r="C506">
            <v>5996</v>
          </cell>
          <cell r="D506">
            <v>711.07</v>
          </cell>
          <cell r="E506">
            <v>14</v>
          </cell>
          <cell r="F506">
            <v>20606.04</v>
          </cell>
          <cell r="G506">
            <v>0</v>
          </cell>
          <cell r="H506">
            <v>2</v>
          </cell>
          <cell r="I506">
            <v>0</v>
          </cell>
          <cell r="J506">
            <v>41229.82</v>
          </cell>
          <cell r="K506">
            <v>659.31</v>
          </cell>
          <cell r="L506">
            <v>145.04</v>
          </cell>
          <cell r="M506">
            <v>0</v>
          </cell>
          <cell r="N506">
            <v>40715.550000000003</v>
          </cell>
          <cell r="O506" t="str">
            <v>Muddati 3 yildan 5 yilgacha bo`lgan muddatli-shartli omonati</v>
          </cell>
        </row>
        <row r="507">
          <cell r="A507">
            <v>9</v>
          </cell>
          <cell r="B507">
            <v>214</v>
          </cell>
          <cell r="C507">
            <v>7783</v>
          </cell>
          <cell r="D507">
            <v>711.07</v>
          </cell>
          <cell r="E507">
            <v>14</v>
          </cell>
          <cell r="F507">
            <v>20606.04</v>
          </cell>
          <cell r="G507">
            <v>0</v>
          </cell>
          <cell r="H507">
            <v>2</v>
          </cell>
          <cell r="I507">
            <v>0</v>
          </cell>
          <cell r="J507">
            <v>70708.789999999994</v>
          </cell>
          <cell r="K507">
            <v>0</v>
          </cell>
          <cell r="L507">
            <v>0</v>
          </cell>
          <cell r="M507">
            <v>0</v>
          </cell>
          <cell r="N507">
            <v>70708.789999999994</v>
          </cell>
          <cell r="O507" t="str">
            <v>Muddati 3 yildan 5 yilgacha bo`lgan muddatli-shartli omonati</v>
          </cell>
        </row>
        <row r="508">
          <cell r="A508">
            <v>9</v>
          </cell>
          <cell r="B508">
            <v>214</v>
          </cell>
          <cell r="C508">
            <v>7845</v>
          </cell>
          <cell r="D508">
            <v>711.07</v>
          </cell>
          <cell r="E508">
            <v>14</v>
          </cell>
          <cell r="F508">
            <v>20606.04</v>
          </cell>
          <cell r="G508">
            <v>0</v>
          </cell>
          <cell r="H508">
            <v>2</v>
          </cell>
          <cell r="I508">
            <v>0</v>
          </cell>
          <cell r="J508">
            <v>296887.09999999998</v>
          </cell>
          <cell r="K508">
            <v>72488.52</v>
          </cell>
          <cell r="L508">
            <v>354.51</v>
          </cell>
          <cell r="M508">
            <v>0</v>
          </cell>
          <cell r="N508">
            <v>224753.09</v>
          </cell>
          <cell r="O508" t="str">
            <v>Muddati 3 yildan 5 yilgacha bo`lgan muddatli-shartli omonati</v>
          </cell>
        </row>
        <row r="509">
          <cell r="A509">
            <v>9</v>
          </cell>
          <cell r="B509">
            <v>214</v>
          </cell>
          <cell r="C509">
            <v>7948</v>
          </cell>
          <cell r="D509">
            <v>711.07</v>
          </cell>
          <cell r="E509">
            <v>14</v>
          </cell>
          <cell r="F509">
            <v>20606.04</v>
          </cell>
          <cell r="G509">
            <v>0</v>
          </cell>
          <cell r="H509">
            <v>2</v>
          </cell>
          <cell r="I509">
            <v>0</v>
          </cell>
          <cell r="J509">
            <v>6733.36</v>
          </cell>
          <cell r="K509">
            <v>0</v>
          </cell>
          <cell r="L509">
            <v>0</v>
          </cell>
          <cell r="M509">
            <v>0</v>
          </cell>
          <cell r="N509">
            <v>6733.36</v>
          </cell>
          <cell r="O509" t="str">
            <v>Muddati 3 yildan 5 yilgacha bo`lgan muddatli-shartli omonati</v>
          </cell>
        </row>
        <row r="510">
          <cell r="A510">
            <v>9</v>
          </cell>
          <cell r="B510">
            <v>214</v>
          </cell>
          <cell r="C510">
            <v>8002</v>
          </cell>
          <cell r="D510">
            <v>711.07</v>
          </cell>
          <cell r="E510">
            <v>14</v>
          </cell>
          <cell r="F510">
            <v>20606.04</v>
          </cell>
          <cell r="G510">
            <v>0</v>
          </cell>
          <cell r="H510">
            <v>2</v>
          </cell>
          <cell r="I510">
            <v>0</v>
          </cell>
          <cell r="J510">
            <v>21305.24</v>
          </cell>
          <cell r="K510">
            <v>0</v>
          </cell>
          <cell r="L510">
            <v>0</v>
          </cell>
          <cell r="M510">
            <v>0</v>
          </cell>
          <cell r="N510">
            <v>21305.24</v>
          </cell>
          <cell r="O510" t="str">
            <v>Muddati 3 yildan 5 yilgacha bo`lgan muddatli-shartli omonati</v>
          </cell>
        </row>
        <row r="511">
          <cell r="A511">
            <v>9</v>
          </cell>
          <cell r="B511">
            <v>214</v>
          </cell>
          <cell r="C511">
            <v>8104</v>
          </cell>
          <cell r="D511">
            <v>711.07</v>
          </cell>
          <cell r="E511">
            <v>14</v>
          </cell>
          <cell r="F511">
            <v>20606.04</v>
          </cell>
          <cell r="G511">
            <v>0</v>
          </cell>
          <cell r="H511">
            <v>2</v>
          </cell>
          <cell r="I511">
            <v>0</v>
          </cell>
          <cell r="J511">
            <v>25442.97</v>
          </cell>
          <cell r="K511">
            <v>430.5</v>
          </cell>
          <cell r="L511">
            <v>584.19000000000005</v>
          </cell>
          <cell r="M511">
            <v>0</v>
          </cell>
          <cell r="N511">
            <v>25596.66</v>
          </cell>
          <cell r="O511" t="str">
            <v>Muddati 3 yildan 5 yilgacha bo`lgan muddatli-shartli omonati</v>
          </cell>
        </row>
        <row r="512">
          <cell r="A512">
            <v>9</v>
          </cell>
          <cell r="B512">
            <v>214</v>
          </cell>
          <cell r="C512">
            <v>8137</v>
          </cell>
          <cell r="D512">
            <v>711.07</v>
          </cell>
          <cell r="E512">
            <v>14</v>
          </cell>
          <cell r="F512">
            <v>20606.04</v>
          </cell>
          <cell r="G512">
            <v>0</v>
          </cell>
          <cell r="H512">
            <v>2</v>
          </cell>
          <cell r="I512">
            <v>0</v>
          </cell>
          <cell r="J512">
            <v>3011.29</v>
          </cell>
          <cell r="K512">
            <v>0</v>
          </cell>
          <cell r="L512">
            <v>0</v>
          </cell>
          <cell r="M512">
            <v>0</v>
          </cell>
          <cell r="N512">
            <v>3011.29</v>
          </cell>
          <cell r="O512" t="str">
            <v>Muddati 3 yildan 5 yilgacha bo`lgan muddatli-shartli omonati</v>
          </cell>
        </row>
        <row r="513">
          <cell r="A513">
            <v>9</v>
          </cell>
          <cell r="B513">
            <v>214</v>
          </cell>
          <cell r="C513">
            <v>8298</v>
          </cell>
          <cell r="D513">
            <v>711.07</v>
          </cell>
          <cell r="E513">
            <v>14</v>
          </cell>
          <cell r="F513">
            <v>20606.04</v>
          </cell>
          <cell r="G513">
            <v>0</v>
          </cell>
          <cell r="H513">
            <v>2</v>
          </cell>
          <cell r="I513">
            <v>0</v>
          </cell>
          <cell r="J513">
            <v>13142.86</v>
          </cell>
          <cell r="K513">
            <v>736.29</v>
          </cell>
          <cell r="L513">
            <v>70.12</v>
          </cell>
          <cell r="M513">
            <v>0</v>
          </cell>
          <cell r="N513">
            <v>12476.69</v>
          </cell>
          <cell r="O513" t="str">
            <v>Muddati 3 yildan 5 yilgacha bo`lgan muddatli-shartli omonati</v>
          </cell>
        </row>
        <row r="514">
          <cell r="A514">
            <v>9</v>
          </cell>
          <cell r="B514">
            <v>214</v>
          </cell>
          <cell r="C514">
            <v>8533</v>
          </cell>
          <cell r="D514">
            <v>711.07</v>
          </cell>
          <cell r="E514">
            <v>14</v>
          </cell>
          <cell r="F514">
            <v>20606.04</v>
          </cell>
          <cell r="G514">
            <v>0</v>
          </cell>
          <cell r="H514">
            <v>2</v>
          </cell>
          <cell r="I514">
            <v>0</v>
          </cell>
          <cell r="J514">
            <v>4350.8599999999997</v>
          </cell>
          <cell r="K514">
            <v>0</v>
          </cell>
          <cell r="L514">
            <v>0</v>
          </cell>
          <cell r="M514">
            <v>0</v>
          </cell>
          <cell r="N514">
            <v>4350.8599999999997</v>
          </cell>
          <cell r="O514" t="str">
            <v>Muddati 3 yildan 5 yilgacha bo`lgan muddatli-shartli omonati</v>
          </cell>
        </row>
        <row r="515">
          <cell r="A515">
            <v>9</v>
          </cell>
          <cell r="B515">
            <v>214</v>
          </cell>
          <cell r="C515">
            <v>8659</v>
          </cell>
          <cell r="D515">
            <v>711.07</v>
          </cell>
          <cell r="E515">
            <v>14</v>
          </cell>
          <cell r="F515">
            <v>20606.04</v>
          </cell>
          <cell r="G515">
            <v>0</v>
          </cell>
          <cell r="H515">
            <v>2</v>
          </cell>
          <cell r="I515">
            <v>0</v>
          </cell>
          <cell r="J515">
            <v>5867.78</v>
          </cell>
          <cell r="K515">
            <v>4283.2</v>
          </cell>
          <cell r="L515">
            <v>0</v>
          </cell>
          <cell r="M515">
            <v>0</v>
          </cell>
          <cell r="N515">
            <v>1584.58</v>
          </cell>
          <cell r="O515" t="str">
            <v>Muddati 3 yildan 5 yilgacha bo`lgan muddatli-shartli omonati</v>
          </cell>
        </row>
        <row r="516">
          <cell r="A516">
            <v>9</v>
          </cell>
          <cell r="B516">
            <v>214</v>
          </cell>
          <cell r="C516">
            <v>3563</v>
          </cell>
          <cell r="D516">
            <v>711.08</v>
          </cell>
          <cell r="E516">
            <v>14</v>
          </cell>
          <cell r="F516">
            <v>20606.05</v>
          </cell>
          <cell r="G516">
            <v>0</v>
          </cell>
          <cell r="H516">
            <v>2</v>
          </cell>
          <cell r="I516">
            <v>0</v>
          </cell>
          <cell r="J516">
            <v>1173856.54</v>
          </cell>
          <cell r="K516">
            <v>101061.9</v>
          </cell>
          <cell r="L516">
            <v>6470.79</v>
          </cell>
          <cell r="M516">
            <v>0</v>
          </cell>
          <cell r="N516">
            <v>1079265.43</v>
          </cell>
          <cell r="O516" t="str">
            <v>Muddati 5 yildan ortiq bo`lgan muddatli-shartli omonati</v>
          </cell>
        </row>
        <row r="517">
          <cell r="A517">
            <v>9</v>
          </cell>
          <cell r="B517">
            <v>214</v>
          </cell>
          <cell r="C517">
            <v>5996</v>
          </cell>
          <cell r="D517">
            <v>711.08</v>
          </cell>
          <cell r="E517">
            <v>14</v>
          </cell>
          <cell r="F517">
            <v>20606.05</v>
          </cell>
          <cell r="G517">
            <v>0</v>
          </cell>
          <cell r="H517">
            <v>2</v>
          </cell>
          <cell r="I517">
            <v>0</v>
          </cell>
          <cell r="J517">
            <v>1166321.8899999999</v>
          </cell>
          <cell r="K517">
            <v>46638.15</v>
          </cell>
          <cell r="L517">
            <v>24672.76</v>
          </cell>
          <cell r="M517">
            <v>0</v>
          </cell>
          <cell r="N517">
            <v>1144356.5</v>
          </cell>
          <cell r="O517" t="str">
            <v>Muddati 5 yildan ortiq bo`lgan muddatli-shartli omonati</v>
          </cell>
        </row>
        <row r="518">
          <cell r="A518">
            <v>9</v>
          </cell>
          <cell r="B518">
            <v>214</v>
          </cell>
          <cell r="C518">
            <v>7783</v>
          </cell>
          <cell r="D518">
            <v>711.08</v>
          </cell>
          <cell r="E518">
            <v>14</v>
          </cell>
          <cell r="F518">
            <v>20606.05</v>
          </cell>
          <cell r="G518">
            <v>0</v>
          </cell>
          <cell r="H518">
            <v>2</v>
          </cell>
          <cell r="I518">
            <v>0</v>
          </cell>
          <cell r="J518">
            <v>825998.93</v>
          </cell>
          <cell r="K518">
            <v>90968.55</v>
          </cell>
          <cell r="L518">
            <v>7922.5</v>
          </cell>
          <cell r="M518">
            <v>0</v>
          </cell>
          <cell r="N518">
            <v>742952.88</v>
          </cell>
          <cell r="O518" t="str">
            <v>Muddati 5 yildan ortiq bo`lgan muddatli-shartli omonati</v>
          </cell>
        </row>
        <row r="519">
          <cell r="A519">
            <v>9</v>
          </cell>
          <cell r="B519">
            <v>214</v>
          </cell>
          <cell r="C519">
            <v>7845</v>
          </cell>
          <cell r="D519">
            <v>711.08</v>
          </cell>
          <cell r="E519">
            <v>14</v>
          </cell>
          <cell r="F519">
            <v>20606.05</v>
          </cell>
          <cell r="G519">
            <v>0</v>
          </cell>
          <cell r="H519">
            <v>2</v>
          </cell>
          <cell r="I519">
            <v>0</v>
          </cell>
          <cell r="J519">
            <v>588517.44999999995</v>
          </cell>
          <cell r="K519">
            <v>11464.66</v>
          </cell>
          <cell r="L519">
            <v>16652.32</v>
          </cell>
          <cell r="M519">
            <v>0</v>
          </cell>
          <cell r="N519">
            <v>593705.11</v>
          </cell>
          <cell r="O519" t="str">
            <v>Muddati 5 yildan ortiq bo`lgan muddatli-shartli omonati</v>
          </cell>
        </row>
        <row r="520">
          <cell r="A520">
            <v>9</v>
          </cell>
          <cell r="B520">
            <v>214</v>
          </cell>
          <cell r="C520">
            <v>7948</v>
          </cell>
          <cell r="D520">
            <v>711.08</v>
          </cell>
          <cell r="E520">
            <v>14</v>
          </cell>
          <cell r="F520">
            <v>20606.05</v>
          </cell>
          <cell r="G520">
            <v>0</v>
          </cell>
          <cell r="H520">
            <v>2</v>
          </cell>
          <cell r="I520">
            <v>0</v>
          </cell>
          <cell r="J520">
            <v>514785.61</v>
          </cell>
          <cell r="K520">
            <v>40778.89</v>
          </cell>
          <cell r="L520">
            <v>2232.5300000000002</v>
          </cell>
          <cell r="M520">
            <v>0</v>
          </cell>
          <cell r="N520">
            <v>476239.25</v>
          </cell>
          <cell r="O520" t="str">
            <v>Muddati 5 yildan ortiq bo`lgan muddatli-shartli omonati</v>
          </cell>
        </row>
        <row r="521">
          <cell r="A521">
            <v>9</v>
          </cell>
          <cell r="B521">
            <v>214</v>
          </cell>
          <cell r="C521">
            <v>8002</v>
          </cell>
          <cell r="D521">
            <v>711.08</v>
          </cell>
          <cell r="E521">
            <v>14</v>
          </cell>
          <cell r="F521">
            <v>20606.05</v>
          </cell>
          <cell r="G521">
            <v>0</v>
          </cell>
          <cell r="H521">
            <v>2</v>
          </cell>
          <cell r="I521">
            <v>0</v>
          </cell>
          <cell r="J521">
            <v>1132105.6399999999</v>
          </cell>
          <cell r="K521">
            <v>78885.570000000007</v>
          </cell>
          <cell r="L521">
            <v>44420.12</v>
          </cell>
          <cell r="M521">
            <v>0</v>
          </cell>
          <cell r="N521">
            <v>1097640.19</v>
          </cell>
          <cell r="O521" t="str">
            <v>Muddati 5 yildan ortiq bo`lgan muddatli-shartli omonati</v>
          </cell>
        </row>
        <row r="522">
          <cell r="A522">
            <v>9</v>
          </cell>
          <cell r="B522">
            <v>214</v>
          </cell>
          <cell r="C522">
            <v>8104</v>
          </cell>
          <cell r="D522">
            <v>711.08</v>
          </cell>
          <cell r="E522">
            <v>14</v>
          </cell>
          <cell r="F522">
            <v>20606.05</v>
          </cell>
          <cell r="G522">
            <v>0</v>
          </cell>
          <cell r="H522">
            <v>2</v>
          </cell>
          <cell r="I522">
            <v>0</v>
          </cell>
          <cell r="J522">
            <v>1050048.6499999999</v>
          </cell>
          <cell r="K522">
            <v>73310.600000000006</v>
          </cell>
          <cell r="L522">
            <v>3833.5</v>
          </cell>
          <cell r="M522">
            <v>0</v>
          </cell>
          <cell r="N522">
            <v>980571.55</v>
          </cell>
          <cell r="O522" t="str">
            <v>Muddati 5 yildan ortiq bo`lgan muddatli-shartli omonati</v>
          </cell>
        </row>
        <row r="523">
          <cell r="A523">
            <v>9</v>
          </cell>
          <cell r="B523">
            <v>214</v>
          </cell>
          <cell r="C523">
            <v>8137</v>
          </cell>
          <cell r="D523">
            <v>711.08</v>
          </cell>
          <cell r="E523">
            <v>14</v>
          </cell>
          <cell r="F523">
            <v>20606.05</v>
          </cell>
          <cell r="G523">
            <v>0</v>
          </cell>
          <cell r="H523">
            <v>2</v>
          </cell>
          <cell r="I523">
            <v>0</v>
          </cell>
          <cell r="J523">
            <v>312398.21000000002</v>
          </cell>
          <cell r="K523">
            <v>11988.54</v>
          </cell>
          <cell r="L523">
            <v>1371.32</v>
          </cell>
          <cell r="M523">
            <v>0</v>
          </cell>
          <cell r="N523">
            <v>301780.99</v>
          </cell>
          <cell r="O523" t="str">
            <v>Muddati 5 yildan ortiq bo`lgan muddatli-shartli omonati</v>
          </cell>
        </row>
        <row r="524">
          <cell r="A524">
            <v>9</v>
          </cell>
          <cell r="B524">
            <v>214</v>
          </cell>
          <cell r="C524">
            <v>8298</v>
          </cell>
          <cell r="D524">
            <v>711.08</v>
          </cell>
          <cell r="E524">
            <v>14</v>
          </cell>
          <cell r="F524">
            <v>20606.05</v>
          </cell>
          <cell r="G524">
            <v>0</v>
          </cell>
          <cell r="H524">
            <v>2</v>
          </cell>
          <cell r="I524">
            <v>0</v>
          </cell>
          <cell r="J524">
            <v>283353.24</v>
          </cell>
          <cell r="K524">
            <v>17251.080000000002</v>
          </cell>
          <cell r="L524">
            <v>20231.91</v>
          </cell>
          <cell r="M524">
            <v>0</v>
          </cell>
          <cell r="N524">
            <v>286334.07</v>
          </cell>
          <cell r="O524" t="str">
            <v>Muddati 5 yildan ortiq bo`lgan muddatli-shartli omonati</v>
          </cell>
        </row>
        <row r="525">
          <cell r="A525">
            <v>9</v>
          </cell>
          <cell r="B525">
            <v>214</v>
          </cell>
          <cell r="C525">
            <v>8533</v>
          </cell>
          <cell r="D525">
            <v>711.08</v>
          </cell>
          <cell r="E525">
            <v>14</v>
          </cell>
          <cell r="F525">
            <v>20606.05</v>
          </cell>
          <cell r="G525">
            <v>0</v>
          </cell>
          <cell r="H525">
            <v>2</v>
          </cell>
          <cell r="I525">
            <v>0</v>
          </cell>
          <cell r="J525">
            <v>108767.26</v>
          </cell>
          <cell r="K525">
            <v>4541.72</v>
          </cell>
          <cell r="L525">
            <v>94.61</v>
          </cell>
          <cell r="M525">
            <v>0</v>
          </cell>
          <cell r="N525">
            <v>104320.15</v>
          </cell>
          <cell r="O525" t="str">
            <v>Muddati 5 yildan ortiq bo`lgan muddatli-shartli omonati</v>
          </cell>
        </row>
        <row r="526">
          <cell r="A526">
            <v>9</v>
          </cell>
          <cell r="B526">
            <v>214</v>
          </cell>
          <cell r="C526">
            <v>8659</v>
          </cell>
          <cell r="D526">
            <v>711.08</v>
          </cell>
          <cell r="E526">
            <v>14</v>
          </cell>
          <cell r="F526">
            <v>20606.05</v>
          </cell>
          <cell r="G526">
            <v>0</v>
          </cell>
          <cell r="H526">
            <v>2</v>
          </cell>
          <cell r="I526">
            <v>0</v>
          </cell>
          <cell r="J526">
            <v>278880.01</v>
          </cell>
          <cell r="K526">
            <v>189169.2</v>
          </cell>
          <cell r="L526">
            <v>31718.33</v>
          </cell>
          <cell r="M526">
            <v>0</v>
          </cell>
          <cell r="N526">
            <v>121429.14</v>
          </cell>
          <cell r="O526" t="str">
            <v>Muddati 5 yildan ortiq bo`lgan muddatli-shartli omonati</v>
          </cell>
        </row>
        <row r="527">
          <cell r="A527">
            <v>9</v>
          </cell>
          <cell r="B527">
            <v>214</v>
          </cell>
          <cell r="C527">
            <v>3563</v>
          </cell>
          <cell r="D527">
            <v>711.1</v>
          </cell>
          <cell r="E527">
            <v>14</v>
          </cell>
          <cell r="F527">
            <v>20406.03</v>
          </cell>
          <cell r="G527">
            <v>0</v>
          </cell>
          <cell r="H527">
            <v>2</v>
          </cell>
          <cell r="I527">
            <v>0</v>
          </cell>
          <cell r="J527">
            <v>807574.94</v>
          </cell>
          <cell r="K527">
            <v>2684.4</v>
          </cell>
          <cell r="L527">
            <v>155833.94</v>
          </cell>
          <cell r="M527">
            <v>0</v>
          </cell>
          <cell r="N527">
            <v>960724.47999999998</v>
          </cell>
          <cell r="O527" t="str">
            <v>Целевые вклады на детей</v>
          </cell>
        </row>
        <row r="528">
          <cell r="A528">
            <v>9</v>
          </cell>
          <cell r="B528">
            <v>214</v>
          </cell>
          <cell r="C528">
            <v>5996</v>
          </cell>
          <cell r="D528">
            <v>711.1</v>
          </cell>
          <cell r="E528">
            <v>14</v>
          </cell>
          <cell r="F528">
            <v>20406.03</v>
          </cell>
          <cell r="G528">
            <v>0</v>
          </cell>
          <cell r="H528">
            <v>2</v>
          </cell>
          <cell r="I528">
            <v>0</v>
          </cell>
          <cell r="J528">
            <v>467269.25</v>
          </cell>
          <cell r="K528">
            <v>71281.61</v>
          </cell>
          <cell r="L528">
            <v>67388.69</v>
          </cell>
          <cell r="M528">
            <v>0</v>
          </cell>
          <cell r="N528">
            <v>463376.33</v>
          </cell>
          <cell r="O528" t="str">
            <v>Целевые вклады на детей</v>
          </cell>
        </row>
        <row r="529">
          <cell r="A529">
            <v>9</v>
          </cell>
          <cell r="B529">
            <v>214</v>
          </cell>
          <cell r="C529">
            <v>7783</v>
          </cell>
          <cell r="D529">
            <v>711.1</v>
          </cell>
          <cell r="E529">
            <v>14</v>
          </cell>
          <cell r="F529">
            <v>20406.03</v>
          </cell>
          <cell r="G529">
            <v>0</v>
          </cell>
          <cell r="H529">
            <v>2</v>
          </cell>
          <cell r="I529">
            <v>0</v>
          </cell>
          <cell r="J529">
            <v>193489.97</v>
          </cell>
          <cell r="K529">
            <v>1034.45</v>
          </cell>
          <cell r="L529">
            <v>9899.4500000000007</v>
          </cell>
          <cell r="M529">
            <v>0</v>
          </cell>
          <cell r="N529">
            <v>202354.97</v>
          </cell>
          <cell r="O529" t="str">
            <v>Целевые вклады на детей</v>
          </cell>
        </row>
        <row r="530">
          <cell r="A530">
            <v>9</v>
          </cell>
          <cell r="B530">
            <v>214</v>
          </cell>
          <cell r="C530">
            <v>7845</v>
          </cell>
          <cell r="D530">
            <v>711.1</v>
          </cell>
          <cell r="E530">
            <v>14</v>
          </cell>
          <cell r="F530">
            <v>20406.03</v>
          </cell>
          <cell r="G530">
            <v>0</v>
          </cell>
          <cell r="H530">
            <v>2</v>
          </cell>
          <cell r="I530">
            <v>0</v>
          </cell>
          <cell r="J530">
            <v>188575.45</v>
          </cell>
          <cell r="K530">
            <v>0</v>
          </cell>
          <cell r="L530">
            <v>9300</v>
          </cell>
          <cell r="M530">
            <v>0</v>
          </cell>
          <cell r="N530">
            <v>197875.45</v>
          </cell>
          <cell r="O530" t="str">
            <v>Целевые вклады на детей</v>
          </cell>
        </row>
        <row r="531">
          <cell r="A531">
            <v>9</v>
          </cell>
          <cell r="B531">
            <v>214</v>
          </cell>
          <cell r="C531">
            <v>7948</v>
          </cell>
          <cell r="D531">
            <v>711.1</v>
          </cell>
          <cell r="E531">
            <v>14</v>
          </cell>
          <cell r="F531">
            <v>20406.03</v>
          </cell>
          <cell r="G531">
            <v>0</v>
          </cell>
          <cell r="H531">
            <v>2</v>
          </cell>
          <cell r="I531">
            <v>0</v>
          </cell>
          <cell r="J531">
            <v>192208.85</v>
          </cell>
          <cell r="K531">
            <v>2610.19</v>
          </cell>
          <cell r="L531">
            <v>43014.19</v>
          </cell>
          <cell r="M531">
            <v>0</v>
          </cell>
          <cell r="N531">
            <v>232612.85</v>
          </cell>
          <cell r="O531" t="str">
            <v>Целевые вклады на детей</v>
          </cell>
        </row>
        <row r="532">
          <cell r="A532">
            <v>9</v>
          </cell>
          <cell r="B532">
            <v>214</v>
          </cell>
          <cell r="C532">
            <v>8002</v>
          </cell>
          <cell r="D532">
            <v>711.1</v>
          </cell>
          <cell r="E532">
            <v>14</v>
          </cell>
          <cell r="F532">
            <v>20406.03</v>
          </cell>
          <cell r="G532">
            <v>0</v>
          </cell>
          <cell r="H532">
            <v>2</v>
          </cell>
          <cell r="I532">
            <v>0</v>
          </cell>
          <cell r="J532">
            <v>730505.82</v>
          </cell>
          <cell r="K532">
            <v>87871.039999999994</v>
          </cell>
          <cell r="L532">
            <v>529680.26</v>
          </cell>
          <cell r="M532">
            <v>0</v>
          </cell>
          <cell r="N532">
            <v>1172315.04</v>
          </cell>
          <cell r="O532" t="str">
            <v>Целевые вклады на детей</v>
          </cell>
        </row>
        <row r="533">
          <cell r="A533">
            <v>9</v>
          </cell>
          <cell r="B533">
            <v>214</v>
          </cell>
          <cell r="C533">
            <v>8104</v>
          </cell>
          <cell r="D533">
            <v>711.1</v>
          </cell>
          <cell r="E533">
            <v>14</v>
          </cell>
          <cell r="F533">
            <v>20406.03</v>
          </cell>
          <cell r="G533">
            <v>0</v>
          </cell>
          <cell r="H533">
            <v>2</v>
          </cell>
          <cell r="I533">
            <v>0</v>
          </cell>
          <cell r="J533">
            <v>164769.07</v>
          </cell>
          <cell r="K533">
            <v>26128.93</v>
          </cell>
          <cell r="L533">
            <v>6400</v>
          </cell>
          <cell r="M533">
            <v>0</v>
          </cell>
          <cell r="N533">
            <v>145040.14000000001</v>
          </cell>
          <cell r="O533" t="str">
            <v>Целевые вклады на детей</v>
          </cell>
        </row>
        <row r="534">
          <cell r="A534">
            <v>9</v>
          </cell>
          <cell r="B534">
            <v>214</v>
          </cell>
          <cell r="C534">
            <v>8137</v>
          </cell>
          <cell r="D534">
            <v>711.1</v>
          </cell>
          <cell r="E534">
            <v>14</v>
          </cell>
          <cell r="F534">
            <v>20406.03</v>
          </cell>
          <cell r="G534">
            <v>0</v>
          </cell>
          <cell r="H534">
            <v>2</v>
          </cell>
          <cell r="I534">
            <v>0</v>
          </cell>
          <cell r="J534">
            <v>180395.87</v>
          </cell>
          <cell r="K534">
            <v>47438.76</v>
          </cell>
          <cell r="L534">
            <v>53538.76</v>
          </cell>
          <cell r="M534">
            <v>0</v>
          </cell>
          <cell r="N534">
            <v>186495.87</v>
          </cell>
          <cell r="O534" t="str">
            <v>Целевые вклады на детей</v>
          </cell>
        </row>
        <row r="535">
          <cell r="A535">
            <v>9</v>
          </cell>
          <cell r="B535">
            <v>214</v>
          </cell>
          <cell r="C535">
            <v>8298</v>
          </cell>
          <cell r="D535">
            <v>711.1</v>
          </cell>
          <cell r="E535">
            <v>14</v>
          </cell>
          <cell r="F535">
            <v>20406.03</v>
          </cell>
          <cell r="G535">
            <v>0</v>
          </cell>
          <cell r="H535">
            <v>2</v>
          </cell>
          <cell r="I535">
            <v>0</v>
          </cell>
          <cell r="J535">
            <v>271323.58</v>
          </cell>
          <cell r="K535">
            <v>800</v>
          </cell>
          <cell r="L535">
            <v>8630.98</v>
          </cell>
          <cell r="M535">
            <v>0</v>
          </cell>
          <cell r="N535">
            <v>279154.56</v>
          </cell>
          <cell r="O535" t="str">
            <v>Целевые вклады на детей</v>
          </cell>
        </row>
        <row r="536">
          <cell r="A536">
            <v>9</v>
          </cell>
          <cell r="B536">
            <v>214</v>
          </cell>
          <cell r="C536">
            <v>8533</v>
          </cell>
          <cell r="D536">
            <v>711.1</v>
          </cell>
          <cell r="E536">
            <v>14</v>
          </cell>
          <cell r="F536">
            <v>20406.03</v>
          </cell>
          <cell r="G536">
            <v>0</v>
          </cell>
          <cell r="H536">
            <v>2</v>
          </cell>
          <cell r="I536">
            <v>0</v>
          </cell>
          <cell r="J536">
            <v>35239.599999999999</v>
          </cell>
          <cell r="K536">
            <v>0</v>
          </cell>
          <cell r="L536">
            <v>0</v>
          </cell>
          <cell r="M536">
            <v>0</v>
          </cell>
          <cell r="N536">
            <v>35239.599999999999</v>
          </cell>
          <cell r="O536" t="str">
            <v>Целевые вклады на детей</v>
          </cell>
        </row>
        <row r="537">
          <cell r="A537">
            <v>9</v>
          </cell>
          <cell r="B537">
            <v>214</v>
          </cell>
          <cell r="C537">
            <v>8659</v>
          </cell>
          <cell r="D537">
            <v>711.1</v>
          </cell>
          <cell r="E537">
            <v>14</v>
          </cell>
          <cell r="F537">
            <v>20406.03</v>
          </cell>
          <cell r="G537">
            <v>0</v>
          </cell>
          <cell r="H537">
            <v>2</v>
          </cell>
          <cell r="I537">
            <v>0</v>
          </cell>
          <cell r="J537">
            <v>114241.81</v>
          </cell>
          <cell r="K537">
            <v>32831</v>
          </cell>
          <cell r="L537">
            <v>12448</v>
          </cell>
          <cell r="M537">
            <v>0</v>
          </cell>
          <cell r="N537">
            <v>93858.81</v>
          </cell>
          <cell r="O537" t="str">
            <v>Целевые вклады на детей</v>
          </cell>
        </row>
        <row r="538">
          <cell r="A538">
            <v>9</v>
          </cell>
          <cell r="B538">
            <v>214</v>
          </cell>
          <cell r="C538">
            <v>3563</v>
          </cell>
          <cell r="D538">
            <v>711.12</v>
          </cell>
          <cell r="E538">
            <v>14</v>
          </cell>
          <cell r="F538">
            <v>22402</v>
          </cell>
          <cell r="G538">
            <v>0</v>
          </cell>
          <cell r="H538">
            <v>2</v>
          </cell>
          <cell r="I538">
            <v>0</v>
          </cell>
          <cell r="J538">
            <v>1220286.1399999999</v>
          </cell>
          <cell r="K538">
            <v>0</v>
          </cell>
          <cell r="L538">
            <v>0</v>
          </cell>
          <cell r="M538">
            <v>0</v>
          </cell>
          <cell r="N538">
            <v>1220286.1399999999</v>
          </cell>
          <cell r="O538" t="str">
            <v>Резерв процентов по вкладам</v>
          </cell>
        </row>
        <row r="539">
          <cell r="A539">
            <v>9</v>
          </cell>
          <cell r="B539">
            <v>214</v>
          </cell>
          <cell r="C539">
            <v>5996</v>
          </cell>
          <cell r="D539">
            <v>711.12</v>
          </cell>
          <cell r="E539">
            <v>14</v>
          </cell>
          <cell r="F539">
            <v>22402</v>
          </cell>
          <cell r="G539">
            <v>0</v>
          </cell>
          <cell r="H539">
            <v>2</v>
          </cell>
          <cell r="I539">
            <v>0</v>
          </cell>
          <cell r="J539">
            <v>45827.43</v>
          </cell>
          <cell r="K539">
            <v>607959.91</v>
          </cell>
          <cell r="L539">
            <v>562132.47999999998</v>
          </cell>
          <cell r="M539">
            <v>0</v>
          </cell>
          <cell r="N539">
            <v>0</v>
          </cell>
          <cell r="O539" t="str">
            <v>Резерв процентов по вкладам</v>
          </cell>
        </row>
        <row r="540">
          <cell r="A540">
            <v>9</v>
          </cell>
          <cell r="B540">
            <v>214</v>
          </cell>
          <cell r="C540">
            <v>7783</v>
          </cell>
          <cell r="D540">
            <v>711.12</v>
          </cell>
          <cell r="E540">
            <v>14</v>
          </cell>
          <cell r="F540">
            <v>22402</v>
          </cell>
          <cell r="G540">
            <v>0</v>
          </cell>
          <cell r="H540">
            <v>2</v>
          </cell>
          <cell r="I540">
            <v>0</v>
          </cell>
          <cell r="J540">
            <v>393563.35</v>
          </cell>
          <cell r="K540">
            <v>32.53</v>
          </cell>
          <cell r="L540">
            <v>519.01</v>
          </cell>
          <cell r="M540">
            <v>0</v>
          </cell>
          <cell r="N540">
            <v>394049.83</v>
          </cell>
          <cell r="O540" t="str">
            <v>Резерв процентов по вкладам</v>
          </cell>
        </row>
        <row r="541">
          <cell r="A541">
            <v>9</v>
          </cell>
          <cell r="B541">
            <v>214</v>
          </cell>
          <cell r="C541">
            <v>7845</v>
          </cell>
          <cell r="D541">
            <v>711.12</v>
          </cell>
          <cell r="E541">
            <v>14</v>
          </cell>
          <cell r="F541">
            <v>22402</v>
          </cell>
          <cell r="G541">
            <v>0</v>
          </cell>
          <cell r="H541">
            <v>2</v>
          </cell>
          <cell r="I541">
            <v>0</v>
          </cell>
          <cell r="J541">
            <v>75743.210000000006</v>
          </cell>
          <cell r="K541">
            <v>0</v>
          </cell>
          <cell r="L541">
            <v>21210.87</v>
          </cell>
          <cell r="M541">
            <v>0</v>
          </cell>
          <cell r="N541">
            <v>96954.08</v>
          </cell>
          <cell r="O541" t="str">
            <v>Резерв процентов по вкладам</v>
          </cell>
        </row>
        <row r="542">
          <cell r="A542">
            <v>9</v>
          </cell>
          <cell r="B542">
            <v>214</v>
          </cell>
          <cell r="C542">
            <v>7948</v>
          </cell>
          <cell r="D542">
            <v>711.12</v>
          </cell>
          <cell r="E542">
            <v>14</v>
          </cell>
          <cell r="F542">
            <v>22402</v>
          </cell>
          <cell r="G542">
            <v>0</v>
          </cell>
          <cell r="H542">
            <v>2</v>
          </cell>
          <cell r="I542">
            <v>0</v>
          </cell>
          <cell r="J542">
            <v>68969.490000000005</v>
          </cell>
          <cell r="K542">
            <v>0</v>
          </cell>
          <cell r="L542">
            <v>805.78</v>
          </cell>
          <cell r="M542">
            <v>0</v>
          </cell>
          <cell r="N542">
            <v>69775.27</v>
          </cell>
          <cell r="O542" t="str">
            <v>Резерв процентов по вкладам</v>
          </cell>
        </row>
        <row r="543">
          <cell r="A543">
            <v>9</v>
          </cell>
          <cell r="B543">
            <v>214</v>
          </cell>
          <cell r="C543">
            <v>8002</v>
          </cell>
          <cell r="D543">
            <v>711.12</v>
          </cell>
          <cell r="E543">
            <v>14</v>
          </cell>
          <cell r="F543">
            <v>22402</v>
          </cell>
          <cell r="G543">
            <v>0</v>
          </cell>
          <cell r="H543">
            <v>2</v>
          </cell>
          <cell r="I543">
            <v>0</v>
          </cell>
          <cell r="J543">
            <v>937690.73</v>
          </cell>
          <cell r="K543">
            <v>116546.5</v>
          </cell>
          <cell r="L543">
            <v>43518.16</v>
          </cell>
          <cell r="M543">
            <v>0</v>
          </cell>
          <cell r="N543">
            <v>864662.39</v>
          </cell>
          <cell r="O543" t="str">
            <v>Резерв процентов по вкладам</v>
          </cell>
        </row>
        <row r="544">
          <cell r="A544">
            <v>9</v>
          </cell>
          <cell r="B544">
            <v>214</v>
          </cell>
          <cell r="C544">
            <v>8104</v>
          </cell>
          <cell r="D544">
            <v>711.12</v>
          </cell>
          <cell r="E544">
            <v>14</v>
          </cell>
          <cell r="F544">
            <v>22402</v>
          </cell>
          <cell r="G544">
            <v>0</v>
          </cell>
          <cell r="H544">
            <v>2</v>
          </cell>
          <cell r="I544">
            <v>0</v>
          </cell>
          <cell r="J544">
            <v>0</v>
          </cell>
          <cell r="K544">
            <v>166684.32999999999</v>
          </cell>
          <cell r="L544">
            <v>166684.32999999999</v>
          </cell>
          <cell r="M544">
            <v>0</v>
          </cell>
          <cell r="N544">
            <v>0</v>
          </cell>
          <cell r="O544" t="str">
            <v>Резерв процентов по вкладам</v>
          </cell>
        </row>
        <row r="545">
          <cell r="A545">
            <v>9</v>
          </cell>
          <cell r="B545">
            <v>214</v>
          </cell>
          <cell r="C545">
            <v>8137</v>
          </cell>
          <cell r="D545">
            <v>711.12</v>
          </cell>
          <cell r="E545">
            <v>14</v>
          </cell>
          <cell r="F545">
            <v>22402</v>
          </cell>
          <cell r="G545">
            <v>0</v>
          </cell>
          <cell r="H545">
            <v>2</v>
          </cell>
          <cell r="I545">
            <v>0</v>
          </cell>
          <cell r="J545">
            <v>37579.46</v>
          </cell>
          <cell r="K545">
            <v>0</v>
          </cell>
          <cell r="L545">
            <v>25144.27</v>
          </cell>
          <cell r="M545">
            <v>0</v>
          </cell>
          <cell r="N545">
            <v>62723.73</v>
          </cell>
          <cell r="O545" t="str">
            <v>Резерв процентов по вкладам</v>
          </cell>
        </row>
        <row r="546">
          <cell r="A546">
            <v>9</v>
          </cell>
          <cell r="B546">
            <v>214</v>
          </cell>
          <cell r="C546">
            <v>8298</v>
          </cell>
          <cell r="D546">
            <v>711.12</v>
          </cell>
          <cell r="E546">
            <v>14</v>
          </cell>
          <cell r="F546">
            <v>22402</v>
          </cell>
          <cell r="G546">
            <v>0</v>
          </cell>
          <cell r="H546">
            <v>2</v>
          </cell>
          <cell r="I546">
            <v>0</v>
          </cell>
          <cell r="J546">
            <v>82075.59</v>
          </cell>
          <cell r="K546">
            <v>86300.1</v>
          </cell>
          <cell r="L546">
            <v>460420.49</v>
          </cell>
          <cell r="M546">
            <v>0</v>
          </cell>
          <cell r="N546">
            <v>456195.98</v>
          </cell>
          <cell r="O546" t="str">
            <v>Резерв процентов по вкладам</v>
          </cell>
        </row>
        <row r="547">
          <cell r="A547">
            <v>9</v>
          </cell>
          <cell r="B547">
            <v>214</v>
          </cell>
          <cell r="C547">
            <v>8533</v>
          </cell>
          <cell r="D547">
            <v>711.12</v>
          </cell>
          <cell r="E547">
            <v>14</v>
          </cell>
          <cell r="F547">
            <v>22402</v>
          </cell>
          <cell r="G547">
            <v>0</v>
          </cell>
          <cell r="H547">
            <v>2</v>
          </cell>
          <cell r="I547">
            <v>0</v>
          </cell>
          <cell r="J547">
            <v>3879.89</v>
          </cell>
          <cell r="K547">
            <v>537628.73</v>
          </cell>
          <cell r="L547">
            <v>1158325.04</v>
          </cell>
          <cell r="M547">
            <v>0</v>
          </cell>
          <cell r="N547">
            <v>624576.19999999995</v>
          </cell>
          <cell r="O547" t="str">
            <v>Резерв процентов по вкладам</v>
          </cell>
        </row>
        <row r="548">
          <cell r="A548">
            <v>9</v>
          </cell>
          <cell r="B548">
            <v>214</v>
          </cell>
          <cell r="C548">
            <v>8659</v>
          </cell>
          <cell r="D548">
            <v>711.12</v>
          </cell>
          <cell r="E548">
            <v>14</v>
          </cell>
          <cell r="F548">
            <v>22402</v>
          </cell>
          <cell r="G548">
            <v>0</v>
          </cell>
          <cell r="H548">
            <v>2</v>
          </cell>
          <cell r="I548">
            <v>0</v>
          </cell>
          <cell r="J548">
            <v>27320.34</v>
          </cell>
          <cell r="K548">
            <v>0</v>
          </cell>
          <cell r="L548">
            <v>101.65</v>
          </cell>
          <cell r="M548">
            <v>0</v>
          </cell>
          <cell r="N548">
            <v>27421.99</v>
          </cell>
          <cell r="O548" t="str">
            <v>Резерв процентов по вкладам</v>
          </cell>
        </row>
        <row r="549">
          <cell r="A549">
            <v>9</v>
          </cell>
          <cell r="B549">
            <v>214</v>
          </cell>
          <cell r="C549">
            <v>3563</v>
          </cell>
          <cell r="D549">
            <v>711.13</v>
          </cell>
          <cell r="E549">
            <v>14</v>
          </cell>
          <cell r="F549">
            <v>20206.060000000001</v>
          </cell>
          <cell r="G549">
            <v>0</v>
          </cell>
          <cell r="H549">
            <v>2</v>
          </cell>
          <cell r="I549">
            <v>0</v>
          </cell>
          <cell r="J549">
            <v>8077.34</v>
          </cell>
          <cell r="K549">
            <v>190400</v>
          </cell>
          <cell r="L549">
            <v>290000</v>
          </cell>
          <cell r="M549">
            <v>0</v>
          </cell>
          <cell r="N549">
            <v>107677.34</v>
          </cell>
          <cell r="O549" t="str">
            <v>Счета граждан по ссуде на ИЖС</v>
          </cell>
        </row>
        <row r="550">
          <cell r="A550">
            <v>9</v>
          </cell>
          <cell r="B550">
            <v>214</v>
          </cell>
          <cell r="C550">
            <v>5996</v>
          </cell>
          <cell r="D550">
            <v>711.13</v>
          </cell>
          <cell r="E550">
            <v>14</v>
          </cell>
          <cell r="F550">
            <v>20206.060000000001</v>
          </cell>
          <cell r="G550">
            <v>0</v>
          </cell>
          <cell r="H550">
            <v>2</v>
          </cell>
          <cell r="I550">
            <v>0</v>
          </cell>
          <cell r="J550">
            <v>290.52999999999997</v>
          </cell>
          <cell r="K550">
            <v>290.52999999999997</v>
          </cell>
          <cell r="L550">
            <v>0</v>
          </cell>
          <cell r="M550">
            <v>0</v>
          </cell>
          <cell r="N550">
            <v>0</v>
          </cell>
          <cell r="O550" t="str">
            <v>Счета граждан по ссуде на ИЖС</v>
          </cell>
        </row>
        <row r="551">
          <cell r="A551">
            <v>9</v>
          </cell>
          <cell r="B551">
            <v>214</v>
          </cell>
          <cell r="C551">
            <v>7783</v>
          </cell>
          <cell r="D551">
            <v>711.13</v>
          </cell>
          <cell r="E551">
            <v>14</v>
          </cell>
          <cell r="F551">
            <v>20206.060000000001</v>
          </cell>
          <cell r="G551">
            <v>0</v>
          </cell>
          <cell r="H551">
            <v>2</v>
          </cell>
          <cell r="I551">
            <v>0</v>
          </cell>
          <cell r="J551">
            <v>1900.21</v>
          </cell>
          <cell r="K551">
            <v>0</v>
          </cell>
          <cell r="L551">
            <v>0</v>
          </cell>
          <cell r="M551">
            <v>0</v>
          </cell>
          <cell r="N551">
            <v>1900.21</v>
          </cell>
          <cell r="O551" t="str">
            <v>Счета граждан по ссуде на ИЖС</v>
          </cell>
        </row>
        <row r="552">
          <cell r="A552">
            <v>9</v>
          </cell>
          <cell r="B552">
            <v>214</v>
          </cell>
          <cell r="C552">
            <v>7845</v>
          </cell>
          <cell r="D552">
            <v>711.13</v>
          </cell>
          <cell r="E552">
            <v>14</v>
          </cell>
          <cell r="F552">
            <v>20206.060000000001</v>
          </cell>
          <cell r="G552">
            <v>0</v>
          </cell>
          <cell r="H552">
            <v>2</v>
          </cell>
          <cell r="I552">
            <v>0</v>
          </cell>
          <cell r="J552">
            <v>2.2999999999999998</v>
          </cell>
          <cell r="K552">
            <v>2.2999999999999998</v>
          </cell>
          <cell r="L552">
            <v>0</v>
          </cell>
          <cell r="M552">
            <v>0</v>
          </cell>
          <cell r="N552">
            <v>0</v>
          </cell>
          <cell r="O552" t="str">
            <v>Счета граждан по ссуде на ИЖС</v>
          </cell>
        </row>
        <row r="553">
          <cell r="A553">
            <v>9</v>
          </cell>
          <cell r="B553">
            <v>214</v>
          </cell>
          <cell r="C553">
            <v>7948</v>
          </cell>
          <cell r="D553">
            <v>711.13</v>
          </cell>
          <cell r="E553">
            <v>14</v>
          </cell>
          <cell r="F553">
            <v>20206.060000000001</v>
          </cell>
          <cell r="G553">
            <v>0</v>
          </cell>
          <cell r="H553">
            <v>2</v>
          </cell>
          <cell r="I553">
            <v>0</v>
          </cell>
          <cell r="J553">
            <v>100</v>
          </cell>
          <cell r="K553">
            <v>0</v>
          </cell>
          <cell r="L553">
            <v>0</v>
          </cell>
          <cell r="M553">
            <v>0</v>
          </cell>
          <cell r="N553">
            <v>100</v>
          </cell>
          <cell r="O553" t="str">
            <v>Счета граждан по ссуде на ИЖС</v>
          </cell>
        </row>
        <row r="554">
          <cell r="A554">
            <v>9</v>
          </cell>
          <cell r="B554">
            <v>214</v>
          </cell>
          <cell r="C554">
            <v>8002</v>
          </cell>
          <cell r="D554">
            <v>711.13</v>
          </cell>
          <cell r="E554">
            <v>14</v>
          </cell>
          <cell r="F554">
            <v>20206.060000000001</v>
          </cell>
          <cell r="G554">
            <v>0</v>
          </cell>
          <cell r="H554">
            <v>2</v>
          </cell>
          <cell r="I554">
            <v>0</v>
          </cell>
          <cell r="J554">
            <v>19.489999999999998</v>
          </cell>
          <cell r="K554">
            <v>0</v>
          </cell>
          <cell r="L554">
            <v>0</v>
          </cell>
          <cell r="M554">
            <v>0</v>
          </cell>
          <cell r="N554">
            <v>19.489999999999998</v>
          </cell>
          <cell r="O554" t="str">
            <v>Счета граждан по ссуде на ИЖС</v>
          </cell>
        </row>
        <row r="555">
          <cell r="A555">
            <v>9</v>
          </cell>
          <cell r="B555">
            <v>214</v>
          </cell>
          <cell r="C555">
            <v>8104</v>
          </cell>
          <cell r="D555">
            <v>711.13</v>
          </cell>
          <cell r="E555">
            <v>14</v>
          </cell>
          <cell r="F555">
            <v>20206.060000000001</v>
          </cell>
          <cell r="G555">
            <v>0</v>
          </cell>
          <cell r="H555">
            <v>2</v>
          </cell>
          <cell r="I555">
            <v>0</v>
          </cell>
          <cell r="J555">
            <v>103.32</v>
          </cell>
          <cell r="K555">
            <v>0</v>
          </cell>
          <cell r="L555">
            <v>0</v>
          </cell>
          <cell r="M555">
            <v>0</v>
          </cell>
          <cell r="N555">
            <v>103.32</v>
          </cell>
          <cell r="O555" t="str">
            <v>Счета граждан по ссуде на ИЖС</v>
          </cell>
        </row>
        <row r="556">
          <cell r="A556">
            <v>9</v>
          </cell>
          <cell r="B556">
            <v>214</v>
          </cell>
          <cell r="C556">
            <v>8137</v>
          </cell>
          <cell r="D556">
            <v>711.13</v>
          </cell>
          <cell r="E556">
            <v>14</v>
          </cell>
          <cell r="F556">
            <v>20206.060000000001</v>
          </cell>
          <cell r="G556">
            <v>0</v>
          </cell>
          <cell r="H556">
            <v>2</v>
          </cell>
          <cell r="I556">
            <v>0</v>
          </cell>
          <cell r="J556">
            <v>140.49</v>
          </cell>
          <cell r="K556">
            <v>140.49</v>
          </cell>
          <cell r="L556">
            <v>0</v>
          </cell>
          <cell r="M556">
            <v>0</v>
          </cell>
          <cell r="N556">
            <v>0</v>
          </cell>
          <cell r="O556" t="str">
            <v>Счета граждан по ссуде на ИЖС</v>
          </cell>
        </row>
        <row r="557">
          <cell r="A557">
            <v>9</v>
          </cell>
          <cell r="B557">
            <v>214</v>
          </cell>
          <cell r="C557">
            <v>8298</v>
          </cell>
          <cell r="D557">
            <v>711.13</v>
          </cell>
          <cell r="E557">
            <v>14</v>
          </cell>
          <cell r="F557">
            <v>20206.060000000001</v>
          </cell>
          <cell r="G557">
            <v>0</v>
          </cell>
          <cell r="H557">
            <v>2</v>
          </cell>
          <cell r="I557">
            <v>0</v>
          </cell>
          <cell r="J557">
            <v>109.65</v>
          </cell>
          <cell r="K557">
            <v>0</v>
          </cell>
          <cell r="L557">
            <v>0</v>
          </cell>
          <cell r="M557">
            <v>0</v>
          </cell>
          <cell r="N557">
            <v>109.65</v>
          </cell>
          <cell r="O557" t="str">
            <v>Счета граждан по ссуде на ИЖС</v>
          </cell>
        </row>
        <row r="558">
          <cell r="A558">
            <v>9</v>
          </cell>
          <cell r="B558">
            <v>214</v>
          </cell>
          <cell r="C558">
            <v>8659</v>
          </cell>
          <cell r="D558">
            <v>711.13</v>
          </cell>
          <cell r="E558">
            <v>14</v>
          </cell>
          <cell r="F558">
            <v>20206.060000000001</v>
          </cell>
          <cell r="G558">
            <v>0</v>
          </cell>
          <cell r="H558">
            <v>2</v>
          </cell>
          <cell r="I558">
            <v>0</v>
          </cell>
          <cell r="J558">
            <v>12710</v>
          </cell>
          <cell r="K558">
            <v>0</v>
          </cell>
          <cell r="L558">
            <v>0</v>
          </cell>
          <cell r="M558">
            <v>0</v>
          </cell>
          <cell r="N558">
            <v>12710</v>
          </cell>
          <cell r="O558" t="str">
            <v>Счета граждан по ссуде на ИЖС</v>
          </cell>
        </row>
        <row r="559">
          <cell r="A559">
            <v>9</v>
          </cell>
          <cell r="B559">
            <v>214</v>
          </cell>
          <cell r="C559">
            <v>3563</v>
          </cell>
          <cell r="D559">
            <v>711.14</v>
          </cell>
          <cell r="E559">
            <v>14</v>
          </cell>
          <cell r="F559">
            <v>20206.07</v>
          </cell>
          <cell r="G559">
            <v>0</v>
          </cell>
          <cell r="H559">
            <v>2</v>
          </cell>
          <cell r="I559">
            <v>0</v>
          </cell>
          <cell r="J559">
            <v>18415.73</v>
          </cell>
          <cell r="K559">
            <v>110483</v>
          </cell>
          <cell r="L559">
            <v>118340.65</v>
          </cell>
          <cell r="M559">
            <v>0</v>
          </cell>
          <cell r="N559">
            <v>26273.38</v>
          </cell>
          <cell r="O559" t="str">
            <v>Спецсчета граждан свыше 200 т.с рублей</v>
          </cell>
        </row>
        <row r="560">
          <cell r="A560">
            <v>9</v>
          </cell>
          <cell r="B560">
            <v>214</v>
          </cell>
          <cell r="C560">
            <v>5996</v>
          </cell>
          <cell r="D560">
            <v>711.14</v>
          </cell>
          <cell r="E560">
            <v>14</v>
          </cell>
          <cell r="F560">
            <v>20206.07</v>
          </cell>
          <cell r="G560">
            <v>0</v>
          </cell>
          <cell r="H560">
            <v>2</v>
          </cell>
          <cell r="I560">
            <v>0</v>
          </cell>
          <cell r="J560">
            <v>63552.86</v>
          </cell>
          <cell r="K560">
            <v>3304.32</v>
          </cell>
          <cell r="L560">
            <v>853.5</v>
          </cell>
          <cell r="M560">
            <v>0</v>
          </cell>
          <cell r="N560">
            <v>61102.04</v>
          </cell>
          <cell r="O560" t="str">
            <v>Спецсчета граждан свыше 200 т.с рублей</v>
          </cell>
        </row>
        <row r="561">
          <cell r="A561">
            <v>9</v>
          </cell>
          <cell r="B561">
            <v>214</v>
          </cell>
          <cell r="C561">
            <v>7783</v>
          </cell>
          <cell r="D561">
            <v>711.14</v>
          </cell>
          <cell r="E561">
            <v>14</v>
          </cell>
          <cell r="F561">
            <v>20206.07</v>
          </cell>
          <cell r="G561">
            <v>0</v>
          </cell>
          <cell r="H561">
            <v>2</v>
          </cell>
          <cell r="I561">
            <v>0</v>
          </cell>
          <cell r="J561">
            <v>22752.76</v>
          </cell>
          <cell r="K561">
            <v>784.11</v>
          </cell>
          <cell r="L561">
            <v>145.1</v>
          </cell>
          <cell r="M561">
            <v>0</v>
          </cell>
          <cell r="N561">
            <v>22113.75</v>
          </cell>
          <cell r="O561" t="str">
            <v>Спецсчета граждан свыше 200 т.с рублей</v>
          </cell>
        </row>
        <row r="562">
          <cell r="A562">
            <v>9</v>
          </cell>
          <cell r="B562">
            <v>214</v>
          </cell>
          <cell r="C562">
            <v>7845</v>
          </cell>
          <cell r="D562">
            <v>711.14</v>
          </cell>
          <cell r="E562">
            <v>14</v>
          </cell>
          <cell r="F562">
            <v>20206.07</v>
          </cell>
          <cell r="G562">
            <v>0</v>
          </cell>
          <cell r="H562">
            <v>2</v>
          </cell>
          <cell r="I562">
            <v>0</v>
          </cell>
          <cell r="J562">
            <v>6816.63</v>
          </cell>
          <cell r="K562">
            <v>0</v>
          </cell>
          <cell r="L562">
            <v>0</v>
          </cell>
          <cell r="M562">
            <v>0</v>
          </cell>
          <cell r="N562">
            <v>6816.63</v>
          </cell>
          <cell r="O562" t="str">
            <v>Спецсчета граждан свыше 200 т.с рублей</v>
          </cell>
        </row>
        <row r="563">
          <cell r="A563">
            <v>9</v>
          </cell>
          <cell r="B563">
            <v>214</v>
          </cell>
          <cell r="C563">
            <v>7948</v>
          </cell>
          <cell r="D563">
            <v>711.14</v>
          </cell>
          <cell r="E563">
            <v>14</v>
          </cell>
          <cell r="F563">
            <v>20206.07</v>
          </cell>
          <cell r="G563">
            <v>0</v>
          </cell>
          <cell r="H563">
            <v>2</v>
          </cell>
          <cell r="I563">
            <v>0</v>
          </cell>
          <cell r="J563">
            <v>139</v>
          </cell>
          <cell r="K563">
            <v>0</v>
          </cell>
          <cell r="L563">
            <v>0</v>
          </cell>
          <cell r="M563">
            <v>0</v>
          </cell>
          <cell r="N563">
            <v>139</v>
          </cell>
          <cell r="O563" t="str">
            <v>Спецсчета граждан свыше 200 т.с рублей</v>
          </cell>
        </row>
        <row r="564">
          <cell r="A564">
            <v>9</v>
          </cell>
          <cell r="B564">
            <v>214</v>
          </cell>
          <cell r="C564">
            <v>8002</v>
          </cell>
          <cell r="D564">
            <v>711.14</v>
          </cell>
          <cell r="E564">
            <v>14</v>
          </cell>
          <cell r="F564">
            <v>20206.07</v>
          </cell>
          <cell r="G564">
            <v>0</v>
          </cell>
          <cell r="H564">
            <v>2</v>
          </cell>
          <cell r="I564">
            <v>0</v>
          </cell>
          <cell r="J564">
            <v>7213.48</v>
          </cell>
          <cell r="K564">
            <v>0</v>
          </cell>
          <cell r="L564">
            <v>0</v>
          </cell>
          <cell r="M564">
            <v>0</v>
          </cell>
          <cell r="N564">
            <v>7213.48</v>
          </cell>
          <cell r="O564" t="str">
            <v>Спецсчета граждан свыше 200 т.с рублей</v>
          </cell>
        </row>
        <row r="565">
          <cell r="A565">
            <v>9</v>
          </cell>
          <cell r="B565">
            <v>214</v>
          </cell>
          <cell r="C565">
            <v>8104</v>
          </cell>
          <cell r="D565">
            <v>711.14</v>
          </cell>
          <cell r="E565">
            <v>14</v>
          </cell>
          <cell r="F565">
            <v>20206.07</v>
          </cell>
          <cell r="G565">
            <v>0</v>
          </cell>
          <cell r="H565">
            <v>2</v>
          </cell>
          <cell r="I565">
            <v>0</v>
          </cell>
          <cell r="J565">
            <v>9725.61</v>
          </cell>
          <cell r="K565">
            <v>0</v>
          </cell>
          <cell r="L565">
            <v>343.73</v>
          </cell>
          <cell r="M565">
            <v>0</v>
          </cell>
          <cell r="N565">
            <v>10069.34</v>
          </cell>
          <cell r="O565" t="str">
            <v>Спецсчета граждан свыше 200 т.с рублей</v>
          </cell>
        </row>
        <row r="566">
          <cell r="A566">
            <v>9</v>
          </cell>
          <cell r="B566">
            <v>214</v>
          </cell>
          <cell r="C566">
            <v>8137</v>
          </cell>
          <cell r="D566">
            <v>711.14</v>
          </cell>
          <cell r="E566">
            <v>14</v>
          </cell>
          <cell r="F566">
            <v>20206.07</v>
          </cell>
          <cell r="G566">
            <v>0</v>
          </cell>
          <cell r="H566">
            <v>2</v>
          </cell>
          <cell r="I566">
            <v>0</v>
          </cell>
          <cell r="J566">
            <v>13418.53</v>
          </cell>
          <cell r="K566">
            <v>0</v>
          </cell>
          <cell r="L566">
            <v>0</v>
          </cell>
          <cell r="M566">
            <v>0</v>
          </cell>
          <cell r="N566">
            <v>13418.53</v>
          </cell>
          <cell r="O566" t="str">
            <v>Спецсчета граждан свыше 200 т.с рублей</v>
          </cell>
        </row>
        <row r="567">
          <cell r="A567">
            <v>9</v>
          </cell>
          <cell r="B567">
            <v>214</v>
          </cell>
          <cell r="C567">
            <v>8298</v>
          </cell>
          <cell r="D567">
            <v>711.14</v>
          </cell>
          <cell r="E567">
            <v>14</v>
          </cell>
          <cell r="F567">
            <v>20206.07</v>
          </cell>
          <cell r="G567">
            <v>0</v>
          </cell>
          <cell r="H567">
            <v>2</v>
          </cell>
          <cell r="I567">
            <v>0</v>
          </cell>
          <cell r="J567">
            <v>24018.81</v>
          </cell>
          <cell r="K567">
            <v>0</v>
          </cell>
          <cell r="L567">
            <v>0</v>
          </cell>
          <cell r="M567">
            <v>0</v>
          </cell>
          <cell r="N567">
            <v>24018.81</v>
          </cell>
          <cell r="O567" t="str">
            <v>Спецсчета граждан свыше 200 т.с рублей</v>
          </cell>
        </row>
        <row r="568">
          <cell r="A568">
            <v>9</v>
          </cell>
          <cell r="B568">
            <v>214</v>
          </cell>
          <cell r="C568">
            <v>8533</v>
          </cell>
          <cell r="D568">
            <v>711.14</v>
          </cell>
          <cell r="E568">
            <v>14</v>
          </cell>
          <cell r="F568">
            <v>20206.07</v>
          </cell>
          <cell r="G568">
            <v>0</v>
          </cell>
          <cell r="H568">
            <v>2</v>
          </cell>
          <cell r="I568">
            <v>0</v>
          </cell>
          <cell r="J568">
            <v>7430.87</v>
          </cell>
          <cell r="K568">
            <v>0</v>
          </cell>
          <cell r="L568">
            <v>0</v>
          </cell>
          <cell r="M568">
            <v>0</v>
          </cell>
          <cell r="N568">
            <v>7430.87</v>
          </cell>
          <cell r="O568" t="str">
            <v>Спецсчета граждан свыше 200 т.с рублей</v>
          </cell>
        </row>
        <row r="569">
          <cell r="A569">
            <v>9</v>
          </cell>
          <cell r="B569">
            <v>214</v>
          </cell>
          <cell r="C569">
            <v>8659</v>
          </cell>
          <cell r="D569">
            <v>711.14</v>
          </cell>
          <cell r="E569">
            <v>14</v>
          </cell>
          <cell r="F569">
            <v>20206.07</v>
          </cell>
          <cell r="G569">
            <v>0</v>
          </cell>
          <cell r="H569">
            <v>2</v>
          </cell>
          <cell r="I569">
            <v>0</v>
          </cell>
          <cell r="J569">
            <v>3166.69</v>
          </cell>
          <cell r="K569">
            <v>0</v>
          </cell>
          <cell r="L569">
            <v>0</v>
          </cell>
          <cell r="M569">
            <v>0</v>
          </cell>
          <cell r="N569">
            <v>3166.69</v>
          </cell>
          <cell r="O569" t="str">
            <v>Спецсчета граждан свыше 200 т.с рублей</v>
          </cell>
        </row>
        <row r="570">
          <cell r="A570">
            <v>9</v>
          </cell>
          <cell r="B570">
            <v>214</v>
          </cell>
          <cell r="C570">
            <v>5996</v>
          </cell>
          <cell r="D570">
            <v>711.15</v>
          </cell>
          <cell r="E570">
            <v>14</v>
          </cell>
          <cell r="F570">
            <v>20406.04</v>
          </cell>
          <cell r="G570">
            <v>0</v>
          </cell>
          <cell r="H570">
            <v>2</v>
          </cell>
          <cell r="I570">
            <v>0</v>
          </cell>
          <cell r="J570">
            <v>2400</v>
          </cell>
          <cell r="K570">
            <v>5069.6499999999996</v>
          </cell>
          <cell r="L570">
            <v>2669.65</v>
          </cell>
          <cell r="M570">
            <v>0</v>
          </cell>
          <cell r="N570">
            <v>0</v>
          </cell>
          <cell r="O570" t="str">
            <v>Ссудо-жилищный вклад</v>
          </cell>
        </row>
        <row r="571">
          <cell r="A571">
            <v>9</v>
          </cell>
          <cell r="B571">
            <v>214</v>
          </cell>
          <cell r="C571">
            <v>7845</v>
          </cell>
          <cell r="D571">
            <v>711.15</v>
          </cell>
          <cell r="E571">
            <v>14</v>
          </cell>
          <cell r="F571">
            <v>20406.04</v>
          </cell>
          <cell r="G571">
            <v>0</v>
          </cell>
          <cell r="H571">
            <v>2</v>
          </cell>
          <cell r="I571">
            <v>0</v>
          </cell>
          <cell r="J571">
            <v>200</v>
          </cell>
          <cell r="K571">
            <v>200</v>
          </cell>
          <cell r="L571">
            <v>0</v>
          </cell>
          <cell r="M571">
            <v>0</v>
          </cell>
          <cell r="N571">
            <v>0</v>
          </cell>
          <cell r="O571" t="str">
            <v>Ссудо-жилищный вклад</v>
          </cell>
        </row>
        <row r="572">
          <cell r="A572">
            <v>9</v>
          </cell>
          <cell r="B572">
            <v>214</v>
          </cell>
          <cell r="C572">
            <v>7948</v>
          </cell>
          <cell r="D572">
            <v>711.15</v>
          </cell>
          <cell r="E572">
            <v>14</v>
          </cell>
          <cell r="F572">
            <v>20406.04</v>
          </cell>
          <cell r="G572">
            <v>0</v>
          </cell>
          <cell r="H572">
            <v>2</v>
          </cell>
          <cell r="I572">
            <v>0</v>
          </cell>
          <cell r="J572">
            <v>17230</v>
          </cell>
          <cell r="K572">
            <v>19769.78</v>
          </cell>
          <cell r="L572">
            <v>2539.7800000000002</v>
          </cell>
          <cell r="M572">
            <v>0</v>
          </cell>
          <cell r="N572">
            <v>0</v>
          </cell>
          <cell r="O572" t="str">
            <v>Ссудо-жилищный вклад</v>
          </cell>
        </row>
        <row r="573">
          <cell r="A573">
            <v>9</v>
          </cell>
          <cell r="B573">
            <v>214</v>
          </cell>
          <cell r="C573">
            <v>8298</v>
          </cell>
          <cell r="D573">
            <v>711.15</v>
          </cell>
          <cell r="E573">
            <v>14</v>
          </cell>
          <cell r="F573">
            <v>20406.04</v>
          </cell>
          <cell r="G573">
            <v>0</v>
          </cell>
          <cell r="H573">
            <v>2</v>
          </cell>
          <cell r="I573">
            <v>0</v>
          </cell>
          <cell r="J573">
            <v>100</v>
          </cell>
          <cell r="K573">
            <v>250100</v>
          </cell>
          <cell r="L573">
            <v>250000</v>
          </cell>
          <cell r="M573">
            <v>0</v>
          </cell>
          <cell r="N573">
            <v>0</v>
          </cell>
          <cell r="O573" t="str">
            <v>Ссудо-жилищный вклад</v>
          </cell>
        </row>
        <row r="574">
          <cell r="A574">
            <v>9</v>
          </cell>
          <cell r="B574">
            <v>214</v>
          </cell>
          <cell r="C574">
            <v>3563</v>
          </cell>
          <cell r="D574">
            <v>711.16</v>
          </cell>
          <cell r="E574">
            <v>14</v>
          </cell>
          <cell r="F574">
            <v>20206.080000000002</v>
          </cell>
          <cell r="G574">
            <v>0</v>
          </cell>
          <cell r="H574">
            <v>2</v>
          </cell>
          <cell r="I574">
            <v>0</v>
          </cell>
          <cell r="J574">
            <v>207.28</v>
          </cell>
          <cell r="K574">
            <v>0</v>
          </cell>
          <cell r="L574">
            <v>0</v>
          </cell>
          <cell r="M574">
            <v>0</v>
          </cell>
          <cell r="N574">
            <v>207.28</v>
          </cell>
          <cell r="O574" t="str">
            <v>"O`quvchi" omonati</v>
          </cell>
        </row>
        <row r="575">
          <cell r="A575">
            <v>9</v>
          </cell>
          <cell r="B575">
            <v>214</v>
          </cell>
          <cell r="C575">
            <v>5996</v>
          </cell>
          <cell r="D575">
            <v>711.16</v>
          </cell>
          <cell r="E575">
            <v>14</v>
          </cell>
          <cell r="F575">
            <v>20206.080000000002</v>
          </cell>
          <cell r="G575">
            <v>0</v>
          </cell>
          <cell r="H575">
            <v>2</v>
          </cell>
          <cell r="I575">
            <v>0</v>
          </cell>
          <cell r="J575">
            <v>3127.69</v>
          </cell>
          <cell r="K575">
            <v>575.44000000000005</v>
          </cell>
          <cell r="L575">
            <v>0</v>
          </cell>
          <cell r="M575">
            <v>0</v>
          </cell>
          <cell r="N575">
            <v>2552.25</v>
          </cell>
          <cell r="O575" t="str">
            <v>"O`quvchi" omonati</v>
          </cell>
        </row>
        <row r="576">
          <cell r="A576">
            <v>9</v>
          </cell>
          <cell r="B576">
            <v>214</v>
          </cell>
          <cell r="C576">
            <v>7783</v>
          </cell>
          <cell r="D576">
            <v>711.16</v>
          </cell>
          <cell r="E576">
            <v>14</v>
          </cell>
          <cell r="F576">
            <v>20206.080000000002</v>
          </cell>
          <cell r="G576">
            <v>0</v>
          </cell>
          <cell r="H576">
            <v>2</v>
          </cell>
          <cell r="I576">
            <v>0</v>
          </cell>
          <cell r="J576">
            <v>2299.5500000000002</v>
          </cell>
          <cell r="K576">
            <v>72</v>
          </cell>
          <cell r="L576">
            <v>0</v>
          </cell>
          <cell r="M576">
            <v>0</v>
          </cell>
          <cell r="N576">
            <v>2227.5500000000002</v>
          </cell>
          <cell r="O576" t="str">
            <v>"O`quvchi" omonati</v>
          </cell>
        </row>
        <row r="577">
          <cell r="A577">
            <v>9</v>
          </cell>
          <cell r="B577">
            <v>214</v>
          </cell>
          <cell r="C577">
            <v>7845</v>
          </cell>
          <cell r="D577">
            <v>711.16</v>
          </cell>
          <cell r="E577">
            <v>14</v>
          </cell>
          <cell r="F577">
            <v>20206.080000000002</v>
          </cell>
          <cell r="G577">
            <v>0</v>
          </cell>
          <cell r="H577">
            <v>2</v>
          </cell>
          <cell r="I577">
            <v>0</v>
          </cell>
          <cell r="J577">
            <v>5746</v>
          </cell>
          <cell r="K577">
            <v>0</v>
          </cell>
          <cell r="L577">
            <v>0</v>
          </cell>
          <cell r="M577">
            <v>0</v>
          </cell>
          <cell r="N577">
            <v>5746</v>
          </cell>
          <cell r="O577" t="str">
            <v>"O`quvchi" omonati</v>
          </cell>
        </row>
        <row r="578">
          <cell r="A578">
            <v>9</v>
          </cell>
          <cell r="B578">
            <v>214</v>
          </cell>
          <cell r="C578">
            <v>7948</v>
          </cell>
          <cell r="D578">
            <v>711.16</v>
          </cell>
          <cell r="E578">
            <v>14</v>
          </cell>
          <cell r="F578">
            <v>20206.080000000002</v>
          </cell>
          <cell r="G578">
            <v>0</v>
          </cell>
          <cell r="H578">
            <v>2</v>
          </cell>
          <cell r="I578">
            <v>0</v>
          </cell>
          <cell r="J578">
            <v>2095.48</v>
          </cell>
          <cell r="K578">
            <v>0</v>
          </cell>
          <cell r="L578">
            <v>0</v>
          </cell>
          <cell r="M578">
            <v>0</v>
          </cell>
          <cell r="N578">
            <v>2095.48</v>
          </cell>
          <cell r="O578" t="str">
            <v>"O`quvchi" omonati</v>
          </cell>
        </row>
        <row r="579">
          <cell r="A579">
            <v>9</v>
          </cell>
          <cell r="B579">
            <v>214</v>
          </cell>
          <cell r="C579">
            <v>8002</v>
          </cell>
          <cell r="D579">
            <v>711.16</v>
          </cell>
          <cell r="E579">
            <v>14</v>
          </cell>
          <cell r="F579">
            <v>20206.080000000002</v>
          </cell>
          <cell r="G579">
            <v>0</v>
          </cell>
          <cell r="H579">
            <v>2</v>
          </cell>
          <cell r="I579">
            <v>0</v>
          </cell>
          <cell r="J579">
            <v>12619.42</v>
          </cell>
          <cell r="K579">
            <v>2026.16</v>
          </cell>
          <cell r="L579">
            <v>1331.62</v>
          </cell>
          <cell r="M579">
            <v>0</v>
          </cell>
          <cell r="N579">
            <v>11924.88</v>
          </cell>
          <cell r="O579" t="str">
            <v>"O`quvchi" omonati</v>
          </cell>
        </row>
        <row r="580">
          <cell r="A580">
            <v>9</v>
          </cell>
          <cell r="B580">
            <v>214</v>
          </cell>
          <cell r="C580">
            <v>8104</v>
          </cell>
          <cell r="D580">
            <v>711.16</v>
          </cell>
          <cell r="E580">
            <v>14</v>
          </cell>
          <cell r="F580">
            <v>20206.080000000002</v>
          </cell>
          <cell r="G580">
            <v>0</v>
          </cell>
          <cell r="H580">
            <v>2</v>
          </cell>
          <cell r="I580">
            <v>0</v>
          </cell>
          <cell r="J580">
            <v>4506.17</v>
          </cell>
          <cell r="K580">
            <v>0</v>
          </cell>
          <cell r="L580">
            <v>5.05</v>
          </cell>
          <cell r="M580">
            <v>0</v>
          </cell>
          <cell r="N580">
            <v>4511.22</v>
          </cell>
          <cell r="O580" t="str">
            <v>"O`quvchi" omonati</v>
          </cell>
        </row>
        <row r="581">
          <cell r="A581">
            <v>9</v>
          </cell>
          <cell r="B581">
            <v>214</v>
          </cell>
          <cell r="C581">
            <v>8137</v>
          </cell>
          <cell r="D581">
            <v>711.16</v>
          </cell>
          <cell r="E581">
            <v>14</v>
          </cell>
          <cell r="F581">
            <v>20206.080000000002</v>
          </cell>
          <cell r="G581">
            <v>0</v>
          </cell>
          <cell r="H581">
            <v>2</v>
          </cell>
          <cell r="I581">
            <v>0</v>
          </cell>
          <cell r="J581">
            <v>3673.92</v>
          </cell>
          <cell r="K581">
            <v>1529.56</v>
          </cell>
          <cell r="L581">
            <v>1529.56</v>
          </cell>
          <cell r="M581">
            <v>0</v>
          </cell>
          <cell r="N581">
            <v>3673.92</v>
          </cell>
          <cell r="O581" t="str">
            <v>"O`quvchi" omonati</v>
          </cell>
        </row>
        <row r="582">
          <cell r="A582">
            <v>9</v>
          </cell>
          <cell r="B582">
            <v>214</v>
          </cell>
          <cell r="C582">
            <v>8298</v>
          </cell>
          <cell r="D582">
            <v>711.16</v>
          </cell>
          <cell r="E582">
            <v>14</v>
          </cell>
          <cell r="F582">
            <v>20206.080000000002</v>
          </cell>
          <cell r="G582">
            <v>0</v>
          </cell>
          <cell r="H582">
            <v>2</v>
          </cell>
          <cell r="I582">
            <v>0</v>
          </cell>
          <cell r="J582">
            <v>2917.76</v>
          </cell>
          <cell r="K582">
            <v>0</v>
          </cell>
          <cell r="L582">
            <v>0</v>
          </cell>
          <cell r="M582">
            <v>0</v>
          </cell>
          <cell r="N582">
            <v>2917.76</v>
          </cell>
          <cell r="O582" t="str">
            <v>"O`quvchi" omonati</v>
          </cell>
        </row>
        <row r="583">
          <cell r="A583">
            <v>9</v>
          </cell>
          <cell r="B583">
            <v>214</v>
          </cell>
          <cell r="C583">
            <v>8533</v>
          </cell>
          <cell r="D583">
            <v>711.16</v>
          </cell>
          <cell r="E583">
            <v>14</v>
          </cell>
          <cell r="F583">
            <v>20206.080000000002</v>
          </cell>
          <cell r="G583">
            <v>0</v>
          </cell>
          <cell r="H583">
            <v>2</v>
          </cell>
          <cell r="I583">
            <v>0</v>
          </cell>
          <cell r="J583">
            <v>311.25</v>
          </cell>
          <cell r="K583">
            <v>0</v>
          </cell>
          <cell r="L583">
            <v>0</v>
          </cell>
          <cell r="M583">
            <v>0</v>
          </cell>
          <cell r="N583">
            <v>311.25</v>
          </cell>
          <cell r="O583" t="str">
            <v>"O`quvchi" omonati</v>
          </cell>
        </row>
        <row r="584">
          <cell r="A584">
            <v>9</v>
          </cell>
          <cell r="B584">
            <v>214</v>
          </cell>
          <cell r="C584">
            <v>8659</v>
          </cell>
          <cell r="D584">
            <v>711.16</v>
          </cell>
          <cell r="E584">
            <v>14</v>
          </cell>
          <cell r="F584">
            <v>20206.080000000002</v>
          </cell>
          <cell r="G584">
            <v>0</v>
          </cell>
          <cell r="H584">
            <v>2</v>
          </cell>
          <cell r="I584">
            <v>0</v>
          </cell>
          <cell r="J584">
            <v>6784.27</v>
          </cell>
          <cell r="K584">
            <v>2747.44</v>
          </cell>
          <cell r="L584">
            <v>1.1200000000000001</v>
          </cell>
          <cell r="M584">
            <v>0</v>
          </cell>
          <cell r="N584">
            <v>4037.95</v>
          </cell>
          <cell r="O584" t="str">
            <v>"O`quvchi" omonati</v>
          </cell>
        </row>
        <row r="585">
          <cell r="A585">
            <v>9</v>
          </cell>
          <cell r="B585">
            <v>214</v>
          </cell>
          <cell r="C585">
            <v>3563</v>
          </cell>
          <cell r="D585">
            <v>711.18</v>
          </cell>
          <cell r="E585">
            <v>0</v>
          </cell>
          <cell r="F585">
            <v>20206.18</v>
          </cell>
          <cell r="G585">
            <v>0</v>
          </cell>
          <cell r="H585">
            <v>0</v>
          </cell>
          <cell r="I585">
            <v>0</v>
          </cell>
          <cell r="J585">
            <v>190327295.75</v>
          </cell>
          <cell r="K585">
            <v>53326530.810000002</v>
          </cell>
          <cell r="L585">
            <v>2515307.1800000002</v>
          </cell>
          <cell r="M585">
            <v>0</v>
          </cell>
          <cell r="N585">
            <v>139516072.12</v>
          </cell>
          <cell r="O585" t="str">
            <v>Вклад "Индексация"</v>
          </cell>
        </row>
        <row r="586">
          <cell r="A586">
            <v>9</v>
          </cell>
          <cell r="B586">
            <v>214</v>
          </cell>
          <cell r="C586">
            <v>5996</v>
          </cell>
          <cell r="D586">
            <v>711.18</v>
          </cell>
          <cell r="E586">
            <v>0</v>
          </cell>
          <cell r="F586">
            <v>20206.18</v>
          </cell>
          <cell r="G586">
            <v>0</v>
          </cell>
          <cell r="H586">
            <v>0</v>
          </cell>
          <cell r="I586">
            <v>0</v>
          </cell>
          <cell r="J586">
            <v>215543219.68000001</v>
          </cell>
          <cell r="K586">
            <v>64916756.039999999</v>
          </cell>
          <cell r="L586">
            <v>6430453.5300000003</v>
          </cell>
          <cell r="M586">
            <v>0</v>
          </cell>
          <cell r="N586">
            <v>157056917.16999999</v>
          </cell>
          <cell r="O586" t="str">
            <v>"Indeksatsiya" omonati</v>
          </cell>
        </row>
        <row r="587">
          <cell r="A587">
            <v>9</v>
          </cell>
          <cell r="B587">
            <v>214</v>
          </cell>
          <cell r="C587">
            <v>7783</v>
          </cell>
          <cell r="D587">
            <v>711.18</v>
          </cell>
          <cell r="E587">
            <v>0</v>
          </cell>
          <cell r="F587">
            <v>20206.18</v>
          </cell>
          <cell r="G587">
            <v>0</v>
          </cell>
          <cell r="H587">
            <v>0</v>
          </cell>
          <cell r="I587">
            <v>0</v>
          </cell>
          <cell r="J587">
            <v>136373763.53999999</v>
          </cell>
          <cell r="K587">
            <v>35367782.710000001</v>
          </cell>
          <cell r="L587">
            <v>4349100.71</v>
          </cell>
          <cell r="M587">
            <v>0</v>
          </cell>
          <cell r="N587">
            <v>105355081.54000001</v>
          </cell>
          <cell r="O587" t="str">
            <v>Вклад "Индексация"</v>
          </cell>
        </row>
        <row r="588">
          <cell r="A588">
            <v>9</v>
          </cell>
          <cell r="B588">
            <v>214</v>
          </cell>
          <cell r="C588">
            <v>7845</v>
          </cell>
          <cell r="D588">
            <v>711.18</v>
          </cell>
          <cell r="E588">
            <v>0</v>
          </cell>
          <cell r="F588">
            <v>20206.18</v>
          </cell>
          <cell r="G588">
            <v>0</v>
          </cell>
          <cell r="H588">
            <v>0</v>
          </cell>
          <cell r="I588">
            <v>0</v>
          </cell>
          <cell r="J588">
            <v>68384691</v>
          </cell>
          <cell r="K588">
            <v>17872954.969999999</v>
          </cell>
          <cell r="L588">
            <v>806746.37</v>
          </cell>
          <cell r="M588">
            <v>0</v>
          </cell>
          <cell r="N588">
            <v>51318482.399999999</v>
          </cell>
          <cell r="O588" t="str">
            <v>"Indeksatsiya" omonati</v>
          </cell>
        </row>
        <row r="589">
          <cell r="A589">
            <v>9</v>
          </cell>
          <cell r="B589">
            <v>214</v>
          </cell>
          <cell r="C589">
            <v>7948</v>
          </cell>
          <cell r="D589">
            <v>711.18</v>
          </cell>
          <cell r="E589">
            <v>0</v>
          </cell>
          <cell r="F589">
            <v>20206.18</v>
          </cell>
          <cell r="G589">
            <v>0</v>
          </cell>
          <cell r="H589">
            <v>0</v>
          </cell>
          <cell r="I589">
            <v>0</v>
          </cell>
          <cell r="J589">
            <v>66549937.490000002</v>
          </cell>
          <cell r="K589">
            <v>18947707.23</v>
          </cell>
          <cell r="L589">
            <v>819439.29</v>
          </cell>
          <cell r="M589">
            <v>0</v>
          </cell>
          <cell r="N589">
            <v>48421669.549999997</v>
          </cell>
          <cell r="O589" t="str">
            <v>"Indeksatsiya" omonati</v>
          </cell>
        </row>
        <row r="590">
          <cell r="A590">
            <v>9</v>
          </cell>
          <cell r="B590">
            <v>214</v>
          </cell>
          <cell r="C590">
            <v>8002</v>
          </cell>
          <cell r="D590">
            <v>711.18</v>
          </cell>
          <cell r="E590">
            <v>0</v>
          </cell>
          <cell r="F590">
            <v>20206.18</v>
          </cell>
          <cell r="G590">
            <v>0</v>
          </cell>
          <cell r="H590">
            <v>0</v>
          </cell>
          <cell r="I590">
            <v>0</v>
          </cell>
          <cell r="J590">
            <v>41771835.25</v>
          </cell>
          <cell r="K590">
            <v>12067002.35</v>
          </cell>
          <cell r="L590">
            <v>0</v>
          </cell>
          <cell r="M590">
            <v>0</v>
          </cell>
          <cell r="N590">
            <v>29704832.899999999</v>
          </cell>
          <cell r="O590" t="str">
            <v>"Indeksatsiya" omonati</v>
          </cell>
        </row>
        <row r="591">
          <cell r="A591">
            <v>9</v>
          </cell>
          <cell r="B591">
            <v>214</v>
          </cell>
          <cell r="C591">
            <v>8104</v>
          </cell>
          <cell r="D591">
            <v>711.18</v>
          </cell>
          <cell r="E591">
            <v>0</v>
          </cell>
          <cell r="F591">
            <v>20206.18</v>
          </cell>
          <cell r="G591">
            <v>0</v>
          </cell>
          <cell r="H591">
            <v>2</v>
          </cell>
          <cell r="I591">
            <v>0</v>
          </cell>
          <cell r="J591">
            <v>67932627.459999993</v>
          </cell>
          <cell r="K591">
            <v>18320649.359999999</v>
          </cell>
          <cell r="L591">
            <v>70178.16</v>
          </cell>
          <cell r="M591">
            <v>0</v>
          </cell>
          <cell r="N591">
            <v>49682156.259999998</v>
          </cell>
          <cell r="O591" t="str">
            <v>"Indeksatsiya" omonati</v>
          </cell>
        </row>
        <row r="592">
          <cell r="A592">
            <v>9</v>
          </cell>
          <cell r="B592">
            <v>214</v>
          </cell>
          <cell r="C592">
            <v>8137</v>
          </cell>
          <cell r="D592">
            <v>711.18</v>
          </cell>
          <cell r="E592">
            <v>0</v>
          </cell>
          <cell r="F592">
            <v>20206.18</v>
          </cell>
          <cell r="G592">
            <v>0</v>
          </cell>
          <cell r="H592">
            <v>2</v>
          </cell>
          <cell r="I592">
            <v>0</v>
          </cell>
          <cell r="J592">
            <v>38703733.009999998</v>
          </cell>
          <cell r="K592">
            <v>10012166.310000001</v>
          </cell>
          <cell r="L592">
            <v>218979.41</v>
          </cell>
          <cell r="M592">
            <v>0</v>
          </cell>
          <cell r="N592">
            <v>28910546.109999999</v>
          </cell>
          <cell r="O592" t="str">
            <v>"Indeksatsiya" omonati</v>
          </cell>
        </row>
        <row r="593">
          <cell r="A593">
            <v>9</v>
          </cell>
          <cell r="B593">
            <v>214</v>
          </cell>
          <cell r="C593">
            <v>8298</v>
          </cell>
          <cell r="D593">
            <v>711.18</v>
          </cell>
          <cell r="E593">
            <v>0</v>
          </cell>
          <cell r="F593">
            <v>20206.18</v>
          </cell>
          <cell r="G593">
            <v>0</v>
          </cell>
          <cell r="H593">
            <v>0</v>
          </cell>
          <cell r="I593">
            <v>0</v>
          </cell>
          <cell r="J593">
            <v>19633225.809999999</v>
          </cell>
          <cell r="K593">
            <v>6816493.3899999997</v>
          </cell>
          <cell r="L593">
            <v>320329.37</v>
          </cell>
          <cell r="M593">
            <v>0</v>
          </cell>
          <cell r="N593">
            <v>13137061.789999999</v>
          </cell>
          <cell r="O593" t="str">
            <v>"Indeksatsiya" omonati</v>
          </cell>
        </row>
        <row r="594">
          <cell r="A594">
            <v>9</v>
          </cell>
          <cell r="B594">
            <v>214</v>
          </cell>
          <cell r="C594">
            <v>8533</v>
          </cell>
          <cell r="D594">
            <v>711.18</v>
          </cell>
          <cell r="E594">
            <v>0</v>
          </cell>
          <cell r="F594">
            <v>20206.18</v>
          </cell>
          <cell r="G594">
            <v>0</v>
          </cell>
          <cell r="H594">
            <v>0</v>
          </cell>
          <cell r="I594">
            <v>0</v>
          </cell>
          <cell r="J594">
            <v>19886441.129999999</v>
          </cell>
          <cell r="K594">
            <v>5689195.5999999996</v>
          </cell>
          <cell r="L594">
            <v>246357.6</v>
          </cell>
          <cell r="M594">
            <v>0</v>
          </cell>
          <cell r="N594">
            <v>14443603.130000001</v>
          </cell>
          <cell r="O594" t="str">
            <v>"Indeksatsiya" omonati</v>
          </cell>
        </row>
        <row r="595">
          <cell r="A595">
            <v>9</v>
          </cell>
          <cell r="B595">
            <v>214</v>
          </cell>
          <cell r="C595">
            <v>8659</v>
          </cell>
          <cell r="D595">
            <v>711.18</v>
          </cell>
          <cell r="E595">
            <v>0</v>
          </cell>
          <cell r="F595">
            <v>20206.18</v>
          </cell>
          <cell r="G595">
            <v>0</v>
          </cell>
          <cell r="H595">
            <v>0</v>
          </cell>
          <cell r="I595">
            <v>0</v>
          </cell>
          <cell r="J595">
            <v>17458299.32</v>
          </cell>
          <cell r="K595">
            <v>11143738.34</v>
          </cell>
          <cell r="L595">
            <v>0</v>
          </cell>
          <cell r="M595">
            <v>0</v>
          </cell>
          <cell r="N595">
            <v>6314560.9800000004</v>
          </cell>
          <cell r="O595" t="str">
            <v>"Indeksatsiya" omonati</v>
          </cell>
        </row>
        <row r="596">
          <cell r="A596">
            <v>9</v>
          </cell>
          <cell r="B596">
            <v>214</v>
          </cell>
          <cell r="C596">
            <v>3563</v>
          </cell>
          <cell r="D596">
            <v>711.21</v>
          </cell>
          <cell r="E596">
            <v>14</v>
          </cell>
          <cell r="F596">
            <v>20206.09</v>
          </cell>
          <cell r="G596">
            <v>0</v>
          </cell>
          <cell r="H596">
            <v>2</v>
          </cell>
          <cell r="I596">
            <v>0</v>
          </cell>
          <cell r="J596">
            <v>75085.53</v>
          </cell>
          <cell r="K596">
            <v>80458.259999999995</v>
          </cell>
          <cell r="L596">
            <v>8430.23</v>
          </cell>
          <cell r="M596">
            <v>0</v>
          </cell>
          <cell r="N596">
            <v>3057.5</v>
          </cell>
          <cell r="O596" t="str">
            <v>"Omad" omonati</v>
          </cell>
        </row>
        <row r="597">
          <cell r="A597">
            <v>9</v>
          </cell>
          <cell r="B597">
            <v>214</v>
          </cell>
          <cell r="C597">
            <v>5996</v>
          </cell>
          <cell r="D597">
            <v>711.21</v>
          </cell>
          <cell r="E597">
            <v>14</v>
          </cell>
          <cell r="F597">
            <v>20206.09</v>
          </cell>
          <cell r="G597">
            <v>0</v>
          </cell>
          <cell r="H597">
            <v>2</v>
          </cell>
          <cell r="I597">
            <v>0</v>
          </cell>
          <cell r="J597">
            <v>11004.29</v>
          </cell>
          <cell r="K597">
            <v>0</v>
          </cell>
          <cell r="L597">
            <v>0</v>
          </cell>
          <cell r="M597">
            <v>0</v>
          </cell>
          <cell r="N597">
            <v>11004.29</v>
          </cell>
          <cell r="O597" t="str">
            <v>"Omad" omonati</v>
          </cell>
        </row>
        <row r="598">
          <cell r="A598">
            <v>9</v>
          </cell>
          <cell r="B598">
            <v>214</v>
          </cell>
          <cell r="C598">
            <v>7783</v>
          </cell>
          <cell r="D598">
            <v>711.21</v>
          </cell>
          <cell r="E598">
            <v>14</v>
          </cell>
          <cell r="F598">
            <v>20206.09</v>
          </cell>
          <cell r="G598">
            <v>0</v>
          </cell>
          <cell r="H598">
            <v>2</v>
          </cell>
          <cell r="I598">
            <v>0</v>
          </cell>
          <cell r="J598">
            <v>20864.580000000002</v>
          </cell>
          <cell r="K598">
            <v>0</v>
          </cell>
          <cell r="L598">
            <v>0</v>
          </cell>
          <cell r="M598">
            <v>0</v>
          </cell>
          <cell r="N598">
            <v>20864.580000000002</v>
          </cell>
          <cell r="O598" t="str">
            <v>"Omad" omonati</v>
          </cell>
        </row>
        <row r="599">
          <cell r="A599">
            <v>9</v>
          </cell>
          <cell r="B599">
            <v>214</v>
          </cell>
          <cell r="C599">
            <v>7948</v>
          </cell>
          <cell r="D599">
            <v>711.21</v>
          </cell>
          <cell r="E599">
            <v>14</v>
          </cell>
          <cell r="F599">
            <v>20206.09</v>
          </cell>
          <cell r="G599">
            <v>0</v>
          </cell>
          <cell r="H599">
            <v>2</v>
          </cell>
          <cell r="I599">
            <v>0</v>
          </cell>
          <cell r="J599">
            <v>374857.16</v>
          </cell>
          <cell r="K599">
            <v>52604.78</v>
          </cell>
          <cell r="L599">
            <v>34367.360000000001</v>
          </cell>
          <cell r="M599">
            <v>0</v>
          </cell>
          <cell r="N599">
            <v>356619.74</v>
          </cell>
          <cell r="O599" t="str">
            <v>"Omad" omonati</v>
          </cell>
        </row>
        <row r="600">
          <cell r="A600">
            <v>9</v>
          </cell>
          <cell r="B600">
            <v>214</v>
          </cell>
          <cell r="C600">
            <v>8002</v>
          </cell>
          <cell r="D600">
            <v>711.21</v>
          </cell>
          <cell r="E600">
            <v>14</v>
          </cell>
          <cell r="F600">
            <v>20206.09</v>
          </cell>
          <cell r="G600">
            <v>0</v>
          </cell>
          <cell r="H600">
            <v>2</v>
          </cell>
          <cell r="I600">
            <v>0</v>
          </cell>
          <cell r="J600">
            <v>1452226.85</v>
          </cell>
          <cell r="K600">
            <v>842118.55</v>
          </cell>
          <cell r="L600">
            <v>769657.7</v>
          </cell>
          <cell r="M600">
            <v>0</v>
          </cell>
          <cell r="N600">
            <v>1379766</v>
          </cell>
          <cell r="O600" t="str">
            <v>"Omad" omonati</v>
          </cell>
        </row>
        <row r="601">
          <cell r="A601">
            <v>9</v>
          </cell>
          <cell r="B601">
            <v>214</v>
          </cell>
          <cell r="C601">
            <v>8104</v>
          </cell>
          <cell r="D601">
            <v>711.21</v>
          </cell>
          <cell r="E601">
            <v>14</v>
          </cell>
          <cell r="F601">
            <v>20206.09</v>
          </cell>
          <cell r="G601">
            <v>0</v>
          </cell>
          <cell r="H601">
            <v>2</v>
          </cell>
          <cell r="I601">
            <v>0</v>
          </cell>
          <cell r="J601">
            <v>29742.89</v>
          </cell>
          <cell r="K601">
            <v>28133.14</v>
          </cell>
          <cell r="L601">
            <v>27471.58</v>
          </cell>
          <cell r="M601">
            <v>0</v>
          </cell>
          <cell r="N601">
            <v>29081.33</v>
          </cell>
          <cell r="O601" t="str">
            <v>"Omad" omonati</v>
          </cell>
        </row>
        <row r="602">
          <cell r="A602">
            <v>9</v>
          </cell>
          <cell r="B602">
            <v>214</v>
          </cell>
          <cell r="C602">
            <v>8137</v>
          </cell>
          <cell r="D602">
            <v>711.21</v>
          </cell>
          <cell r="E602">
            <v>14</v>
          </cell>
          <cell r="F602">
            <v>20206.09</v>
          </cell>
          <cell r="G602">
            <v>0</v>
          </cell>
          <cell r="H602">
            <v>2</v>
          </cell>
          <cell r="I602">
            <v>0</v>
          </cell>
          <cell r="J602">
            <v>1035615.38</v>
          </cell>
          <cell r="K602">
            <v>768119.48</v>
          </cell>
          <cell r="L602">
            <v>395498.01</v>
          </cell>
          <cell r="M602">
            <v>0</v>
          </cell>
          <cell r="N602">
            <v>662993.91</v>
          </cell>
          <cell r="O602" t="str">
            <v>"Omad" omonati</v>
          </cell>
        </row>
        <row r="603">
          <cell r="A603">
            <v>9</v>
          </cell>
          <cell r="B603">
            <v>214</v>
          </cell>
          <cell r="C603">
            <v>8298</v>
          </cell>
          <cell r="D603">
            <v>711.21</v>
          </cell>
          <cell r="E603">
            <v>14</v>
          </cell>
          <cell r="F603">
            <v>20206.09</v>
          </cell>
          <cell r="G603">
            <v>0</v>
          </cell>
          <cell r="H603">
            <v>2</v>
          </cell>
          <cell r="I603">
            <v>0</v>
          </cell>
          <cell r="J603">
            <v>202487.6</v>
          </cell>
          <cell r="K603">
            <v>1197125.01</v>
          </cell>
          <cell r="L603">
            <v>1177138.78</v>
          </cell>
          <cell r="M603">
            <v>0</v>
          </cell>
          <cell r="N603">
            <v>182501.37</v>
          </cell>
          <cell r="O603" t="str">
            <v>"Omad" omonati</v>
          </cell>
        </row>
        <row r="604">
          <cell r="A604">
            <v>9</v>
          </cell>
          <cell r="B604">
            <v>214</v>
          </cell>
          <cell r="C604">
            <v>8659</v>
          </cell>
          <cell r="D604">
            <v>711.21</v>
          </cell>
          <cell r="E604">
            <v>14</v>
          </cell>
          <cell r="F604">
            <v>20206.09</v>
          </cell>
          <cell r="G604">
            <v>0</v>
          </cell>
          <cell r="H604">
            <v>2</v>
          </cell>
          <cell r="I604">
            <v>0</v>
          </cell>
          <cell r="J604">
            <v>15673.84</v>
          </cell>
          <cell r="K604">
            <v>14414.48</v>
          </cell>
          <cell r="L604">
            <v>0</v>
          </cell>
          <cell r="M604">
            <v>0</v>
          </cell>
          <cell r="N604">
            <v>1259.3599999999999</v>
          </cell>
          <cell r="O604" t="str">
            <v>"Omad" omonati</v>
          </cell>
        </row>
        <row r="605">
          <cell r="A605">
            <v>9</v>
          </cell>
          <cell r="B605">
            <v>214</v>
          </cell>
          <cell r="C605">
            <v>3563</v>
          </cell>
          <cell r="D605">
            <v>711.23</v>
          </cell>
          <cell r="E605">
            <v>0</v>
          </cell>
          <cell r="F605">
            <v>20206.12</v>
          </cell>
          <cell r="G605">
            <v>0</v>
          </cell>
          <cell r="H605">
            <v>0</v>
          </cell>
          <cell r="I605">
            <v>0</v>
          </cell>
          <cell r="J605">
            <v>2447434</v>
          </cell>
          <cell r="K605">
            <v>3536409</v>
          </cell>
          <cell r="L605">
            <v>1411789</v>
          </cell>
          <cell r="M605">
            <v>0</v>
          </cell>
          <cell r="N605">
            <v>322814</v>
          </cell>
          <cell r="O605" t="str">
            <v>Беспроцентные вклады по пособиям на детей до 16 лет</v>
          </cell>
        </row>
        <row r="606">
          <cell r="A606">
            <v>9</v>
          </cell>
          <cell r="B606">
            <v>214</v>
          </cell>
          <cell r="C606">
            <v>5996</v>
          </cell>
          <cell r="D606">
            <v>711.23</v>
          </cell>
          <cell r="E606">
            <v>0</v>
          </cell>
          <cell r="F606">
            <v>20206.12</v>
          </cell>
          <cell r="G606">
            <v>0</v>
          </cell>
          <cell r="H606">
            <v>0</v>
          </cell>
          <cell r="I606">
            <v>0</v>
          </cell>
          <cell r="J606">
            <v>3743027</v>
          </cell>
          <cell r="K606">
            <v>18820799.5</v>
          </cell>
          <cell r="L606">
            <v>16011406</v>
          </cell>
          <cell r="M606">
            <v>0</v>
          </cell>
          <cell r="N606">
            <v>933633.5</v>
          </cell>
          <cell r="O606" t="str">
            <v>Беспроцентные вклады по пособиям на детей до 16 лет</v>
          </cell>
        </row>
        <row r="607">
          <cell r="A607">
            <v>9</v>
          </cell>
          <cell r="B607">
            <v>214</v>
          </cell>
          <cell r="C607">
            <v>7783</v>
          </cell>
          <cell r="D607">
            <v>711.23</v>
          </cell>
          <cell r="E607">
            <v>0</v>
          </cell>
          <cell r="F607">
            <v>20206.12</v>
          </cell>
          <cell r="G607">
            <v>0</v>
          </cell>
          <cell r="H607">
            <v>0</v>
          </cell>
          <cell r="I607">
            <v>0</v>
          </cell>
          <cell r="J607">
            <v>1335479.5</v>
          </cell>
          <cell r="K607">
            <v>6445193.5</v>
          </cell>
          <cell r="L607">
            <v>5840222</v>
          </cell>
          <cell r="M607">
            <v>0</v>
          </cell>
          <cell r="N607">
            <v>730508</v>
          </cell>
          <cell r="O607" t="str">
            <v>Беспроцентные вклады по пособиям на детей до 16 лет</v>
          </cell>
        </row>
        <row r="608">
          <cell r="A608">
            <v>9</v>
          </cell>
          <cell r="B608">
            <v>214</v>
          </cell>
          <cell r="C608">
            <v>7845</v>
          </cell>
          <cell r="D608">
            <v>711.23</v>
          </cell>
          <cell r="E608">
            <v>0</v>
          </cell>
          <cell r="F608">
            <v>20206.12</v>
          </cell>
          <cell r="G608">
            <v>0</v>
          </cell>
          <cell r="H608">
            <v>0</v>
          </cell>
          <cell r="I608">
            <v>0</v>
          </cell>
          <cell r="J608">
            <v>513287</v>
          </cell>
          <cell r="K608">
            <v>1023114</v>
          </cell>
          <cell r="L608">
            <v>509827</v>
          </cell>
          <cell r="M608">
            <v>0</v>
          </cell>
          <cell r="N608">
            <v>0</v>
          </cell>
          <cell r="O608" t="str">
            <v>Беспроцентные вклады по пособиям на детей до 16 лет</v>
          </cell>
        </row>
        <row r="609">
          <cell r="A609">
            <v>9</v>
          </cell>
          <cell r="B609">
            <v>214</v>
          </cell>
          <cell r="C609">
            <v>7948</v>
          </cell>
          <cell r="D609">
            <v>711.23</v>
          </cell>
          <cell r="E609">
            <v>0</v>
          </cell>
          <cell r="F609">
            <v>20206.12</v>
          </cell>
          <cell r="G609">
            <v>0</v>
          </cell>
          <cell r="H609">
            <v>0</v>
          </cell>
          <cell r="I609">
            <v>0</v>
          </cell>
          <cell r="J609">
            <v>3018868</v>
          </cell>
          <cell r="K609">
            <v>3654167.5</v>
          </cell>
          <cell r="L609">
            <v>656656</v>
          </cell>
          <cell r="M609">
            <v>0</v>
          </cell>
          <cell r="N609">
            <v>21356.5</v>
          </cell>
          <cell r="O609" t="str">
            <v>Беспроцентные вклады по пособиям на детей до 16 лет</v>
          </cell>
        </row>
        <row r="610">
          <cell r="A610">
            <v>9</v>
          </cell>
          <cell r="B610">
            <v>214</v>
          </cell>
          <cell r="C610">
            <v>8002</v>
          </cell>
          <cell r="D610">
            <v>711.23</v>
          </cell>
          <cell r="E610">
            <v>0</v>
          </cell>
          <cell r="F610">
            <v>20206.12</v>
          </cell>
          <cell r="G610">
            <v>0</v>
          </cell>
          <cell r="H610">
            <v>0</v>
          </cell>
          <cell r="I610">
            <v>0</v>
          </cell>
          <cell r="J610">
            <v>236494</v>
          </cell>
          <cell r="K610">
            <v>1275150</v>
          </cell>
          <cell r="L610">
            <v>1038656</v>
          </cell>
          <cell r="M610">
            <v>0</v>
          </cell>
          <cell r="N610">
            <v>0</v>
          </cell>
          <cell r="O610" t="str">
            <v>Беспроцентные вклады по пособиям на детей до 16 лет</v>
          </cell>
        </row>
        <row r="611">
          <cell r="A611">
            <v>9</v>
          </cell>
          <cell r="B611">
            <v>214</v>
          </cell>
          <cell r="C611">
            <v>8104</v>
          </cell>
          <cell r="D611">
            <v>711.23</v>
          </cell>
          <cell r="E611">
            <v>0</v>
          </cell>
          <cell r="F611">
            <v>20206.12</v>
          </cell>
          <cell r="G611">
            <v>0</v>
          </cell>
          <cell r="H611">
            <v>2</v>
          </cell>
          <cell r="I611">
            <v>0</v>
          </cell>
          <cell r="J611">
            <v>520056.12</v>
          </cell>
          <cell r="K611">
            <v>1238039.1200000001</v>
          </cell>
          <cell r="L611">
            <v>752796</v>
          </cell>
          <cell r="M611">
            <v>0</v>
          </cell>
          <cell r="N611">
            <v>34813</v>
          </cell>
          <cell r="O611" t="str">
            <v>16 yoshgacna bo`lgan bolalarga to`lanadigan nafaqalar bo`yic</v>
          </cell>
        </row>
        <row r="612">
          <cell r="A612">
            <v>9</v>
          </cell>
          <cell r="B612">
            <v>214</v>
          </cell>
          <cell r="C612">
            <v>8137</v>
          </cell>
          <cell r="D612">
            <v>711.23</v>
          </cell>
          <cell r="E612">
            <v>0</v>
          </cell>
          <cell r="F612">
            <v>20206.12</v>
          </cell>
          <cell r="G612">
            <v>0</v>
          </cell>
          <cell r="H612">
            <v>2</v>
          </cell>
          <cell r="I612">
            <v>0</v>
          </cell>
          <cell r="J612">
            <v>1568955.8</v>
          </cell>
          <cell r="K612">
            <v>3567732.8</v>
          </cell>
          <cell r="L612">
            <v>1998777</v>
          </cell>
          <cell r="M612">
            <v>0</v>
          </cell>
          <cell r="N612">
            <v>0</v>
          </cell>
          <cell r="O612" t="str">
            <v>16 yoshgacna bo`lgan bolalarga to`lanadigan nafaqalar bo`yic</v>
          </cell>
        </row>
        <row r="613">
          <cell r="A613">
            <v>9</v>
          </cell>
          <cell r="B613">
            <v>214</v>
          </cell>
          <cell r="C613">
            <v>8298</v>
          </cell>
          <cell r="D613">
            <v>711.23</v>
          </cell>
          <cell r="E613">
            <v>0</v>
          </cell>
          <cell r="F613">
            <v>20206.12</v>
          </cell>
          <cell r="G613">
            <v>0</v>
          </cell>
          <cell r="H613">
            <v>0</v>
          </cell>
          <cell r="I613">
            <v>0</v>
          </cell>
          <cell r="J613">
            <v>797853</v>
          </cell>
          <cell r="K613">
            <v>2848838.5</v>
          </cell>
          <cell r="L613">
            <v>2257189</v>
          </cell>
          <cell r="M613">
            <v>0</v>
          </cell>
          <cell r="N613">
            <v>206203.5</v>
          </cell>
          <cell r="O613" t="str">
            <v>16 yoshgacna bo`lgan bolalarga to`lanadigan nafaqalar bo`yic</v>
          </cell>
        </row>
        <row r="614">
          <cell r="A614">
            <v>9</v>
          </cell>
          <cell r="B614">
            <v>214</v>
          </cell>
          <cell r="C614">
            <v>8533</v>
          </cell>
          <cell r="D614">
            <v>711.23</v>
          </cell>
          <cell r="E614">
            <v>0</v>
          </cell>
          <cell r="F614">
            <v>20206.12</v>
          </cell>
          <cell r="G614">
            <v>0</v>
          </cell>
          <cell r="H614">
            <v>0</v>
          </cell>
          <cell r="I614">
            <v>0</v>
          </cell>
          <cell r="J614">
            <v>8072</v>
          </cell>
          <cell r="K614">
            <v>49901</v>
          </cell>
          <cell r="L614">
            <v>45329</v>
          </cell>
          <cell r="M614">
            <v>0</v>
          </cell>
          <cell r="N614">
            <v>3500</v>
          </cell>
          <cell r="O614" t="str">
            <v>16 yoshgacna bo`lgan bolalarga to`lanadigan nafaqalar bo`yic</v>
          </cell>
        </row>
        <row r="615">
          <cell r="A615">
            <v>9</v>
          </cell>
          <cell r="B615">
            <v>214</v>
          </cell>
          <cell r="C615">
            <v>8659</v>
          </cell>
          <cell r="D615">
            <v>711.23</v>
          </cell>
          <cell r="E615">
            <v>0</v>
          </cell>
          <cell r="F615">
            <v>20206.12</v>
          </cell>
          <cell r="G615">
            <v>0</v>
          </cell>
          <cell r="H615">
            <v>0</v>
          </cell>
          <cell r="I615">
            <v>0</v>
          </cell>
          <cell r="J615">
            <v>4641270.5</v>
          </cell>
          <cell r="K615">
            <v>16480455</v>
          </cell>
          <cell r="L615">
            <v>11839184.5</v>
          </cell>
          <cell r="M615">
            <v>0</v>
          </cell>
          <cell r="N615">
            <v>0</v>
          </cell>
          <cell r="O615" t="str">
            <v>16 yoshgacna bo`lgan bolalarga to`lanadigan nafaqalar bo`yic</v>
          </cell>
        </row>
        <row r="616">
          <cell r="A616">
            <v>9</v>
          </cell>
          <cell r="B616">
            <v>214</v>
          </cell>
          <cell r="C616">
            <v>8137</v>
          </cell>
          <cell r="D616">
            <v>711.25</v>
          </cell>
          <cell r="E616">
            <v>14</v>
          </cell>
          <cell r="F616">
            <v>20606.080000000002</v>
          </cell>
          <cell r="G616">
            <v>0</v>
          </cell>
          <cell r="H616">
            <v>2</v>
          </cell>
          <cell r="I616">
            <v>0</v>
          </cell>
          <cell r="J616">
            <v>18418.02</v>
          </cell>
          <cell r="K616">
            <v>2890.89</v>
          </cell>
          <cell r="L616">
            <v>0</v>
          </cell>
          <cell r="M616">
            <v>0</v>
          </cell>
          <cell r="N616">
            <v>15527.13</v>
          </cell>
          <cell r="O616" t="str">
            <v>Депозитный вклад 3 месяца</v>
          </cell>
        </row>
        <row r="617">
          <cell r="A617">
            <v>9</v>
          </cell>
          <cell r="B617">
            <v>214</v>
          </cell>
          <cell r="C617">
            <v>3563</v>
          </cell>
          <cell r="D617">
            <v>711.26</v>
          </cell>
          <cell r="E617">
            <v>14</v>
          </cell>
          <cell r="F617">
            <v>20606.09</v>
          </cell>
          <cell r="G617">
            <v>0</v>
          </cell>
          <cell r="H617">
            <v>2</v>
          </cell>
          <cell r="I617">
            <v>0</v>
          </cell>
          <cell r="J617">
            <v>5100274.7</v>
          </cell>
          <cell r="K617">
            <v>5215403.0999999996</v>
          </cell>
          <cell r="L617">
            <v>256942.97</v>
          </cell>
          <cell r="M617">
            <v>0</v>
          </cell>
          <cell r="N617">
            <v>141814.57</v>
          </cell>
          <cell r="O617" t="str">
            <v>Muddatli depozit omonati</v>
          </cell>
        </row>
        <row r="618">
          <cell r="A618">
            <v>9</v>
          </cell>
          <cell r="B618">
            <v>214</v>
          </cell>
          <cell r="C618">
            <v>5996</v>
          </cell>
          <cell r="D618">
            <v>711.26</v>
          </cell>
          <cell r="E618">
            <v>14</v>
          </cell>
          <cell r="F618">
            <v>20606.09</v>
          </cell>
          <cell r="G618">
            <v>0</v>
          </cell>
          <cell r="H618">
            <v>2</v>
          </cell>
          <cell r="I618">
            <v>0</v>
          </cell>
          <cell r="J618">
            <v>7962925.7000000002</v>
          </cell>
          <cell r="K618">
            <v>8338915.5199999996</v>
          </cell>
          <cell r="L618">
            <v>589027.91</v>
          </cell>
          <cell r="M618">
            <v>0</v>
          </cell>
          <cell r="N618">
            <v>213038.09</v>
          </cell>
          <cell r="O618" t="str">
            <v>Muddatli depozit omonati</v>
          </cell>
        </row>
        <row r="619">
          <cell r="A619">
            <v>9</v>
          </cell>
          <cell r="B619">
            <v>214</v>
          </cell>
          <cell r="C619">
            <v>7783</v>
          </cell>
          <cell r="D619">
            <v>711.26</v>
          </cell>
          <cell r="E619">
            <v>14</v>
          </cell>
          <cell r="F619">
            <v>20606.09</v>
          </cell>
          <cell r="G619">
            <v>0</v>
          </cell>
          <cell r="H619">
            <v>2</v>
          </cell>
          <cell r="I619">
            <v>0</v>
          </cell>
          <cell r="J619">
            <v>2902507.15</v>
          </cell>
          <cell r="K619">
            <v>3006044.39</v>
          </cell>
          <cell r="L619">
            <v>183111.53</v>
          </cell>
          <cell r="M619">
            <v>0</v>
          </cell>
          <cell r="N619">
            <v>79574.289999999994</v>
          </cell>
          <cell r="O619" t="str">
            <v>Muddatli depozit omonati</v>
          </cell>
        </row>
        <row r="620">
          <cell r="A620">
            <v>9</v>
          </cell>
          <cell r="B620">
            <v>214</v>
          </cell>
          <cell r="C620">
            <v>7845</v>
          </cell>
          <cell r="D620">
            <v>711.26</v>
          </cell>
          <cell r="E620">
            <v>14</v>
          </cell>
          <cell r="F620">
            <v>20606.09</v>
          </cell>
          <cell r="G620">
            <v>0</v>
          </cell>
          <cell r="H620">
            <v>2</v>
          </cell>
          <cell r="I620">
            <v>0</v>
          </cell>
          <cell r="J620">
            <v>1279688.49</v>
          </cell>
          <cell r="K620">
            <v>1206334.52</v>
          </cell>
          <cell r="L620">
            <v>61613.93</v>
          </cell>
          <cell r="M620">
            <v>0</v>
          </cell>
          <cell r="N620">
            <v>134967.9</v>
          </cell>
          <cell r="O620" t="str">
            <v>Muddatli depozit omonati</v>
          </cell>
        </row>
        <row r="621">
          <cell r="A621">
            <v>9</v>
          </cell>
          <cell r="B621">
            <v>214</v>
          </cell>
          <cell r="C621">
            <v>7948</v>
          </cell>
          <cell r="D621">
            <v>711.26</v>
          </cell>
          <cell r="E621">
            <v>14</v>
          </cell>
          <cell r="F621">
            <v>20606.09</v>
          </cell>
          <cell r="G621">
            <v>0</v>
          </cell>
          <cell r="H621">
            <v>2</v>
          </cell>
          <cell r="I621">
            <v>0</v>
          </cell>
          <cell r="J621">
            <v>561028.98</v>
          </cell>
          <cell r="K621">
            <v>478952.3</v>
          </cell>
          <cell r="L621">
            <v>31170.87</v>
          </cell>
          <cell r="M621">
            <v>0</v>
          </cell>
          <cell r="N621">
            <v>113247.55</v>
          </cell>
          <cell r="O621" t="str">
            <v>Muddatli depozit omonati</v>
          </cell>
        </row>
        <row r="622">
          <cell r="A622">
            <v>9</v>
          </cell>
          <cell r="B622">
            <v>214</v>
          </cell>
          <cell r="C622">
            <v>8002</v>
          </cell>
          <cell r="D622">
            <v>711.26</v>
          </cell>
          <cell r="E622">
            <v>14</v>
          </cell>
          <cell r="F622">
            <v>20606.09</v>
          </cell>
          <cell r="G622">
            <v>0</v>
          </cell>
          <cell r="H622">
            <v>2</v>
          </cell>
          <cell r="I622">
            <v>0</v>
          </cell>
          <cell r="J622">
            <v>591539.15</v>
          </cell>
          <cell r="K622">
            <v>561015.93000000005</v>
          </cell>
          <cell r="L622">
            <v>34596.199999999997</v>
          </cell>
          <cell r="M622">
            <v>0</v>
          </cell>
          <cell r="N622">
            <v>65119.42</v>
          </cell>
          <cell r="O622" t="str">
            <v>Muddatli depozit omonati</v>
          </cell>
        </row>
        <row r="623">
          <cell r="A623">
            <v>9</v>
          </cell>
          <cell r="B623">
            <v>214</v>
          </cell>
          <cell r="C623">
            <v>8104</v>
          </cell>
          <cell r="D623">
            <v>711.26</v>
          </cell>
          <cell r="E623">
            <v>14</v>
          </cell>
          <cell r="F623">
            <v>20606.09</v>
          </cell>
          <cell r="G623">
            <v>0</v>
          </cell>
          <cell r="H623">
            <v>2</v>
          </cell>
          <cell r="I623">
            <v>0</v>
          </cell>
          <cell r="J623">
            <v>303998.09000000003</v>
          </cell>
          <cell r="K623">
            <v>260291.88</v>
          </cell>
          <cell r="L623">
            <v>7343.05</v>
          </cell>
          <cell r="M623">
            <v>0</v>
          </cell>
          <cell r="N623">
            <v>51049.26</v>
          </cell>
          <cell r="O623" t="str">
            <v>Muddatli depozit omonati</v>
          </cell>
        </row>
        <row r="624">
          <cell r="A624">
            <v>9</v>
          </cell>
          <cell r="B624">
            <v>214</v>
          </cell>
          <cell r="C624">
            <v>8137</v>
          </cell>
          <cell r="D624">
            <v>711.26</v>
          </cell>
          <cell r="E624">
            <v>14</v>
          </cell>
          <cell r="F624">
            <v>20606.09</v>
          </cell>
          <cell r="G624">
            <v>0</v>
          </cell>
          <cell r="H624">
            <v>2</v>
          </cell>
          <cell r="I624">
            <v>0</v>
          </cell>
          <cell r="J624">
            <v>41336.83</v>
          </cell>
          <cell r="K624">
            <v>12036.17</v>
          </cell>
          <cell r="L624">
            <v>0</v>
          </cell>
          <cell r="M624">
            <v>0</v>
          </cell>
          <cell r="N624">
            <v>29300.66</v>
          </cell>
          <cell r="O624" t="str">
            <v>Muddatli depozit omonati</v>
          </cell>
        </row>
        <row r="625">
          <cell r="A625">
            <v>9</v>
          </cell>
          <cell r="B625">
            <v>214</v>
          </cell>
          <cell r="C625">
            <v>8533</v>
          </cell>
          <cell r="D625">
            <v>711.26</v>
          </cell>
          <cell r="E625">
            <v>14</v>
          </cell>
          <cell r="F625">
            <v>20606.09</v>
          </cell>
          <cell r="G625">
            <v>0</v>
          </cell>
          <cell r="H625">
            <v>2</v>
          </cell>
          <cell r="I625">
            <v>0</v>
          </cell>
          <cell r="J625">
            <v>1879666.51</v>
          </cell>
          <cell r="K625">
            <v>1990740.12</v>
          </cell>
          <cell r="L625">
            <v>121174.09</v>
          </cell>
          <cell r="M625">
            <v>0</v>
          </cell>
          <cell r="N625">
            <v>10100.48</v>
          </cell>
          <cell r="O625" t="str">
            <v>Muddatli depozit omonati</v>
          </cell>
        </row>
        <row r="626">
          <cell r="A626">
            <v>9</v>
          </cell>
          <cell r="B626">
            <v>214</v>
          </cell>
          <cell r="C626">
            <v>8659</v>
          </cell>
          <cell r="D626">
            <v>711.26</v>
          </cell>
          <cell r="E626">
            <v>14</v>
          </cell>
          <cell r="F626">
            <v>20606.09</v>
          </cell>
          <cell r="G626">
            <v>0</v>
          </cell>
          <cell r="H626">
            <v>2</v>
          </cell>
          <cell r="I626">
            <v>0</v>
          </cell>
          <cell r="J626">
            <v>103100</v>
          </cell>
          <cell r="K626">
            <v>164367.82</v>
          </cell>
          <cell r="L626">
            <v>71867.820000000007</v>
          </cell>
          <cell r="M626">
            <v>0</v>
          </cell>
          <cell r="N626">
            <v>10600</v>
          </cell>
          <cell r="O626" t="str">
            <v>Muddatli depozit omonati</v>
          </cell>
        </row>
        <row r="627">
          <cell r="A627">
            <v>9</v>
          </cell>
          <cell r="B627">
            <v>214</v>
          </cell>
          <cell r="C627">
            <v>3563</v>
          </cell>
          <cell r="D627">
            <v>711.27</v>
          </cell>
          <cell r="E627">
            <v>14</v>
          </cell>
          <cell r="F627">
            <v>20206.11</v>
          </cell>
          <cell r="G627">
            <v>0</v>
          </cell>
          <cell r="H627">
            <v>2</v>
          </cell>
          <cell r="I627">
            <v>0</v>
          </cell>
          <cell r="J627">
            <v>21506.720000000001</v>
          </cell>
          <cell r="K627">
            <v>0</v>
          </cell>
          <cell r="L627">
            <v>0</v>
          </cell>
          <cell r="M627">
            <v>0</v>
          </cell>
          <cell r="N627">
            <v>21506.720000000001</v>
          </cell>
          <cell r="O627" t="str">
            <v>"Oila" omonati</v>
          </cell>
        </row>
        <row r="628">
          <cell r="A628">
            <v>9</v>
          </cell>
          <cell r="B628">
            <v>214</v>
          </cell>
          <cell r="C628">
            <v>5996</v>
          </cell>
          <cell r="D628">
            <v>711.27</v>
          </cell>
          <cell r="E628">
            <v>14</v>
          </cell>
          <cell r="F628">
            <v>20206.11</v>
          </cell>
          <cell r="G628">
            <v>0</v>
          </cell>
          <cell r="H628">
            <v>2</v>
          </cell>
          <cell r="I628">
            <v>0</v>
          </cell>
          <cell r="J628">
            <v>66000</v>
          </cell>
          <cell r="K628">
            <v>68753.06</v>
          </cell>
          <cell r="L628">
            <v>2753.06</v>
          </cell>
          <cell r="M628">
            <v>0</v>
          </cell>
          <cell r="N628">
            <v>0</v>
          </cell>
          <cell r="O628" t="str">
            <v>"Oila" omonati</v>
          </cell>
        </row>
        <row r="629">
          <cell r="A629">
            <v>9</v>
          </cell>
          <cell r="B629">
            <v>214</v>
          </cell>
          <cell r="C629">
            <v>7783</v>
          </cell>
          <cell r="D629">
            <v>711.27</v>
          </cell>
          <cell r="E629">
            <v>14</v>
          </cell>
          <cell r="F629">
            <v>20206.11</v>
          </cell>
          <cell r="G629">
            <v>0</v>
          </cell>
          <cell r="H629">
            <v>2</v>
          </cell>
          <cell r="I629">
            <v>0</v>
          </cell>
          <cell r="J629">
            <v>88990.48</v>
          </cell>
          <cell r="K629">
            <v>0</v>
          </cell>
          <cell r="L629">
            <v>0</v>
          </cell>
          <cell r="M629">
            <v>0</v>
          </cell>
          <cell r="N629">
            <v>88990.48</v>
          </cell>
          <cell r="O629" t="str">
            <v>"Oila" omonati</v>
          </cell>
        </row>
        <row r="630">
          <cell r="A630">
            <v>9</v>
          </cell>
          <cell r="B630">
            <v>214</v>
          </cell>
          <cell r="C630">
            <v>7948</v>
          </cell>
          <cell r="D630">
            <v>711.27</v>
          </cell>
          <cell r="E630">
            <v>14</v>
          </cell>
          <cell r="F630">
            <v>20206.11</v>
          </cell>
          <cell r="G630">
            <v>0</v>
          </cell>
          <cell r="H630">
            <v>2</v>
          </cell>
          <cell r="I630">
            <v>0</v>
          </cell>
          <cell r="J630">
            <v>45773.56</v>
          </cell>
          <cell r="K630">
            <v>0</v>
          </cell>
          <cell r="L630">
            <v>0</v>
          </cell>
          <cell r="M630">
            <v>0</v>
          </cell>
          <cell r="N630">
            <v>45773.56</v>
          </cell>
          <cell r="O630" t="str">
            <v>"Oila" omonati</v>
          </cell>
        </row>
        <row r="631">
          <cell r="A631">
            <v>9</v>
          </cell>
          <cell r="B631">
            <v>214</v>
          </cell>
          <cell r="C631">
            <v>8104</v>
          </cell>
          <cell r="D631">
            <v>711.27</v>
          </cell>
          <cell r="E631">
            <v>14</v>
          </cell>
          <cell r="F631">
            <v>20206.11</v>
          </cell>
          <cell r="G631">
            <v>0</v>
          </cell>
          <cell r="H631">
            <v>2</v>
          </cell>
          <cell r="I631">
            <v>0</v>
          </cell>
          <cell r="J631">
            <v>53550</v>
          </cell>
          <cell r="K631">
            <v>36505.35</v>
          </cell>
          <cell r="L631">
            <v>526.22</v>
          </cell>
          <cell r="M631">
            <v>0</v>
          </cell>
          <cell r="N631">
            <v>17570.87</v>
          </cell>
          <cell r="O631" t="str">
            <v>"Oila" omonati</v>
          </cell>
        </row>
        <row r="632">
          <cell r="A632">
            <v>9</v>
          </cell>
          <cell r="B632">
            <v>214</v>
          </cell>
          <cell r="C632">
            <v>8137</v>
          </cell>
          <cell r="D632">
            <v>711.27</v>
          </cell>
          <cell r="E632">
            <v>14</v>
          </cell>
          <cell r="F632">
            <v>20206.11</v>
          </cell>
          <cell r="G632">
            <v>0</v>
          </cell>
          <cell r="H632">
            <v>2</v>
          </cell>
          <cell r="I632">
            <v>0</v>
          </cell>
          <cell r="J632">
            <v>63000</v>
          </cell>
          <cell r="K632">
            <v>64846.3</v>
          </cell>
          <cell r="L632">
            <v>9196.2999999999993</v>
          </cell>
          <cell r="M632">
            <v>0</v>
          </cell>
          <cell r="N632">
            <v>7350</v>
          </cell>
          <cell r="O632" t="str">
            <v>"Oila" omonati</v>
          </cell>
        </row>
        <row r="633">
          <cell r="A633">
            <v>9</v>
          </cell>
          <cell r="B633">
            <v>214</v>
          </cell>
          <cell r="C633">
            <v>8298</v>
          </cell>
          <cell r="D633">
            <v>711.27</v>
          </cell>
          <cell r="E633">
            <v>14</v>
          </cell>
          <cell r="F633">
            <v>20206.11</v>
          </cell>
          <cell r="G633">
            <v>0</v>
          </cell>
          <cell r="H633">
            <v>2</v>
          </cell>
          <cell r="I633">
            <v>0</v>
          </cell>
          <cell r="J633">
            <v>25000</v>
          </cell>
          <cell r="K633">
            <v>26668</v>
          </cell>
          <cell r="L633">
            <v>1668</v>
          </cell>
          <cell r="M633">
            <v>0</v>
          </cell>
          <cell r="N633">
            <v>0</v>
          </cell>
          <cell r="O633" t="str">
            <v>"Oila" omonati</v>
          </cell>
        </row>
        <row r="634">
          <cell r="A634">
            <v>9</v>
          </cell>
          <cell r="B634">
            <v>214</v>
          </cell>
          <cell r="C634">
            <v>8659</v>
          </cell>
          <cell r="D634">
            <v>711.27</v>
          </cell>
          <cell r="E634">
            <v>14</v>
          </cell>
          <cell r="F634">
            <v>20206.11</v>
          </cell>
          <cell r="G634">
            <v>0</v>
          </cell>
          <cell r="H634">
            <v>2</v>
          </cell>
          <cell r="I634">
            <v>0</v>
          </cell>
          <cell r="J634">
            <v>17396</v>
          </cell>
          <cell r="K634">
            <v>0</v>
          </cell>
          <cell r="L634">
            <v>0</v>
          </cell>
          <cell r="M634">
            <v>0</v>
          </cell>
          <cell r="N634">
            <v>17396</v>
          </cell>
          <cell r="O634" t="str">
            <v>"Oila" omonati</v>
          </cell>
        </row>
        <row r="635">
          <cell r="A635">
            <v>9</v>
          </cell>
          <cell r="B635">
            <v>214</v>
          </cell>
          <cell r="C635">
            <v>3563</v>
          </cell>
          <cell r="D635">
            <v>711.28</v>
          </cell>
          <cell r="E635">
            <v>0</v>
          </cell>
          <cell r="F635">
            <v>20206.13</v>
          </cell>
          <cell r="G635">
            <v>0</v>
          </cell>
          <cell r="H635">
            <v>0</v>
          </cell>
          <cell r="I635">
            <v>0</v>
          </cell>
          <cell r="J635">
            <v>332675</v>
          </cell>
          <cell r="K635">
            <v>428730</v>
          </cell>
          <cell r="L635">
            <v>103105</v>
          </cell>
          <cell r="M635">
            <v>0</v>
          </cell>
          <cell r="N635">
            <v>7050</v>
          </cell>
          <cell r="O635" t="str">
            <v>Беспроцентные вклады по пособиям малообеспеченным семьям</v>
          </cell>
        </row>
        <row r="636">
          <cell r="A636">
            <v>9</v>
          </cell>
          <cell r="B636">
            <v>214</v>
          </cell>
          <cell r="C636">
            <v>5996</v>
          </cell>
          <cell r="D636">
            <v>711.28</v>
          </cell>
          <cell r="E636">
            <v>0</v>
          </cell>
          <cell r="F636">
            <v>20206.13</v>
          </cell>
          <cell r="G636">
            <v>0</v>
          </cell>
          <cell r="H636">
            <v>0</v>
          </cell>
          <cell r="I636">
            <v>0</v>
          </cell>
          <cell r="J636">
            <v>300273</v>
          </cell>
          <cell r="K636">
            <v>1935962.5</v>
          </cell>
          <cell r="L636">
            <v>1727437.07</v>
          </cell>
          <cell r="M636">
            <v>0</v>
          </cell>
          <cell r="N636">
            <v>91747.57</v>
          </cell>
          <cell r="O636" t="str">
            <v>Kam ta`minlangan oilalarga to`lanadigan nafaqalar bo`yicha f</v>
          </cell>
        </row>
        <row r="637">
          <cell r="A637">
            <v>9</v>
          </cell>
          <cell r="B637">
            <v>214</v>
          </cell>
          <cell r="C637">
            <v>7783</v>
          </cell>
          <cell r="D637">
            <v>711.28</v>
          </cell>
          <cell r="E637">
            <v>0</v>
          </cell>
          <cell r="F637">
            <v>20206.13</v>
          </cell>
          <cell r="G637">
            <v>0</v>
          </cell>
          <cell r="H637">
            <v>0</v>
          </cell>
          <cell r="I637">
            <v>0</v>
          </cell>
          <cell r="J637">
            <v>296430</v>
          </cell>
          <cell r="K637">
            <v>1183630</v>
          </cell>
          <cell r="L637">
            <v>997815</v>
          </cell>
          <cell r="M637">
            <v>0</v>
          </cell>
          <cell r="N637">
            <v>110615</v>
          </cell>
          <cell r="O637" t="str">
            <v>Беспроцентные вклады по пособиям малообеспеченным семьям</v>
          </cell>
        </row>
        <row r="638">
          <cell r="A638">
            <v>9</v>
          </cell>
          <cell r="B638">
            <v>214</v>
          </cell>
          <cell r="C638">
            <v>7845</v>
          </cell>
          <cell r="D638">
            <v>711.28</v>
          </cell>
          <cell r="E638">
            <v>0</v>
          </cell>
          <cell r="F638">
            <v>20206.13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87210</v>
          </cell>
          <cell r="L638">
            <v>87210</v>
          </cell>
          <cell r="M638">
            <v>0</v>
          </cell>
          <cell r="N638">
            <v>0</v>
          </cell>
          <cell r="O638" t="str">
            <v>Kam ta`minlangan oilalarga to`lanadigan nafaqalar bo`yicha f</v>
          </cell>
        </row>
        <row r="639">
          <cell r="A639">
            <v>9</v>
          </cell>
          <cell r="B639">
            <v>214</v>
          </cell>
          <cell r="C639">
            <v>7948</v>
          </cell>
          <cell r="D639">
            <v>711.28</v>
          </cell>
          <cell r="E639">
            <v>0</v>
          </cell>
          <cell r="F639">
            <v>20206.13</v>
          </cell>
          <cell r="G639">
            <v>0</v>
          </cell>
          <cell r="H639">
            <v>0</v>
          </cell>
          <cell r="I639">
            <v>0</v>
          </cell>
          <cell r="J639">
            <v>375531</v>
          </cell>
          <cell r="K639">
            <v>414811</v>
          </cell>
          <cell r="L639">
            <v>41260</v>
          </cell>
          <cell r="M639">
            <v>0</v>
          </cell>
          <cell r="N639">
            <v>1980</v>
          </cell>
          <cell r="O639" t="str">
            <v>Kam ta`minlangan oilalarga to`lanadigan nafaqalar bo`yicha f</v>
          </cell>
        </row>
        <row r="640">
          <cell r="A640">
            <v>9</v>
          </cell>
          <cell r="B640">
            <v>214</v>
          </cell>
          <cell r="C640">
            <v>8002</v>
          </cell>
          <cell r="D640">
            <v>711.28</v>
          </cell>
          <cell r="E640">
            <v>0</v>
          </cell>
          <cell r="F640">
            <v>20206.13</v>
          </cell>
          <cell r="G640">
            <v>0</v>
          </cell>
          <cell r="H640">
            <v>0</v>
          </cell>
          <cell r="I640">
            <v>0</v>
          </cell>
          <cell r="J640">
            <v>154757</v>
          </cell>
          <cell r="K640">
            <v>351920</v>
          </cell>
          <cell r="L640">
            <v>197163</v>
          </cell>
          <cell r="M640">
            <v>0</v>
          </cell>
          <cell r="N640">
            <v>0</v>
          </cell>
          <cell r="O640" t="str">
            <v>Kam ta`minlangan oilalarga to`lanadigan nafaqalar bo`yicha f</v>
          </cell>
        </row>
        <row r="641">
          <cell r="A641">
            <v>9</v>
          </cell>
          <cell r="B641">
            <v>214</v>
          </cell>
          <cell r="C641">
            <v>8104</v>
          </cell>
          <cell r="D641">
            <v>711.28</v>
          </cell>
          <cell r="E641">
            <v>0</v>
          </cell>
          <cell r="F641">
            <v>20206.13</v>
          </cell>
          <cell r="G641">
            <v>0</v>
          </cell>
          <cell r="H641">
            <v>2</v>
          </cell>
          <cell r="I641">
            <v>0</v>
          </cell>
          <cell r="J641">
            <v>174475</v>
          </cell>
          <cell r="K641">
            <v>386821</v>
          </cell>
          <cell r="L641">
            <v>214326</v>
          </cell>
          <cell r="M641">
            <v>0</v>
          </cell>
          <cell r="N641">
            <v>1980</v>
          </cell>
          <cell r="O641" t="str">
            <v>Kam ta`minlangan oilalarga to`lanadigan nafaqalar bo`yicha f</v>
          </cell>
        </row>
        <row r="642">
          <cell r="A642">
            <v>9</v>
          </cell>
          <cell r="B642">
            <v>214</v>
          </cell>
          <cell r="C642">
            <v>8137</v>
          </cell>
          <cell r="D642">
            <v>711.28</v>
          </cell>
          <cell r="E642">
            <v>0</v>
          </cell>
          <cell r="F642">
            <v>20206.13</v>
          </cell>
          <cell r="G642">
            <v>0</v>
          </cell>
          <cell r="H642">
            <v>2</v>
          </cell>
          <cell r="I642">
            <v>0</v>
          </cell>
          <cell r="J642">
            <v>55662.5</v>
          </cell>
          <cell r="K642">
            <v>280683.5</v>
          </cell>
          <cell r="L642">
            <v>225021</v>
          </cell>
          <cell r="M642">
            <v>0</v>
          </cell>
          <cell r="N642">
            <v>0</v>
          </cell>
          <cell r="O642" t="str">
            <v>Kam ta`minlangan oilalarga to`lanadigan nafaqalar bo`yicha f</v>
          </cell>
        </row>
        <row r="643">
          <cell r="A643">
            <v>9</v>
          </cell>
          <cell r="B643">
            <v>214</v>
          </cell>
          <cell r="C643">
            <v>8298</v>
          </cell>
          <cell r="D643">
            <v>711.28</v>
          </cell>
          <cell r="E643">
            <v>0</v>
          </cell>
          <cell r="F643">
            <v>20206.13</v>
          </cell>
          <cell r="G643">
            <v>0</v>
          </cell>
          <cell r="H643">
            <v>0</v>
          </cell>
          <cell r="I643">
            <v>0</v>
          </cell>
          <cell r="J643">
            <v>59400</v>
          </cell>
          <cell r="K643">
            <v>265165</v>
          </cell>
          <cell r="L643">
            <v>211215</v>
          </cell>
          <cell r="M643">
            <v>0</v>
          </cell>
          <cell r="N643">
            <v>5450</v>
          </cell>
          <cell r="O643" t="str">
            <v>Kam ta`minlangan oilalarga to`lanadigan nafaqalar bo`yicha f</v>
          </cell>
        </row>
        <row r="644">
          <cell r="A644">
            <v>9</v>
          </cell>
          <cell r="B644">
            <v>214</v>
          </cell>
          <cell r="C644">
            <v>8533</v>
          </cell>
          <cell r="D644">
            <v>711.28</v>
          </cell>
          <cell r="E644">
            <v>0</v>
          </cell>
          <cell r="F644">
            <v>20206.13</v>
          </cell>
          <cell r="G644">
            <v>0</v>
          </cell>
          <cell r="H644">
            <v>0</v>
          </cell>
          <cell r="I644">
            <v>0</v>
          </cell>
          <cell r="J644">
            <v>1650</v>
          </cell>
          <cell r="K644">
            <v>12210</v>
          </cell>
          <cell r="L644">
            <v>10560</v>
          </cell>
          <cell r="M644">
            <v>0</v>
          </cell>
          <cell r="N644">
            <v>0</v>
          </cell>
          <cell r="O644" t="str">
            <v>Kam ta`minlangan oilalarga to`lanadigan nafaqalar bo`yicha f</v>
          </cell>
        </row>
        <row r="645">
          <cell r="A645">
            <v>9</v>
          </cell>
          <cell r="B645">
            <v>214</v>
          </cell>
          <cell r="C645">
            <v>8659</v>
          </cell>
          <cell r="D645">
            <v>711.28</v>
          </cell>
          <cell r="E645">
            <v>0</v>
          </cell>
          <cell r="F645">
            <v>20206.13</v>
          </cell>
          <cell r="G645">
            <v>0</v>
          </cell>
          <cell r="H645">
            <v>0</v>
          </cell>
          <cell r="I645">
            <v>0</v>
          </cell>
          <cell r="J645">
            <v>385333</v>
          </cell>
          <cell r="K645">
            <v>1899088</v>
          </cell>
          <cell r="L645">
            <v>1513755</v>
          </cell>
          <cell r="M645">
            <v>0</v>
          </cell>
          <cell r="N645">
            <v>0</v>
          </cell>
          <cell r="O645" t="str">
            <v>Kam ta`minlangan oilalarga to`lanadigan nafaqalar bo`yicha f</v>
          </cell>
        </row>
        <row r="646">
          <cell r="A646">
            <v>9</v>
          </cell>
          <cell r="B646">
            <v>214</v>
          </cell>
          <cell r="C646">
            <v>3563</v>
          </cell>
          <cell r="D646">
            <v>711.29</v>
          </cell>
          <cell r="E646">
            <v>0</v>
          </cell>
          <cell r="F646">
            <v>20606.099999999999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7138697.2999999998</v>
          </cell>
          <cell r="L646">
            <v>10928225.449999999</v>
          </cell>
          <cell r="M646">
            <v>0</v>
          </cell>
          <cell r="N646">
            <v>3789528.15</v>
          </cell>
          <cell r="O646" t="str">
            <v>Вклад "ДАРОМАД"</v>
          </cell>
        </row>
        <row r="647">
          <cell r="A647">
            <v>9</v>
          </cell>
          <cell r="B647">
            <v>214</v>
          </cell>
          <cell r="C647">
            <v>5996</v>
          </cell>
          <cell r="D647">
            <v>711.29</v>
          </cell>
          <cell r="E647">
            <v>0</v>
          </cell>
          <cell r="F647">
            <v>20606.099999999999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13116431.74</v>
          </cell>
          <cell r="L647">
            <v>19759086.300000001</v>
          </cell>
          <cell r="M647">
            <v>0</v>
          </cell>
          <cell r="N647">
            <v>6642654.5599999996</v>
          </cell>
          <cell r="O647" t="str">
            <v>Вклад "ДАРОМАД"</v>
          </cell>
        </row>
        <row r="648">
          <cell r="A648">
            <v>9</v>
          </cell>
          <cell r="B648">
            <v>214</v>
          </cell>
          <cell r="C648">
            <v>7783</v>
          </cell>
          <cell r="D648">
            <v>711.29</v>
          </cell>
          <cell r="E648">
            <v>0</v>
          </cell>
          <cell r="F648">
            <v>20606.099999999999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838278.45</v>
          </cell>
          <cell r="L648">
            <v>3355614.66</v>
          </cell>
          <cell r="M648">
            <v>0</v>
          </cell>
          <cell r="N648">
            <v>2517336.21</v>
          </cell>
          <cell r="O648" t="str">
            <v>Вклад "ДАРОМАД"</v>
          </cell>
        </row>
        <row r="649">
          <cell r="A649">
            <v>9</v>
          </cell>
          <cell r="B649">
            <v>214</v>
          </cell>
          <cell r="C649">
            <v>7845</v>
          </cell>
          <cell r="D649">
            <v>711.29</v>
          </cell>
          <cell r="E649">
            <v>0</v>
          </cell>
          <cell r="F649">
            <v>20606.099999999999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313731.34000000003</v>
          </cell>
          <cell r="L649">
            <v>1402549.16</v>
          </cell>
          <cell r="M649">
            <v>0</v>
          </cell>
          <cell r="N649">
            <v>1088817.82</v>
          </cell>
          <cell r="O649" t="str">
            <v>Вклад "ДАРОМАД"</v>
          </cell>
        </row>
        <row r="650">
          <cell r="A650">
            <v>9</v>
          </cell>
          <cell r="B650">
            <v>214</v>
          </cell>
          <cell r="C650">
            <v>7948</v>
          </cell>
          <cell r="D650">
            <v>711.29</v>
          </cell>
          <cell r="E650">
            <v>0</v>
          </cell>
          <cell r="F650">
            <v>20606.099999999999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195111</v>
          </cell>
          <cell r="L650">
            <v>663837.18999999994</v>
          </cell>
          <cell r="M650">
            <v>0</v>
          </cell>
          <cell r="N650">
            <v>468726.19</v>
          </cell>
          <cell r="O650" t="str">
            <v>Вклад "ДАРОМАД"</v>
          </cell>
        </row>
        <row r="651">
          <cell r="A651">
            <v>9</v>
          </cell>
          <cell r="B651">
            <v>214</v>
          </cell>
          <cell r="C651">
            <v>8002</v>
          </cell>
          <cell r="D651">
            <v>711.29</v>
          </cell>
          <cell r="E651">
            <v>0</v>
          </cell>
          <cell r="F651">
            <v>20606.099999999999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114980</v>
          </cell>
          <cell r="L651">
            <v>368717.7</v>
          </cell>
          <cell r="M651">
            <v>0</v>
          </cell>
          <cell r="N651">
            <v>253737.7</v>
          </cell>
          <cell r="O651" t="str">
            <v>Вклад "ДАРОМАД"</v>
          </cell>
        </row>
        <row r="652">
          <cell r="A652">
            <v>9</v>
          </cell>
          <cell r="B652">
            <v>214</v>
          </cell>
          <cell r="C652">
            <v>8104</v>
          </cell>
          <cell r="D652">
            <v>711.29</v>
          </cell>
          <cell r="E652">
            <v>0</v>
          </cell>
          <cell r="F652">
            <v>20606.099999999999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69275.740000000005</v>
          </cell>
          <cell r="L652">
            <v>281696.7</v>
          </cell>
          <cell r="M652">
            <v>0</v>
          </cell>
          <cell r="N652">
            <v>212420.96</v>
          </cell>
          <cell r="O652" t="str">
            <v>Вклад "ДАРОМАД"</v>
          </cell>
        </row>
        <row r="653">
          <cell r="A653">
            <v>9</v>
          </cell>
          <cell r="B653">
            <v>214</v>
          </cell>
          <cell r="C653">
            <v>8533</v>
          </cell>
          <cell r="D653">
            <v>711.29</v>
          </cell>
          <cell r="E653">
            <v>0</v>
          </cell>
          <cell r="F653">
            <v>20606.099999999999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2586226.65</v>
          </cell>
          <cell r="L653">
            <v>4051743.81</v>
          </cell>
          <cell r="M653">
            <v>0</v>
          </cell>
          <cell r="N653">
            <v>1465517.16</v>
          </cell>
          <cell r="O653" t="str">
            <v>Вклад "ДАРОМАД"</v>
          </cell>
        </row>
        <row r="654">
          <cell r="A654">
            <v>9</v>
          </cell>
          <cell r="B654">
            <v>214</v>
          </cell>
          <cell r="C654">
            <v>8659</v>
          </cell>
          <cell r="D654">
            <v>711.29</v>
          </cell>
          <cell r="E654">
            <v>0</v>
          </cell>
          <cell r="F654">
            <v>20606.099999999999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218950</v>
          </cell>
          <cell r="L654">
            <v>321950</v>
          </cell>
          <cell r="M654">
            <v>0</v>
          </cell>
          <cell r="N654">
            <v>103000</v>
          </cell>
          <cell r="O654" t="str">
            <v>Вклад "ДАРОМАД"</v>
          </cell>
        </row>
        <row r="655">
          <cell r="A655">
            <v>9</v>
          </cell>
          <cell r="B655">
            <v>214</v>
          </cell>
          <cell r="C655">
            <v>3563</v>
          </cell>
          <cell r="D655">
            <v>711.3</v>
          </cell>
          <cell r="E655">
            <v>0</v>
          </cell>
          <cell r="F655">
            <v>20206.14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752745</v>
          </cell>
          <cell r="L655">
            <v>962730</v>
          </cell>
          <cell r="M655">
            <v>0</v>
          </cell>
          <cell r="N655">
            <v>209985</v>
          </cell>
          <cell r="O655" t="str">
            <v>Беспроцентные вклады по пособиям матерям с детьми до 2-х лет</v>
          </cell>
        </row>
        <row r="656">
          <cell r="A656">
            <v>9</v>
          </cell>
          <cell r="B656">
            <v>214</v>
          </cell>
          <cell r="C656">
            <v>5996</v>
          </cell>
          <cell r="D656">
            <v>711.3</v>
          </cell>
          <cell r="E656">
            <v>0</v>
          </cell>
          <cell r="F656">
            <v>20206.14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4304226</v>
          </cell>
          <cell r="L656">
            <v>4985675</v>
          </cell>
          <cell r="M656">
            <v>0</v>
          </cell>
          <cell r="N656">
            <v>681449</v>
          </cell>
          <cell r="O656" t="str">
            <v>Беспроцентные вклады по пособиям матерям с детьми до 2-х лет</v>
          </cell>
        </row>
        <row r="657">
          <cell r="A657">
            <v>9</v>
          </cell>
          <cell r="B657">
            <v>214</v>
          </cell>
          <cell r="C657">
            <v>7783</v>
          </cell>
          <cell r="D657">
            <v>711.3</v>
          </cell>
          <cell r="E657">
            <v>0</v>
          </cell>
          <cell r="F657">
            <v>20206.14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2219940</v>
          </cell>
          <cell r="L657">
            <v>2847210</v>
          </cell>
          <cell r="M657">
            <v>0</v>
          </cell>
          <cell r="N657">
            <v>627270</v>
          </cell>
          <cell r="O657" t="str">
            <v>Беспроцентные вклады по пособиям матерям с детьми до 2-х лет</v>
          </cell>
        </row>
        <row r="658">
          <cell r="A658">
            <v>9</v>
          </cell>
          <cell r="B658">
            <v>214</v>
          </cell>
          <cell r="C658">
            <v>7948</v>
          </cell>
          <cell r="D658">
            <v>711.3</v>
          </cell>
          <cell r="E658">
            <v>0</v>
          </cell>
          <cell r="F658">
            <v>20206.14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118755</v>
          </cell>
          <cell r="L658">
            <v>158820</v>
          </cell>
          <cell r="M658">
            <v>0</v>
          </cell>
          <cell r="N658">
            <v>40065</v>
          </cell>
          <cell r="O658" t="str">
            <v>Беспроцентные вклады по пособиям матерям с детьми до 2-х лет</v>
          </cell>
        </row>
        <row r="659">
          <cell r="A659">
            <v>9</v>
          </cell>
          <cell r="B659">
            <v>214</v>
          </cell>
          <cell r="C659">
            <v>8002</v>
          </cell>
          <cell r="D659">
            <v>711.3</v>
          </cell>
          <cell r="E659">
            <v>0</v>
          </cell>
          <cell r="F659">
            <v>20206.14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27780</v>
          </cell>
          <cell r="L659">
            <v>27780</v>
          </cell>
          <cell r="M659">
            <v>0</v>
          </cell>
          <cell r="N659">
            <v>0</v>
          </cell>
          <cell r="O659" t="str">
            <v>Беспроцентные вклады по пособиям матерям с детьми до 2-х лет</v>
          </cell>
        </row>
        <row r="660">
          <cell r="A660">
            <v>9</v>
          </cell>
          <cell r="B660">
            <v>214</v>
          </cell>
          <cell r="C660">
            <v>8137</v>
          </cell>
          <cell r="D660">
            <v>711.3</v>
          </cell>
          <cell r="E660">
            <v>0</v>
          </cell>
          <cell r="F660">
            <v>20206.14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405900</v>
          </cell>
          <cell r="L660">
            <v>405900</v>
          </cell>
          <cell r="M660">
            <v>0</v>
          </cell>
          <cell r="N660">
            <v>0</v>
          </cell>
          <cell r="O660" t="str">
            <v>Беспроцентные вклады по пособиям матерям с детьми до 2-х лет</v>
          </cell>
        </row>
        <row r="661">
          <cell r="A661">
            <v>9</v>
          </cell>
          <cell r="B661">
            <v>214</v>
          </cell>
          <cell r="C661">
            <v>8298</v>
          </cell>
          <cell r="D661">
            <v>711.3</v>
          </cell>
          <cell r="E661">
            <v>0</v>
          </cell>
          <cell r="F661">
            <v>20206.14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564030</v>
          </cell>
          <cell r="L661">
            <v>648567</v>
          </cell>
          <cell r="M661">
            <v>0</v>
          </cell>
          <cell r="N661">
            <v>84537</v>
          </cell>
          <cell r="O661" t="str">
            <v>Беспроцентные вклады по пособиям матерям с детьми до 2-х лет</v>
          </cell>
        </row>
        <row r="662">
          <cell r="A662">
            <v>9</v>
          </cell>
          <cell r="B662">
            <v>214</v>
          </cell>
          <cell r="C662">
            <v>8533</v>
          </cell>
          <cell r="D662">
            <v>711.3</v>
          </cell>
          <cell r="E662">
            <v>0</v>
          </cell>
          <cell r="F662">
            <v>20206.14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100935</v>
          </cell>
          <cell r="L662">
            <v>115395</v>
          </cell>
          <cell r="M662">
            <v>0</v>
          </cell>
          <cell r="N662">
            <v>14460</v>
          </cell>
          <cell r="O662" t="str">
            <v>Беспроцентные вклады по пособиям матерям с детьми до 2-х лет</v>
          </cell>
        </row>
        <row r="663">
          <cell r="A663">
            <v>9</v>
          </cell>
          <cell r="B663">
            <v>214</v>
          </cell>
          <cell r="C663">
            <v>8659</v>
          </cell>
          <cell r="D663">
            <v>711.3</v>
          </cell>
          <cell r="E663">
            <v>0</v>
          </cell>
          <cell r="F663">
            <v>20206.14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647460</v>
          </cell>
          <cell r="L663">
            <v>647460</v>
          </cell>
          <cell r="M663">
            <v>0</v>
          </cell>
          <cell r="N663">
            <v>0</v>
          </cell>
          <cell r="O663" t="str">
            <v>Беспроцентные вклады по пособиям матерям с детьми до 2-х лет</v>
          </cell>
        </row>
        <row r="664">
          <cell r="A664">
            <v>9</v>
          </cell>
          <cell r="B664">
            <v>214</v>
          </cell>
          <cell r="C664">
            <v>8002</v>
          </cell>
          <cell r="D664">
            <v>715</v>
          </cell>
          <cell r="E664">
            <v>14</v>
          </cell>
          <cell r="F664">
            <v>20218</v>
          </cell>
          <cell r="G664">
            <v>0</v>
          </cell>
          <cell r="H664">
            <v>2</v>
          </cell>
          <cell r="I664">
            <v>0</v>
          </cell>
          <cell r="J664">
            <v>20900</v>
          </cell>
          <cell r="K664">
            <v>20900</v>
          </cell>
          <cell r="L664">
            <v>0</v>
          </cell>
          <cell r="M664">
            <v>0</v>
          </cell>
          <cell r="N664">
            <v>0</v>
          </cell>
          <cell r="O664" t="str">
            <v>Депозиты до востребования предпр-лей, не имеющих статуса юр.</v>
          </cell>
        </row>
        <row r="665">
          <cell r="A665">
            <v>9</v>
          </cell>
          <cell r="B665">
            <v>214</v>
          </cell>
          <cell r="C665">
            <v>8659</v>
          </cell>
          <cell r="D665">
            <v>715</v>
          </cell>
          <cell r="E665">
            <v>14</v>
          </cell>
          <cell r="F665">
            <v>20218</v>
          </cell>
          <cell r="G665">
            <v>0</v>
          </cell>
          <cell r="H665">
            <v>2</v>
          </cell>
          <cell r="I665">
            <v>0</v>
          </cell>
          <cell r="J665">
            <v>150</v>
          </cell>
          <cell r="K665">
            <v>250560</v>
          </cell>
          <cell r="L665">
            <v>265880</v>
          </cell>
          <cell r="M665">
            <v>0</v>
          </cell>
          <cell r="N665">
            <v>15470</v>
          </cell>
          <cell r="O665" t="str">
            <v>Депозиты до востребования предпр-лей, не имеющих статуса юр.</v>
          </cell>
        </row>
        <row r="666">
          <cell r="A666">
            <v>9</v>
          </cell>
          <cell r="B666">
            <v>214</v>
          </cell>
          <cell r="C666">
            <v>7948</v>
          </cell>
          <cell r="D666">
            <v>725.02</v>
          </cell>
          <cell r="E666">
            <v>0</v>
          </cell>
          <cell r="F666">
            <v>23210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3856049.36</v>
          </cell>
          <cell r="L666">
            <v>4163059</v>
          </cell>
          <cell r="M666">
            <v>0</v>
          </cell>
          <cell r="N666">
            <v>307009.64</v>
          </cell>
          <cell r="O666" t="str">
            <v>Целевые средства, полученные из Фонда МФ</v>
          </cell>
        </row>
        <row r="667">
          <cell r="A667">
            <v>9</v>
          </cell>
          <cell r="B667">
            <v>214</v>
          </cell>
          <cell r="C667">
            <v>8137</v>
          </cell>
          <cell r="D667">
            <v>725.02</v>
          </cell>
          <cell r="E667">
            <v>0</v>
          </cell>
          <cell r="F667">
            <v>23210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431660</v>
          </cell>
          <cell r="L667">
            <v>431660</v>
          </cell>
          <cell r="M667">
            <v>0</v>
          </cell>
          <cell r="N667">
            <v>0</v>
          </cell>
          <cell r="O667" t="str">
            <v>Целевые средства, полученные из Фонда МФ</v>
          </cell>
        </row>
        <row r="668">
          <cell r="A668">
            <v>9</v>
          </cell>
          <cell r="B668">
            <v>214</v>
          </cell>
          <cell r="C668">
            <v>7948</v>
          </cell>
          <cell r="D668">
            <v>725.03</v>
          </cell>
          <cell r="E668">
            <v>0</v>
          </cell>
          <cell r="F668">
            <v>23204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584600</v>
          </cell>
          <cell r="L668">
            <v>1032000</v>
          </cell>
          <cell r="M668">
            <v>0</v>
          </cell>
          <cell r="N668">
            <v>447400</v>
          </cell>
          <cell r="O668" t="str">
            <v>Средства бюджета для разовых зачетов</v>
          </cell>
        </row>
        <row r="669">
          <cell r="A669">
            <v>9</v>
          </cell>
          <cell r="B669">
            <v>214</v>
          </cell>
          <cell r="C669">
            <v>3563</v>
          </cell>
          <cell r="D669">
            <v>727.01</v>
          </cell>
          <cell r="E669">
            <v>10</v>
          </cell>
          <cell r="F669">
            <v>29804.01</v>
          </cell>
          <cell r="G669">
            <v>0</v>
          </cell>
          <cell r="H669">
            <v>2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 t="str">
            <v>Расчеты по инкасированной выручке торг.организаций</v>
          </cell>
        </row>
        <row r="670">
          <cell r="A670">
            <v>9</v>
          </cell>
          <cell r="B670">
            <v>214</v>
          </cell>
          <cell r="C670">
            <v>8298</v>
          </cell>
          <cell r="D670">
            <v>727.01</v>
          </cell>
          <cell r="E670">
            <v>10</v>
          </cell>
          <cell r="F670">
            <v>29804.01</v>
          </cell>
          <cell r="G670">
            <v>0</v>
          </cell>
          <cell r="H670">
            <v>2</v>
          </cell>
          <cell r="I670">
            <v>0</v>
          </cell>
          <cell r="J670">
            <v>3670988.38</v>
          </cell>
          <cell r="K670">
            <v>3670988.38</v>
          </cell>
          <cell r="L670">
            <v>0</v>
          </cell>
          <cell r="M670">
            <v>0</v>
          </cell>
          <cell r="N670">
            <v>0</v>
          </cell>
          <cell r="O670" t="str">
            <v>Расчеты по инкасированной выручке торг.организаций</v>
          </cell>
        </row>
        <row r="671">
          <cell r="A671">
            <v>9</v>
          </cell>
          <cell r="B671">
            <v>214</v>
          </cell>
          <cell r="C671">
            <v>8533</v>
          </cell>
          <cell r="D671">
            <v>727.01</v>
          </cell>
          <cell r="E671">
            <v>10</v>
          </cell>
          <cell r="F671">
            <v>29804.01</v>
          </cell>
          <cell r="G671">
            <v>0</v>
          </cell>
          <cell r="H671">
            <v>2</v>
          </cell>
          <cell r="I671">
            <v>0</v>
          </cell>
          <cell r="J671">
            <v>0</v>
          </cell>
          <cell r="K671">
            <v>792200</v>
          </cell>
          <cell r="L671">
            <v>792200</v>
          </cell>
          <cell r="M671">
            <v>0</v>
          </cell>
          <cell r="N671">
            <v>0</v>
          </cell>
          <cell r="O671" t="str">
            <v>Расчеты по инкасированной выручке торг.организаций</v>
          </cell>
        </row>
        <row r="672">
          <cell r="A672">
            <v>9</v>
          </cell>
          <cell r="B672">
            <v>214</v>
          </cell>
          <cell r="C672">
            <v>3563</v>
          </cell>
          <cell r="D672">
            <v>727.02</v>
          </cell>
          <cell r="E672">
            <v>10</v>
          </cell>
          <cell r="F672">
            <v>29804.02</v>
          </cell>
          <cell r="G672">
            <v>0</v>
          </cell>
          <cell r="H672">
            <v>2</v>
          </cell>
          <cell r="I672">
            <v>0</v>
          </cell>
          <cell r="J672">
            <v>9163014.5800000001</v>
          </cell>
          <cell r="K672">
            <v>11926155.01</v>
          </cell>
          <cell r="L672">
            <v>2763140.43</v>
          </cell>
          <cell r="M672">
            <v>0</v>
          </cell>
          <cell r="N672">
            <v>0</v>
          </cell>
          <cell r="O672" t="str">
            <v>Расчеты по принятым комм.плат. (счет закрывается на 1 феврал</v>
          </cell>
        </row>
        <row r="673">
          <cell r="A673">
            <v>9</v>
          </cell>
          <cell r="B673">
            <v>214</v>
          </cell>
          <cell r="C673">
            <v>5996</v>
          </cell>
          <cell r="D673">
            <v>727.02</v>
          </cell>
          <cell r="E673">
            <v>10</v>
          </cell>
          <cell r="F673">
            <v>29804.02</v>
          </cell>
          <cell r="G673">
            <v>0</v>
          </cell>
          <cell r="H673">
            <v>2</v>
          </cell>
          <cell r="I673">
            <v>0</v>
          </cell>
          <cell r="J673">
            <v>5605680.6699999999</v>
          </cell>
          <cell r="K673">
            <v>8498396.4600000009</v>
          </cell>
          <cell r="L673">
            <v>2892715.79</v>
          </cell>
          <cell r="M673">
            <v>0</v>
          </cell>
          <cell r="N673">
            <v>0</v>
          </cell>
          <cell r="O673" t="str">
            <v>Расчеты по принятым комм.плат. (счет закрывается на 1 феврал</v>
          </cell>
        </row>
        <row r="674">
          <cell r="A674">
            <v>9</v>
          </cell>
          <cell r="B674">
            <v>214</v>
          </cell>
          <cell r="C674">
            <v>7783</v>
          </cell>
          <cell r="D674">
            <v>727.02</v>
          </cell>
          <cell r="E674">
            <v>10</v>
          </cell>
          <cell r="F674">
            <v>29804.02</v>
          </cell>
          <cell r="G674">
            <v>0</v>
          </cell>
          <cell r="H674">
            <v>2</v>
          </cell>
          <cell r="I674">
            <v>0</v>
          </cell>
          <cell r="J674">
            <v>927992.84</v>
          </cell>
          <cell r="K674">
            <v>2721602.58</v>
          </cell>
          <cell r="L674">
            <v>1793609.74</v>
          </cell>
          <cell r="M674">
            <v>0</v>
          </cell>
          <cell r="N674">
            <v>0</v>
          </cell>
          <cell r="O674" t="str">
            <v>Расчеты по принятым комм.плат. (счет закрывается на 1 феврал</v>
          </cell>
        </row>
        <row r="675">
          <cell r="A675">
            <v>9</v>
          </cell>
          <cell r="B675">
            <v>214</v>
          </cell>
          <cell r="C675">
            <v>7845</v>
          </cell>
          <cell r="D675">
            <v>727.02</v>
          </cell>
          <cell r="E675">
            <v>10</v>
          </cell>
          <cell r="F675">
            <v>29804.02</v>
          </cell>
          <cell r="G675">
            <v>0</v>
          </cell>
          <cell r="H675">
            <v>2</v>
          </cell>
          <cell r="I675">
            <v>0</v>
          </cell>
          <cell r="J675">
            <v>124729.33</v>
          </cell>
          <cell r="K675">
            <v>560626.87</v>
          </cell>
          <cell r="L675">
            <v>435897.54</v>
          </cell>
          <cell r="M675">
            <v>0</v>
          </cell>
          <cell r="N675">
            <v>0</v>
          </cell>
          <cell r="O675" t="str">
            <v>Расчеты по принятым комм.плат. (счет закрывается на 1 феврал</v>
          </cell>
        </row>
        <row r="676">
          <cell r="A676">
            <v>9</v>
          </cell>
          <cell r="B676">
            <v>214</v>
          </cell>
          <cell r="C676">
            <v>7948</v>
          </cell>
          <cell r="D676">
            <v>727.02</v>
          </cell>
          <cell r="E676">
            <v>10</v>
          </cell>
          <cell r="F676">
            <v>29804.02</v>
          </cell>
          <cell r="G676">
            <v>0</v>
          </cell>
          <cell r="H676">
            <v>2</v>
          </cell>
          <cell r="I676">
            <v>0</v>
          </cell>
          <cell r="J676">
            <v>1084029.8700000001</v>
          </cell>
          <cell r="K676">
            <v>1853052.03</v>
          </cell>
          <cell r="L676">
            <v>769022.16</v>
          </cell>
          <cell r="M676">
            <v>0</v>
          </cell>
          <cell r="N676">
            <v>0</v>
          </cell>
          <cell r="O676" t="str">
            <v>Расчеты по принятым комм.плат. (счет закрывается на 1 феврал</v>
          </cell>
        </row>
        <row r="677">
          <cell r="A677">
            <v>9</v>
          </cell>
          <cell r="B677">
            <v>214</v>
          </cell>
          <cell r="C677">
            <v>8002</v>
          </cell>
          <cell r="D677">
            <v>727.02</v>
          </cell>
          <cell r="E677">
            <v>10</v>
          </cell>
          <cell r="F677">
            <v>29804.02</v>
          </cell>
          <cell r="G677">
            <v>0</v>
          </cell>
          <cell r="H677">
            <v>2</v>
          </cell>
          <cell r="I677">
            <v>0</v>
          </cell>
          <cell r="J677">
            <v>510444.5</v>
          </cell>
          <cell r="K677">
            <v>2087940.17</v>
          </cell>
          <cell r="L677">
            <v>1577495.67</v>
          </cell>
          <cell r="M677">
            <v>0</v>
          </cell>
          <cell r="N677">
            <v>0</v>
          </cell>
          <cell r="O677" t="str">
            <v>Расчеты по принятым комм.плат. (счет закрывается на 1 феврал</v>
          </cell>
        </row>
        <row r="678">
          <cell r="A678">
            <v>9</v>
          </cell>
          <cell r="B678">
            <v>214</v>
          </cell>
          <cell r="C678">
            <v>8104</v>
          </cell>
          <cell r="D678">
            <v>727.02</v>
          </cell>
          <cell r="E678">
            <v>10</v>
          </cell>
          <cell r="F678">
            <v>29804.02</v>
          </cell>
          <cell r="G678">
            <v>0</v>
          </cell>
          <cell r="H678">
            <v>2</v>
          </cell>
          <cell r="I678">
            <v>0</v>
          </cell>
          <cell r="J678">
            <v>205377.25</v>
          </cell>
          <cell r="K678">
            <v>205377.25</v>
          </cell>
          <cell r="L678">
            <v>0</v>
          </cell>
          <cell r="M678">
            <v>0</v>
          </cell>
          <cell r="N678">
            <v>0</v>
          </cell>
          <cell r="O678" t="str">
            <v>Расчеты по принятым комм.плат. (счет закрывается на 1 феврал</v>
          </cell>
        </row>
        <row r="679">
          <cell r="A679">
            <v>9</v>
          </cell>
          <cell r="B679">
            <v>214</v>
          </cell>
          <cell r="C679">
            <v>8137</v>
          </cell>
          <cell r="D679">
            <v>727.02</v>
          </cell>
          <cell r="E679">
            <v>10</v>
          </cell>
          <cell r="F679">
            <v>29804.02</v>
          </cell>
          <cell r="G679">
            <v>0</v>
          </cell>
          <cell r="H679">
            <v>2</v>
          </cell>
          <cell r="I679">
            <v>0</v>
          </cell>
          <cell r="J679">
            <v>55512</v>
          </cell>
          <cell r="K679">
            <v>854790.99</v>
          </cell>
          <cell r="L679">
            <v>799278.99</v>
          </cell>
          <cell r="M679">
            <v>0</v>
          </cell>
          <cell r="N679">
            <v>0</v>
          </cell>
          <cell r="O679" t="str">
            <v>Расчеты по принятым комм.плат. (счет закрывается на 1 феврал</v>
          </cell>
        </row>
        <row r="680">
          <cell r="A680">
            <v>9</v>
          </cell>
          <cell r="B680">
            <v>214</v>
          </cell>
          <cell r="C680">
            <v>8533</v>
          </cell>
          <cell r="D680">
            <v>727.02</v>
          </cell>
          <cell r="E680">
            <v>10</v>
          </cell>
          <cell r="F680">
            <v>29804.02</v>
          </cell>
          <cell r="G680">
            <v>0</v>
          </cell>
          <cell r="H680">
            <v>2</v>
          </cell>
          <cell r="I680">
            <v>0</v>
          </cell>
          <cell r="J680">
            <v>4712730.2</v>
          </cell>
          <cell r="K680">
            <v>5740762.2000000002</v>
          </cell>
          <cell r="L680">
            <v>1028032</v>
          </cell>
          <cell r="M680">
            <v>0</v>
          </cell>
          <cell r="N680">
            <v>0</v>
          </cell>
          <cell r="O680" t="str">
            <v>Расчеты по принятым комм.плат. (счет закрывается на 1 феврал</v>
          </cell>
        </row>
        <row r="681">
          <cell r="A681">
            <v>9</v>
          </cell>
          <cell r="B681">
            <v>214</v>
          </cell>
          <cell r="C681">
            <v>8659</v>
          </cell>
          <cell r="D681">
            <v>727.02</v>
          </cell>
          <cell r="E681">
            <v>10</v>
          </cell>
          <cell r="F681">
            <v>29804.02</v>
          </cell>
          <cell r="G681">
            <v>0</v>
          </cell>
          <cell r="H681">
            <v>2</v>
          </cell>
          <cell r="I681">
            <v>0</v>
          </cell>
          <cell r="J681">
            <v>544279.25</v>
          </cell>
          <cell r="K681">
            <v>958443.74</v>
          </cell>
          <cell r="L681">
            <v>414164.49</v>
          </cell>
          <cell r="M681">
            <v>0</v>
          </cell>
          <cell r="N681">
            <v>0</v>
          </cell>
          <cell r="O681" t="str">
            <v>Расчеты по принятым комм.плат. (счет закрывается на 1 феврал</v>
          </cell>
        </row>
        <row r="682">
          <cell r="A682">
            <v>9</v>
          </cell>
          <cell r="B682">
            <v>214</v>
          </cell>
          <cell r="C682">
            <v>3563</v>
          </cell>
          <cell r="D682">
            <v>727.03</v>
          </cell>
          <cell r="E682">
            <v>10</v>
          </cell>
          <cell r="F682">
            <v>29804.03</v>
          </cell>
          <cell r="G682">
            <v>0</v>
          </cell>
          <cell r="H682">
            <v>2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 t="str">
            <v>Расчеты по выплате Госстраха</v>
          </cell>
        </row>
        <row r="683">
          <cell r="A683">
            <v>9</v>
          </cell>
          <cell r="B683">
            <v>214</v>
          </cell>
          <cell r="C683">
            <v>7783</v>
          </cell>
          <cell r="D683">
            <v>727.03</v>
          </cell>
          <cell r="E683">
            <v>10</v>
          </cell>
          <cell r="F683">
            <v>29804.03</v>
          </cell>
          <cell r="G683">
            <v>0</v>
          </cell>
          <cell r="H683">
            <v>2</v>
          </cell>
          <cell r="I683">
            <v>0</v>
          </cell>
          <cell r="J683">
            <v>0</v>
          </cell>
          <cell r="K683">
            <v>104546.76</v>
          </cell>
          <cell r="L683">
            <v>104546.76</v>
          </cell>
          <cell r="M683">
            <v>0</v>
          </cell>
          <cell r="N683">
            <v>0</v>
          </cell>
          <cell r="O683" t="str">
            <v>Расчеты по выплате Госстраха</v>
          </cell>
        </row>
        <row r="684">
          <cell r="A684">
            <v>9</v>
          </cell>
          <cell r="B684">
            <v>214</v>
          </cell>
          <cell r="C684">
            <v>7845</v>
          </cell>
          <cell r="D684">
            <v>727.03</v>
          </cell>
          <cell r="E684">
            <v>10</v>
          </cell>
          <cell r="F684">
            <v>29804.03</v>
          </cell>
          <cell r="G684">
            <v>0</v>
          </cell>
          <cell r="H684">
            <v>2</v>
          </cell>
          <cell r="I684">
            <v>0</v>
          </cell>
          <cell r="J684">
            <v>0</v>
          </cell>
          <cell r="K684">
            <v>827080.32</v>
          </cell>
          <cell r="L684">
            <v>831310.26</v>
          </cell>
          <cell r="M684">
            <v>0</v>
          </cell>
          <cell r="N684">
            <v>4229.9399999999996</v>
          </cell>
          <cell r="O684" t="str">
            <v>Расчеты по выплате Госстраха</v>
          </cell>
        </row>
        <row r="685">
          <cell r="A685">
            <v>9</v>
          </cell>
          <cell r="B685">
            <v>214</v>
          </cell>
          <cell r="C685">
            <v>8298</v>
          </cell>
          <cell r="D685">
            <v>727.03</v>
          </cell>
          <cell r="E685">
            <v>10</v>
          </cell>
          <cell r="F685">
            <v>29804.03</v>
          </cell>
          <cell r="G685">
            <v>0</v>
          </cell>
          <cell r="H685">
            <v>2</v>
          </cell>
          <cell r="I685">
            <v>0</v>
          </cell>
          <cell r="J685">
            <v>1250</v>
          </cell>
          <cell r="K685">
            <v>0</v>
          </cell>
          <cell r="L685">
            <v>0</v>
          </cell>
          <cell r="M685">
            <v>0</v>
          </cell>
          <cell r="N685">
            <v>1250</v>
          </cell>
          <cell r="O685" t="str">
            <v>Расчеты по выплате Госстраха</v>
          </cell>
        </row>
        <row r="686">
          <cell r="A686">
            <v>9</v>
          </cell>
          <cell r="B686">
            <v>214</v>
          </cell>
          <cell r="C686">
            <v>8659</v>
          </cell>
          <cell r="D686">
            <v>727.03</v>
          </cell>
          <cell r="E686">
            <v>10</v>
          </cell>
          <cell r="F686">
            <v>29804.03</v>
          </cell>
          <cell r="G686">
            <v>0</v>
          </cell>
          <cell r="H686">
            <v>2</v>
          </cell>
          <cell r="I686">
            <v>0</v>
          </cell>
          <cell r="J686">
            <v>590</v>
          </cell>
          <cell r="K686">
            <v>22570</v>
          </cell>
          <cell r="L686">
            <v>28120</v>
          </cell>
          <cell r="M686">
            <v>0</v>
          </cell>
          <cell r="N686">
            <v>6140</v>
          </cell>
          <cell r="O686" t="str">
            <v>Расчеты по выплате Госстраха</v>
          </cell>
        </row>
        <row r="687">
          <cell r="A687">
            <v>9</v>
          </cell>
          <cell r="B687">
            <v>214</v>
          </cell>
          <cell r="C687">
            <v>3563</v>
          </cell>
          <cell r="D687">
            <v>727.05</v>
          </cell>
          <cell r="E687">
            <v>10</v>
          </cell>
          <cell r="F687">
            <v>29804.05</v>
          </cell>
          <cell r="G687">
            <v>0</v>
          </cell>
          <cell r="H687">
            <v>2</v>
          </cell>
          <cell r="I687">
            <v>0</v>
          </cell>
          <cell r="J687">
            <v>0</v>
          </cell>
          <cell r="K687">
            <v>10356240.08</v>
          </cell>
          <cell r="L687">
            <v>13296296.289999999</v>
          </cell>
          <cell r="M687">
            <v>0</v>
          </cell>
          <cell r="N687">
            <v>2940056.21</v>
          </cell>
          <cell r="O687" t="str">
            <v>Платежи от населения в пользу налоговых органов</v>
          </cell>
        </row>
        <row r="688">
          <cell r="A688">
            <v>9</v>
          </cell>
          <cell r="B688">
            <v>214</v>
          </cell>
          <cell r="C688">
            <v>5996</v>
          </cell>
          <cell r="D688">
            <v>727.05</v>
          </cell>
          <cell r="E688">
            <v>10</v>
          </cell>
          <cell r="F688">
            <v>29804.05</v>
          </cell>
          <cell r="G688">
            <v>0</v>
          </cell>
          <cell r="H688">
            <v>2</v>
          </cell>
          <cell r="I688">
            <v>0</v>
          </cell>
          <cell r="J688">
            <v>0</v>
          </cell>
          <cell r="K688">
            <v>625167.77</v>
          </cell>
          <cell r="L688">
            <v>625167.77</v>
          </cell>
          <cell r="M688">
            <v>0</v>
          </cell>
          <cell r="N688">
            <v>0</v>
          </cell>
          <cell r="O688" t="str">
            <v>Платежи от населения в пользу налоговых органов</v>
          </cell>
        </row>
        <row r="689">
          <cell r="A689">
            <v>9</v>
          </cell>
          <cell r="B689">
            <v>214</v>
          </cell>
          <cell r="C689">
            <v>7783</v>
          </cell>
          <cell r="D689">
            <v>727.05</v>
          </cell>
          <cell r="E689">
            <v>10</v>
          </cell>
          <cell r="F689">
            <v>29804.05</v>
          </cell>
          <cell r="G689">
            <v>0</v>
          </cell>
          <cell r="H689">
            <v>2</v>
          </cell>
          <cell r="I689">
            <v>0</v>
          </cell>
          <cell r="J689">
            <v>0</v>
          </cell>
          <cell r="K689">
            <v>3996526.46</v>
          </cell>
          <cell r="L689">
            <v>3996526.46</v>
          </cell>
          <cell r="M689">
            <v>0</v>
          </cell>
          <cell r="N689">
            <v>0</v>
          </cell>
          <cell r="O689" t="str">
            <v>Платежи от населения в пользу налоговых органов</v>
          </cell>
        </row>
        <row r="690">
          <cell r="A690">
            <v>9</v>
          </cell>
          <cell r="B690">
            <v>214</v>
          </cell>
          <cell r="C690">
            <v>7948</v>
          </cell>
          <cell r="D690">
            <v>727.05</v>
          </cell>
          <cell r="E690">
            <v>10</v>
          </cell>
          <cell r="F690">
            <v>29804.05</v>
          </cell>
          <cell r="G690">
            <v>0</v>
          </cell>
          <cell r="H690">
            <v>2</v>
          </cell>
          <cell r="I690">
            <v>0</v>
          </cell>
          <cell r="J690">
            <v>0</v>
          </cell>
          <cell r="K690">
            <v>142967.42000000001</v>
          </cell>
          <cell r="L690">
            <v>142967.42000000001</v>
          </cell>
          <cell r="M690">
            <v>0</v>
          </cell>
          <cell r="N690">
            <v>0</v>
          </cell>
          <cell r="O690" t="str">
            <v>Платежи от населения в пользу налоговых органов</v>
          </cell>
        </row>
        <row r="691">
          <cell r="A691">
            <v>9</v>
          </cell>
          <cell r="B691">
            <v>214</v>
          </cell>
          <cell r="C691">
            <v>8104</v>
          </cell>
          <cell r="D691">
            <v>727.05</v>
          </cell>
          <cell r="E691">
            <v>10</v>
          </cell>
          <cell r="F691">
            <v>29804.05</v>
          </cell>
          <cell r="G691">
            <v>0</v>
          </cell>
          <cell r="H691">
            <v>2</v>
          </cell>
          <cell r="I691">
            <v>0</v>
          </cell>
          <cell r="J691">
            <v>0</v>
          </cell>
          <cell r="K691">
            <v>186894</v>
          </cell>
          <cell r="L691">
            <v>186894</v>
          </cell>
          <cell r="M691">
            <v>0</v>
          </cell>
          <cell r="N691">
            <v>0</v>
          </cell>
          <cell r="O691" t="str">
            <v>Платежи от населения в пользу налоговых органов</v>
          </cell>
        </row>
        <row r="692">
          <cell r="A692">
            <v>9</v>
          </cell>
          <cell r="B692">
            <v>214</v>
          </cell>
          <cell r="C692">
            <v>8659</v>
          </cell>
          <cell r="D692">
            <v>727.05</v>
          </cell>
          <cell r="E692">
            <v>10</v>
          </cell>
          <cell r="F692">
            <v>29804.05</v>
          </cell>
          <cell r="G692">
            <v>0</v>
          </cell>
          <cell r="H692">
            <v>2</v>
          </cell>
          <cell r="I692">
            <v>0</v>
          </cell>
          <cell r="J692">
            <v>0</v>
          </cell>
          <cell r="K692">
            <v>122835</v>
          </cell>
          <cell r="L692">
            <v>122835</v>
          </cell>
          <cell r="M692">
            <v>0</v>
          </cell>
          <cell r="N692">
            <v>0</v>
          </cell>
          <cell r="O692" t="str">
            <v>Платежи от населения в пользу налоговых органов</v>
          </cell>
        </row>
        <row r="693">
          <cell r="A693">
            <v>9</v>
          </cell>
          <cell r="B693">
            <v>214</v>
          </cell>
          <cell r="C693">
            <v>3563</v>
          </cell>
          <cell r="D693">
            <v>727.06</v>
          </cell>
          <cell r="E693">
            <v>10</v>
          </cell>
          <cell r="F693">
            <v>29804.06</v>
          </cell>
          <cell r="G693">
            <v>0</v>
          </cell>
          <cell r="H693">
            <v>2</v>
          </cell>
          <cell r="I693">
            <v>0</v>
          </cell>
          <cell r="J693">
            <v>0</v>
          </cell>
          <cell r="K693">
            <v>18000</v>
          </cell>
          <cell r="L693">
            <v>18000</v>
          </cell>
          <cell r="M693">
            <v>0</v>
          </cell>
          <cell r="N693">
            <v>0</v>
          </cell>
          <cell r="O693" t="str">
            <v>Платежи от населения в пользу других бюджетных организаций</v>
          </cell>
        </row>
        <row r="694">
          <cell r="A694">
            <v>9</v>
          </cell>
          <cell r="B694">
            <v>214</v>
          </cell>
          <cell r="C694">
            <v>5996</v>
          </cell>
          <cell r="D694">
            <v>727.06</v>
          </cell>
          <cell r="E694">
            <v>10</v>
          </cell>
          <cell r="F694">
            <v>29804.06</v>
          </cell>
          <cell r="G694">
            <v>0</v>
          </cell>
          <cell r="H694">
            <v>2</v>
          </cell>
          <cell r="I694">
            <v>0</v>
          </cell>
          <cell r="J694">
            <v>0</v>
          </cell>
          <cell r="K694">
            <v>16527943.34</v>
          </cell>
          <cell r="L694">
            <v>17712838.510000002</v>
          </cell>
          <cell r="M694">
            <v>0</v>
          </cell>
          <cell r="N694">
            <v>1184895.17</v>
          </cell>
          <cell r="O694" t="str">
            <v>Платежи от населения в пользу других бюджетных организаций</v>
          </cell>
        </row>
        <row r="695">
          <cell r="A695">
            <v>9</v>
          </cell>
          <cell r="B695">
            <v>214</v>
          </cell>
          <cell r="C695">
            <v>7783</v>
          </cell>
          <cell r="D695">
            <v>727.06</v>
          </cell>
          <cell r="E695">
            <v>10</v>
          </cell>
          <cell r="F695">
            <v>29804.06</v>
          </cell>
          <cell r="G695">
            <v>0</v>
          </cell>
          <cell r="H695">
            <v>2</v>
          </cell>
          <cell r="I695">
            <v>0</v>
          </cell>
          <cell r="J695">
            <v>0</v>
          </cell>
          <cell r="K695">
            <v>7004374.8200000003</v>
          </cell>
          <cell r="L695">
            <v>7242961.0199999996</v>
          </cell>
          <cell r="M695">
            <v>0</v>
          </cell>
          <cell r="N695">
            <v>238586.2</v>
          </cell>
          <cell r="O695" t="str">
            <v>Платежи от населения в пользу других бюджетных организаций</v>
          </cell>
        </row>
        <row r="696">
          <cell r="A696">
            <v>9</v>
          </cell>
          <cell r="B696">
            <v>214</v>
          </cell>
          <cell r="C696">
            <v>7845</v>
          </cell>
          <cell r="D696">
            <v>727.06</v>
          </cell>
          <cell r="E696">
            <v>10</v>
          </cell>
          <cell r="F696">
            <v>29804.06</v>
          </cell>
          <cell r="G696">
            <v>0</v>
          </cell>
          <cell r="H696">
            <v>2</v>
          </cell>
          <cell r="I696">
            <v>0</v>
          </cell>
          <cell r="J696">
            <v>0</v>
          </cell>
          <cell r="K696">
            <v>3294916.34</v>
          </cell>
          <cell r="L696">
            <v>3298369.98</v>
          </cell>
          <cell r="M696">
            <v>0</v>
          </cell>
          <cell r="N696">
            <v>3453.64</v>
          </cell>
          <cell r="O696" t="str">
            <v>Платежи от населения в пользу других бюджетных организаций</v>
          </cell>
        </row>
        <row r="697">
          <cell r="A697">
            <v>9</v>
          </cell>
          <cell r="B697">
            <v>214</v>
          </cell>
          <cell r="C697">
            <v>7948</v>
          </cell>
          <cell r="D697">
            <v>727.06</v>
          </cell>
          <cell r="E697">
            <v>10</v>
          </cell>
          <cell r="F697">
            <v>29804.06</v>
          </cell>
          <cell r="G697">
            <v>0</v>
          </cell>
          <cell r="H697">
            <v>2</v>
          </cell>
          <cell r="I697">
            <v>0</v>
          </cell>
          <cell r="J697">
            <v>0</v>
          </cell>
          <cell r="K697">
            <v>4307263.13</v>
          </cell>
          <cell r="L697">
            <v>4307263.13</v>
          </cell>
          <cell r="M697">
            <v>0</v>
          </cell>
          <cell r="N697">
            <v>0</v>
          </cell>
          <cell r="O697" t="str">
            <v>Платежи от населения в пользу других бюджетных организаций</v>
          </cell>
        </row>
        <row r="698">
          <cell r="A698">
            <v>9</v>
          </cell>
          <cell r="B698">
            <v>214</v>
          </cell>
          <cell r="C698">
            <v>8002</v>
          </cell>
          <cell r="D698">
            <v>727.06</v>
          </cell>
          <cell r="E698">
            <v>10</v>
          </cell>
          <cell r="F698">
            <v>29804.06</v>
          </cell>
          <cell r="G698">
            <v>0</v>
          </cell>
          <cell r="H698">
            <v>2</v>
          </cell>
          <cell r="I698">
            <v>0</v>
          </cell>
          <cell r="J698">
            <v>0</v>
          </cell>
          <cell r="K698">
            <v>4154332.77</v>
          </cell>
          <cell r="L698">
            <v>4187428.08</v>
          </cell>
          <cell r="M698">
            <v>0</v>
          </cell>
          <cell r="N698">
            <v>33095.31</v>
          </cell>
          <cell r="O698" t="str">
            <v>Платежи от населения в пользу других бюджетных организаций</v>
          </cell>
        </row>
        <row r="699">
          <cell r="A699">
            <v>9</v>
          </cell>
          <cell r="B699">
            <v>214</v>
          </cell>
          <cell r="C699">
            <v>8104</v>
          </cell>
          <cell r="D699">
            <v>727.06</v>
          </cell>
          <cell r="E699">
            <v>10</v>
          </cell>
          <cell r="F699">
            <v>29804.06</v>
          </cell>
          <cell r="G699">
            <v>0</v>
          </cell>
          <cell r="H699">
            <v>2</v>
          </cell>
          <cell r="I699">
            <v>0</v>
          </cell>
          <cell r="J699">
            <v>0</v>
          </cell>
          <cell r="K699">
            <v>3095760</v>
          </cell>
          <cell r="L699">
            <v>3095961</v>
          </cell>
          <cell r="M699">
            <v>0</v>
          </cell>
          <cell r="N699">
            <v>201</v>
          </cell>
          <cell r="O699" t="str">
            <v>Платежи от населения в пользу других бюджетных организаций</v>
          </cell>
        </row>
        <row r="700">
          <cell r="A700">
            <v>9</v>
          </cell>
          <cell r="B700">
            <v>214</v>
          </cell>
          <cell r="C700">
            <v>8137</v>
          </cell>
          <cell r="D700">
            <v>727.06</v>
          </cell>
          <cell r="E700">
            <v>10</v>
          </cell>
          <cell r="F700">
            <v>29804.06</v>
          </cell>
          <cell r="G700">
            <v>0</v>
          </cell>
          <cell r="H700">
            <v>2</v>
          </cell>
          <cell r="I700">
            <v>0</v>
          </cell>
          <cell r="J700">
            <v>0</v>
          </cell>
          <cell r="K700">
            <v>1290334.8</v>
          </cell>
          <cell r="L700">
            <v>1290334.8</v>
          </cell>
          <cell r="M700">
            <v>0</v>
          </cell>
          <cell r="N700">
            <v>0</v>
          </cell>
          <cell r="O700" t="str">
            <v>Платежи от населения в пользу других бюджетных организаций</v>
          </cell>
        </row>
        <row r="701">
          <cell r="A701">
            <v>9</v>
          </cell>
          <cell r="B701">
            <v>214</v>
          </cell>
          <cell r="C701">
            <v>8298</v>
          </cell>
          <cell r="D701">
            <v>727.06</v>
          </cell>
          <cell r="E701">
            <v>10</v>
          </cell>
          <cell r="F701">
            <v>29804.06</v>
          </cell>
          <cell r="G701">
            <v>0</v>
          </cell>
          <cell r="H701">
            <v>2</v>
          </cell>
          <cell r="I701">
            <v>0</v>
          </cell>
          <cell r="J701">
            <v>0</v>
          </cell>
          <cell r="K701">
            <v>8394150.4700000007</v>
          </cell>
          <cell r="L701">
            <v>8839100.1999999993</v>
          </cell>
          <cell r="M701">
            <v>0</v>
          </cell>
          <cell r="N701">
            <v>444949.73</v>
          </cell>
          <cell r="O701" t="str">
            <v>Платежи от населения в пользу других бюджетных организаций</v>
          </cell>
        </row>
        <row r="702">
          <cell r="A702">
            <v>9</v>
          </cell>
          <cell r="B702">
            <v>214</v>
          </cell>
          <cell r="C702">
            <v>8533</v>
          </cell>
          <cell r="D702">
            <v>727.06</v>
          </cell>
          <cell r="E702">
            <v>10</v>
          </cell>
          <cell r="F702">
            <v>29804.06</v>
          </cell>
          <cell r="G702">
            <v>0</v>
          </cell>
          <cell r="H702">
            <v>2</v>
          </cell>
          <cell r="I702">
            <v>0</v>
          </cell>
          <cell r="J702">
            <v>0</v>
          </cell>
          <cell r="K702">
            <v>1002479</v>
          </cell>
          <cell r="L702">
            <v>1002479</v>
          </cell>
          <cell r="M702">
            <v>0</v>
          </cell>
          <cell r="N702">
            <v>0</v>
          </cell>
          <cell r="O702" t="str">
            <v>Платежи от населения в пользу других бюджетных организаций</v>
          </cell>
        </row>
        <row r="703">
          <cell r="A703">
            <v>9</v>
          </cell>
          <cell r="B703">
            <v>214</v>
          </cell>
          <cell r="C703">
            <v>8659</v>
          </cell>
          <cell r="D703">
            <v>727.06</v>
          </cell>
          <cell r="E703">
            <v>10</v>
          </cell>
          <cell r="F703">
            <v>29804.06</v>
          </cell>
          <cell r="G703">
            <v>0</v>
          </cell>
          <cell r="H703">
            <v>2</v>
          </cell>
          <cell r="I703">
            <v>0</v>
          </cell>
          <cell r="J703">
            <v>0</v>
          </cell>
          <cell r="K703">
            <v>1843366.75</v>
          </cell>
          <cell r="L703">
            <v>1922865.75</v>
          </cell>
          <cell r="M703">
            <v>0</v>
          </cell>
          <cell r="N703">
            <v>79499</v>
          </cell>
          <cell r="O703" t="str">
            <v>Платежи от населения в пользу других бюджетных организаций</v>
          </cell>
        </row>
        <row r="704">
          <cell r="A704">
            <v>9</v>
          </cell>
          <cell r="B704">
            <v>214</v>
          </cell>
          <cell r="C704">
            <v>3563</v>
          </cell>
          <cell r="D704">
            <v>727.07</v>
          </cell>
          <cell r="E704">
            <v>10</v>
          </cell>
          <cell r="F704">
            <v>29804.07</v>
          </cell>
          <cell r="G704">
            <v>0</v>
          </cell>
          <cell r="H704">
            <v>2</v>
          </cell>
          <cell r="I704">
            <v>0</v>
          </cell>
          <cell r="J704">
            <v>0</v>
          </cell>
          <cell r="K704">
            <v>2429194.09</v>
          </cell>
          <cell r="L704">
            <v>2437463.4700000002</v>
          </cell>
          <cell r="M704">
            <v>0</v>
          </cell>
          <cell r="N704">
            <v>8269.3799999999992</v>
          </cell>
          <cell r="O704" t="str">
            <v>Коммун. платежи от населения за квартплату</v>
          </cell>
        </row>
        <row r="705">
          <cell r="A705">
            <v>9</v>
          </cell>
          <cell r="B705">
            <v>214</v>
          </cell>
          <cell r="C705">
            <v>5996</v>
          </cell>
          <cell r="D705">
            <v>727.07</v>
          </cell>
          <cell r="E705">
            <v>10</v>
          </cell>
          <cell r="F705">
            <v>29804.07</v>
          </cell>
          <cell r="G705">
            <v>0</v>
          </cell>
          <cell r="H705">
            <v>2</v>
          </cell>
          <cell r="I705">
            <v>0</v>
          </cell>
          <cell r="J705">
            <v>0</v>
          </cell>
          <cell r="K705">
            <v>312764.55</v>
          </cell>
          <cell r="L705">
            <v>329014.21999999997</v>
          </cell>
          <cell r="M705">
            <v>0</v>
          </cell>
          <cell r="N705">
            <v>16249.67</v>
          </cell>
          <cell r="O705" t="str">
            <v>Коммун. платежи от населения за квартплату</v>
          </cell>
        </row>
        <row r="706">
          <cell r="A706">
            <v>9</v>
          </cell>
          <cell r="B706">
            <v>214</v>
          </cell>
          <cell r="C706">
            <v>7783</v>
          </cell>
          <cell r="D706">
            <v>727.07</v>
          </cell>
          <cell r="E706">
            <v>10</v>
          </cell>
          <cell r="F706">
            <v>29804.07</v>
          </cell>
          <cell r="G706">
            <v>0</v>
          </cell>
          <cell r="H706">
            <v>2</v>
          </cell>
          <cell r="I706">
            <v>0</v>
          </cell>
          <cell r="J706">
            <v>0</v>
          </cell>
          <cell r="K706">
            <v>283913.36</v>
          </cell>
          <cell r="L706">
            <v>283913.36</v>
          </cell>
          <cell r="M706">
            <v>0</v>
          </cell>
          <cell r="N706">
            <v>0</v>
          </cell>
          <cell r="O706" t="str">
            <v>Коммун. платежи от населения за квартплату</v>
          </cell>
        </row>
        <row r="707">
          <cell r="A707">
            <v>9</v>
          </cell>
          <cell r="B707">
            <v>214</v>
          </cell>
          <cell r="C707">
            <v>7845</v>
          </cell>
          <cell r="D707">
            <v>727.07</v>
          </cell>
          <cell r="E707">
            <v>10</v>
          </cell>
          <cell r="F707">
            <v>29804.07</v>
          </cell>
          <cell r="G707">
            <v>0</v>
          </cell>
          <cell r="H707">
            <v>2</v>
          </cell>
          <cell r="I707">
            <v>0</v>
          </cell>
          <cell r="J707">
            <v>0</v>
          </cell>
          <cell r="K707">
            <v>58871</v>
          </cell>
          <cell r="L707">
            <v>58871</v>
          </cell>
          <cell r="M707">
            <v>0</v>
          </cell>
          <cell r="N707">
            <v>0</v>
          </cell>
          <cell r="O707" t="str">
            <v>Коммун. платежи от населения за квартплату</v>
          </cell>
        </row>
        <row r="708">
          <cell r="A708">
            <v>9</v>
          </cell>
          <cell r="B708">
            <v>214</v>
          </cell>
          <cell r="C708">
            <v>8137</v>
          </cell>
          <cell r="D708">
            <v>727.07</v>
          </cell>
          <cell r="E708">
            <v>10</v>
          </cell>
          <cell r="F708">
            <v>29804.07</v>
          </cell>
          <cell r="G708">
            <v>0</v>
          </cell>
          <cell r="H708">
            <v>2</v>
          </cell>
          <cell r="I708">
            <v>0</v>
          </cell>
          <cell r="J708">
            <v>0</v>
          </cell>
          <cell r="K708">
            <v>53880</v>
          </cell>
          <cell r="L708">
            <v>53880</v>
          </cell>
          <cell r="M708">
            <v>0</v>
          </cell>
          <cell r="N708">
            <v>0</v>
          </cell>
          <cell r="O708" t="str">
            <v>Коммун. платежи от населения за квартплату</v>
          </cell>
        </row>
        <row r="709">
          <cell r="A709">
            <v>9</v>
          </cell>
          <cell r="B709">
            <v>214</v>
          </cell>
          <cell r="C709">
            <v>8533</v>
          </cell>
          <cell r="D709">
            <v>727.07</v>
          </cell>
          <cell r="E709">
            <v>10</v>
          </cell>
          <cell r="F709">
            <v>29804.07</v>
          </cell>
          <cell r="G709">
            <v>0</v>
          </cell>
          <cell r="H709">
            <v>2</v>
          </cell>
          <cell r="I709">
            <v>0</v>
          </cell>
          <cell r="J709">
            <v>0</v>
          </cell>
          <cell r="K709">
            <v>2820256</v>
          </cell>
          <cell r="L709">
            <v>6811999.0300000003</v>
          </cell>
          <cell r="M709">
            <v>0</v>
          </cell>
          <cell r="N709">
            <v>3991743.03</v>
          </cell>
          <cell r="O709" t="str">
            <v>Коммун. платежи от населения за квартплату</v>
          </cell>
        </row>
        <row r="710">
          <cell r="A710">
            <v>9</v>
          </cell>
          <cell r="B710">
            <v>214</v>
          </cell>
          <cell r="C710">
            <v>3563</v>
          </cell>
          <cell r="D710">
            <v>727.08</v>
          </cell>
          <cell r="E710">
            <v>10</v>
          </cell>
          <cell r="F710">
            <v>29804.080000000002</v>
          </cell>
          <cell r="G710">
            <v>0</v>
          </cell>
          <cell r="H710">
            <v>2</v>
          </cell>
          <cell r="I710">
            <v>0</v>
          </cell>
          <cell r="J710">
            <v>0</v>
          </cell>
          <cell r="K710">
            <v>4800074.49</v>
          </cell>
          <cell r="L710">
            <v>4841416.67</v>
          </cell>
          <cell r="M710">
            <v>0</v>
          </cell>
          <cell r="N710">
            <v>41342.18</v>
          </cell>
          <cell r="O710" t="str">
            <v>Коммун. платежи от населения за электроэнергию</v>
          </cell>
        </row>
        <row r="711">
          <cell r="A711">
            <v>9</v>
          </cell>
          <cell r="B711">
            <v>214</v>
          </cell>
          <cell r="C711">
            <v>5996</v>
          </cell>
          <cell r="D711">
            <v>727.08</v>
          </cell>
          <cell r="E711">
            <v>10</v>
          </cell>
          <cell r="F711">
            <v>29804.080000000002</v>
          </cell>
          <cell r="G711">
            <v>0</v>
          </cell>
          <cell r="H711">
            <v>2</v>
          </cell>
          <cell r="I711">
            <v>0</v>
          </cell>
          <cell r="J711">
            <v>0</v>
          </cell>
          <cell r="K711">
            <v>1468442.61</v>
          </cell>
          <cell r="L711">
            <v>1570386.41</v>
          </cell>
          <cell r="M711">
            <v>0</v>
          </cell>
          <cell r="N711">
            <v>101943.8</v>
          </cell>
          <cell r="O711" t="str">
            <v>Коммун. платежи от населения за электроэнергию</v>
          </cell>
        </row>
        <row r="712">
          <cell r="A712">
            <v>9</v>
          </cell>
          <cell r="B712">
            <v>214</v>
          </cell>
          <cell r="C712">
            <v>7783</v>
          </cell>
          <cell r="D712">
            <v>727.08</v>
          </cell>
          <cell r="E712">
            <v>10</v>
          </cell>
          <cell r="F712">
            <v>29804.080000000002</v>
          </cell>
          <cell r="G712">
            <v>0</v>
          </cell>
          <cell r="H712">
            <v>2</v>
          </cell>
          <cell r="I712">
            <v>0</v>
          </cell>
          <cell r="J712">
            <v>0</v>
          </cell>
          <cell r="K712">
            <v>1068282.42</v>
          </cell>
          <cell r="L712">
            <v>1068282.42</v>
          </cell>
          <cell r="M712">
            <v>0</v>
          </cell>
          <cell r="N712">
            <v>0</v>
          </cell>
          <cell r="O712" t="str">
            <v>Коммун. платежи от населения за электроэнергию</v>
          </cell>
        </row>
        <row r="713">
          <cell r="A713">
            <v>9</v>
          </cell>
          <cell r="B713">
            <v>214</v>
          </cell>
          <cell r="C713">
            <v>7845</v>
          </cell>
          <cell r="D713">
            <v>727.08</v>
          </cell>
          <cell r="E713">
            <v>10</v>
          </cell>
          <cell r="F713">
            <v>29804.080000000002</v>
          </cell>
          <cell r="G713">
            <v>0</v>
          </cell>
          <cell r="H713">
            <v>2</v>
          </cell>
          <cell r="I713">
            <v>0</v>
          </cell>
          <cell r="J713">
            <v>0</v>
          </cell>
          <cell r="K713">
            <v>178977.25</v>
          </cell>
          <cell r="L713">
            <v>179092.75</v>
          </cell>
          <cell r="M713">
            <v>0</v>
          </cell>
          <cell r="N713">
            <v>115.5</v>
          </cell>
          <cell r="O713" t="str">
            <v>Коммун. платежи от населения за электроэнергию</v>
          </cell>
        </row>
        <row r="714">
          <cell r="A714">
            <v>9</v>
          </cell>
          <cell r="B714">
            <v>214</v>
          </cell>
          <cell r="C714">
            <v>7948</v>
          </cell>
          <cell r="D714">
            <v>727.08</v>
          </cell>
          <cell r="E714">
            <v>10</v>
          </cell>
          <cell r="F714">
            <v>29804.080000000002</v>
          </cell>
          <cell r="G714">
            <v>0</v>
          </cell>
          <cell r="H714">
            <v>2</v>
          </cell>
          <cell r="I714">
            <v>0</v>
          </cell>
          <cell r="J714">
            <v>0</v>
          </cell>
          <cell r="K714">
            <v>2864808.93</v>
          </cell>
          <cell r="L714">
            <v>2864808.93</v>
          </cell>
          <cell r="M714">
            <v>0</v>
          </cell>
          <cell r="N714">
            <v>0</v>
          </cell>
          <cell r="O714" t="str">
            <v>Коммун. платежи от населения за электроэнергию</v>
          </cell>
        </row>
        <row r="715">
          <cell r="A715">
            <v>9</v>
          </cell>
          <cell r="B715">
            <v>214</v>
          </cell>
          <cell r="C715">
            <v>8104</v>
          </cell>
          <cell r="D715">
            <v>727.08</v>
          </cell>
          <cell r="E715">
            <v>10</v>
          </cell>
          <cell r="F715">
            <v>29804.080000000002</v>
          </cell>
          <cell r="G715">
            <v>0</v>
          </cell>
          <cell r="H715">
            <v>2</v>
          </cell>
          <cell r="I715">
            <v>0</v>
          </cell>
          <cell r="J715">
            <v>0</v>
          </cell>
          <cell r="K715">
            <v>8538</v>
          </cell>
          <cell r="L715">
            <v>8538</v>
          </cell>
          <cell r="M715">
            <v>0</v>
          </cell>
          <cell r="N715">
            <v>0</v>
          </cell>
          <cell r="O715" t="str">
            <v>Коммун. платежи от населения за электроэнергию</v>
          </cell>
        </row>
        <row r="716">
          <cell r="A716">
            <v>9</v>
          </cell>
          <cell r="B716">
            <v>214</v>
          </cell>
          <cell r="C716">
            <v>8137</v>
          </cell>
          <cell r="D716">
            <v>727.08</v>
          </cell>
          <cell r="E716">
            <v>10</v>
          </cell>
          <cell r="F716">
            <v>29804.080000000002</v>
          </cell>
          <cell r="G716">
            <v>0</v>
          </cell>
          <cell r="H716">
            <v>2</v>
          </cell>
          <cell r="I716">
            <v>0</v>
          </cell>
          <cell r="J716">
            <v>0</v>
          </cell>
          <cell r="K716">
            <v>2850109.55</v>
          </cell>
          <cell r="L716">
            <v>2850109.55</v>
          </cell>
          <cell r="M716">
            <v>0</v>
          </cell>
          <cell r="N716">
            <v>0</v>
          </cell>
          <cell r="O716" t="str">
            <v>Коммун. платежи от населения за электроэнергию</v>
          </cell>
        </row>
        <row r="717">
          <cell r="A717">
            <v>9</v>
          </cell>
          <cell r="B717">
            <v>214</v>
          </cell>
          <cell r="C717">
            <v>8298</v>
          </cell>
          <cell r="D717">
            <v>727.08</v>
          </cell>
          <cell r="E717">
            <v>10</v>
          </cell>
          <cell r="F717">
            <v>29804.080000000002</v>
          </cell>
          <cell r="G717">
            <v>0</v>
          </cell>
          <cell r="H717">
            <v>2</v>
          </cell>
          <cell r="I717">
            <v>0</v>
          </cell>
          <cell r="J717">
            <v>0</v>
          </cell>
          <cell r="K717">
            <v>89269.7</v>
          </cell>
          <cell r="L717">
            <v>90455.45</v>
          </cell>
          <cell r="M717">
            <v>0</v>
          </cell>
          <cell r="N717">
            <v>1185.75</v>
          </cell>
          <cell r="O717" t="str">
            <v>Коммун. платежи от населения за электроэнергию</v>
          </cell>
        </row>
        <row r="718">
          <cell r="A718">
            <v>9</v>
          </cell>
          <cell r="B718">
            <v>214</v>
          </cell>
          <cell r="C718">
            <v>8533</v>
          </cell>
          <cell r="D718">
            <v>727.08</v>
          </cell>
          <cell r="E718">
            <v>10</v>
          </cell>
          <cell r="F718">
            <v>29804.080000000002</v>
          </cell>
          <cell r="G718">
            <v>0</v>
          </cell>
          <cell r="H718">
            <v>2</v>
          </cell>
          <cell r="I718">
            <v>0</v>
          </cell>
          <cell r="J718">
            <v>0</v>
          </cell>
          <cell r="K718">
            <v>1286322</v>
          </cell>
          <cell r="L718">
            <v>1322819.5</v>
          </cell>
          <cell r="M718">
            <v>0</v>
          </cell>
          <cell r="N718">
            <v>36497.5</v>
          </cell>
          <cell r="O718" t="str">
            <v>Коммун. платежи от населения за электроэнергию</v>
          </cell>
        </row>
        <row r="719">
          <cell r="A719">
            <v>9</v>
          </cell>
          <cell r="B719">
            <v>214</v>
          </cell>
          <cell r="C719">
            <v>8659</v>
          </cell>
          <cell r="D719">
            <v>727.08</v>
          </cell>
          <cell r="E719">
            <v>10</v>
          </cell>
          <cell r="F719">
            <v>29804.080000000002</v>
          </cell>
          <cell r="G719">
            <v>0</v>
          </cell>
          <cell r="H719">
            <v>2</v>
          </cell>
          <cell r="I719">
            <v>0</v>
          </cell>
          <cell r="J719">
            <v>0</v>
          </cell>
          <cell r="K719">
            <v>1455621.6</v>
          </cell>
          <cell r="L719">
            <v>1525498.6</v>
          </cell>
          <cell r="M719">
            <v>0</v>
          </cell>
          <cell r="N719">
            <v>69877</v>
          </cell>
          <cell r="O719" t="str">
            <v>Коммун. платежи от населения за электроэнергию</v>
          </cell>
        </row>
        <row r="720">
          <cell r="A720">
            <v>9</v>
          </cell>
          <cell r="B720">
            <v>214</v>
          </cell>
          <cell r="C720">
            <v>3563</v>
          </cell>
          <cell r="D720">
            <v>727.09</v>
          </cell>
          <cell r="E720">
            <v>10</v>
          </cell>
          <cell r="F720">
            <v>29804.09</v>
          </cell>
          <cell r="G720">
            <v>0</v>
          </cell>
          <cell r="H720">
            <v>2</v>
          </cell>
          <cell r="I720">
            <v>0</v>
          </cell>
          <cell r="J720">
            <v>0</v>
          </cell>
          <cell r="K720">
            <v>19335297.43</v>
          </cell>
          <cell r="L720">
            <v>19388245.170000002</v>
          </cell>
          <cell r="M720">
            <v>0</v>
          </cell>
          <cell r="N720">
            <v>52947.74</v>
          </cell>
          <cell r="O720" t="str">
            <v>Коммун. платежи от населения за газ и воду</v>
          </cell>
        </row>
        <row r="721">
          <cell r="A721">
            <v>9</v>
          </cell>
          <cell r="B721">
            <v>214</v>
          </cell>
          <cell r="C721">
            <v>5996</v>
          </cell>
          <cell r="D721">
            <v>727.09</v>
          </cell>
          <cell r="E721">
            <v>10</v>
          </cell>
          <cell r="F721">
            <v>29804.09</v>
          </cell>
          <cell r="G721">
            <v>0</v>
          </cell>
          <cell r="H721">
            <v>2</v>
          </cell>
          <cell r="I721">
            <v>0</v>
          </cell>
          <cell r="J721">
            <v>0</v>
          </cell>
          <cell r="K721">
            <v>7939580.5</v>
          </cell>
          <cell r="L721">
            <v>8296137.9000000004</v>
          </cell>
          <cell r="M721">
            <v>0</v>
          </cell>
          <cell r="N721">
            <v>356557.4</v>
          </cell>
          <cell r="O721" t="str">
            <v>Коммун. платежи от населения за газ и воду</v>
          </cell>
        </row>
        <row r="722">
          <cell r="A722">
            <v>9</v>
          </cell>
          <cell r="B722">
            <v>214</v>
          </cell>
          <cell r="C722">
            <v>7783</v>
          </cell>
          <cell r="D722">
            <v>727.09</v>
          </cell>
          <cell r="E722">
            <v>10</v>
          </cell>
          <cell r="F722">
            <v>29804.09</v>
          </cell>
          <cell r="G722">
            <v>0</v>
          </cell>
          <cell r="H722">
            <v>2</v>
          </cell>
          <cell r="I722">
            <v>0</v>
          </cell>
          <cell r="J722">
            <v>0</v>
          </cell>
          <cell r="K722">
            <v>1302378.5900000001</v>
          </cell>
          <cell r="L722">
            <v>1302378.5900000001</v>
          </cell>
          <cell r="M722">
            <v>0</v>
          </cell>
          <cell r="N722">
            <v>0</v>
          </cell>
          <cell r="O722" t="str">
            <v>Коммун. платежи от населения за газ и воду</v>
          </cell>
        </row>
        <row r="723">
          <cell r="A723">
            <v>9</v>
          </cell>
          <cell r="B723">
            <v>214</v>
          </cell>
          <cell r="C723">
            <v>7845</v>
          </cell>
          <cell r="D723">
            <v>727.09</v>
          </cell>
          <cell r="E723">
            <v>10</v>
          </cell>
          <cell r="F723">
            <v>29804.09</v>
          </cell>
          <cell r="G723">
            <v>0</v>
          </cell>
          <cell r="H723">
            <v>2</v>
          </cell>
          <cell r="I723">
            <v>0</v>
          </cell>
          <cell r="J723">
            <v>0</v>
          </cell>
          <cell r="K723">
            <v>1158436.46</v>
          </cell>
          <cell r="L723">
            <v>1158436.52</v>
          </cell>
          <cell r="M723">
            <v>0</v>
          </cell>
          <cell r="N723">
            <v>0.06</v>
          </cell>
          <cell r="O723" t="str">
            <v>Коммун. платежи от населения за газ и воду</v>
          </cell>
        </row>
        <row r="724">
          <cell r="A724">
            <v>9</v>
          </cell>
          <cell r="B724">
            <v>214</v>
          </cell>
          <cell r="C724">
            <v>7948</v>
          </cell>
          <cell r="D724">
            <v>727.09</v>
          </cell>
          <cell r="E724">
            <v>10</v>
          </cell>
          <cell r="F724">
            <v>29804.09</v>
          </cell>
          <cell r="G724">
            <v>0</v>
          </cell>
          <cell r="H724">
            <v>2</v>
          </cell>
          <cell r="I724">
            <v>0</v>
          </cell>
          <cell r="J724">
            <v>0</v>
          </cell>
          <cell r="K724">
            <v>1034164.97</v>
          </cell>
          <cell r="L724">
            <v>1034164.97</v>
          </cell>
          <cell r="M724">
            <v>0</v>
          </cell>
          <cell r="N724">
            <v>0</v>
          </cell>
          <cell r="O724" t="str">
            <v>Коммун. платежи от населения за газ и воду</v>
          </cell>
        </row>
        <row r="725">
          <cell r="A725">
            <v>9</v>
          </cell>
          <cell r="B725">
            <v>214</v>
          </cell>
          <cell r="C725">
            <v>8002</v>
          </cell>
          <cell r="D725">
            <v>727.09</v>
          </cell>
          <cell r="E725">
            <v>10</v>
          </cell>
          <cell r="F725">
            <v>29804.09</v>
          </cell>
          <cell r="G725">
            <v>0</v>
          </cell>
          <cell r="H725">
            <v>2</v>
          </cell>
          <cell r="I725">
            <v>0</v>
          </cell>
          <cell r="J725">
            <v>0</v>
          </cell>
          <cell r="K725">
            <v>1614502.31</v>
          </cell>
          <cell r="L725">
            <v>1620610.31</v>
          </cell>
          <cell r="M725">
            <v>0</v>
          </cell>
          <cell r="N725">
            <v>6108</v>
          </cell>
          <cell r="O725" t="str">
            <v>Коммун. платежи от населения за газ и воду</v>
          </cell>
        </row>
        <row r="726">
          <cell r="A726">
            <v>9</v>
          </cell>
          <cell r="B726">
            <v>214</v>
          </cell>
          <cell r="C726">
            <v>8104</v>
          </cell>
          <cell r="D726">
            <v>727.09</v>
          </cell>
          <cell r="E726">
            <v>10</v>
          </cell>
          <cell r="F726">
            <v>29804.09</v>
          </cell>
          <cell r="G726">
            <v>0</v>
          </cell>
          <cell r="H726">
            <v>2</v>
          </cell>
          <cell r="I726">
            <v>0</v>
          </cell>
          <cell r="J726">
            <v>0</v>
          </cell>
          <cell r="K726">
            <v>50911</v>
          </cell>
          <cell r="L726">
            <v>50911</v>
          </cell>
          <cell r="M726">
            <v>0</v>
          </cell>
          <cell r="N726">
            <v>0</v>
          </cell>
          <cell r="O726" t="str">
            <v>Коммун. платежи от населения за газ и воду</v>
          </cell>
        </row>
        <row r="727">
          <cell r="A727">
            <v>9</v>
          </cell>
          <cell r="B727">
            <v>214</v>
          </cell>
          <cell r="C727">
            <v>8137</v>
          </cell>
          <cell r="D727">
            <v>727.09</v>
          </cell>
          <cell r="E727">
            <v>10</v>
          </cell>
          <cell r="F727">
            <v>29804.09</v>
          </cell>
          <cell r="G727">
            <v>0</v>
          </cell>
          <cell r="H727">
            <v>2</v>
          </cell>
          <cell r="I727">
            <v>0</v>
          </cell>
          <cell r="J727">
            <v>0</v>
          </cell>
          <cell r="K727">
            <v>3128121.78</v>
          </cell>
          <cell r="L727">
            <v>3128121.78</v>
          </cell>
          <cell r="M727">
            <v>0</v>
          </cell>
          <cell r="N727">
            <v>0</v>
          </cell>
          <cell r="O727" t="str">
            <v>Коммун. платежи от населения за газ и воду</v>
          </cell>
        </row>
        <row r="728">
          <cell r="A728">
            <v>9</v>
          </cell>
          <cell r="B728">
            <v>214</v>
          </cell>
          <cell r="C728">
            <v>8298</v>
          </cell>
          <cell r="D728">
            <v>727.09</v>
          </cell>
          <cell r="E728">
            <v>10</v>
          </cell>
          <cell r="F728">
            <v>29804.09</v>
          </cell>
          <cell r="G728">
            <v>0</v>
          </cell>
          <cell r="H728">
            <v>2</v>
          </cell>
          <cell r="I728">
            <v>0</v>
          </cell>
          <cell r="J728">
            <v>0</v>
          </cell>
          <cell r="K728">
            <v>953443.7</v>
          </cell>
          <cell r="L728">
            <v>991770.7</v>
          </cell>
          <cell r="M728">
            <v>0</v>
          </cell>
          <cell r="N728">
            <v>38327</v>
          </cell>
          <cell r="O728" t="str">
            <v>Коммун. платежи от населения за газ и воду</v>
          </cell>
        </row>
        <row r="729">
          <cell r="A729">
            <v>9</v>
          </cell>
          <cell r="B729">
            <v>214</v>
          </cell>
          <cell r="C729">
            <v>8533</v>
          </cell>
          <cell r="D729">
            <v>727.09</v>
          </cell>
          <cell r="E729">
            <v>10</v>
          </cell>
          <cell r="F729">
            <v>29804.09</v>
          </cell>
          <cell r="G729">
            <v>0</v>
          </cell>
          <cell r="H729">
            <v>2</v>
          </cell>
          <cell r="I729">
            <v>0</v>
          </cell>
          <cell r="J729">
            <v>0</v>
          </cell>
          <cell r="K729">
            <v>2795078.8</v>
          </cell>
          <cell r="L729">
            <v>2823539.6</v>
          </cell>
          <cell r="M729">
            <v>0</v>
          </cell>
          <cell r="N729">
            <v>28460.799999999999</v>
          </cell>
          <cell r="O729" t="str">
            <v>Коммун. платежи от населения за газ и воду</v>
          </cell>
        </row>
        <row r="730">
          <cell r="A730">
            <v>9</v>
          </cell>
          <cell r="B730">
            <v>214</v>
          </cell>
          <cell r="C730">
            <v>8659</v>
          </cell>
          <cell r="D730">
            <v>727.09</v>
          </cell>
          <cell r="E730">
            <v>10</v>
          </cell>
          <cell r="F730">
            <v>29804.09</v>
          </cell>
          <cell r="G730">
            <v>0</v>
          </cell>
          <cell r="H730">
            <v>2</v>
          </cell>
          <cell r="I730">
            <v>0</v>
          </cell>
          <cell r="J730">
            <v>0</v>
          </cell>
          <cell r="K730">
            <v>2078652.1</v>
          </cell>
          <cell r="L730">
            <v>2129791.1</v>
          </cell>
          <cell r="M730">
            <v>0</v>
          </cell>
          <cell r="N730">
            <v>51139</v>
          </cell>
          <cell r="O730" t="str">
            <v>Коммун. платежи от населения за газ и воду</v>
          </cell>
        </row>
        <row r="731">
          <cell r="A731">
            <v>9</v>
          </cell>
          <cell r="B731">
            <v>214</v>
          </cell>
          <cell r="C731">
            <v>3563</v>
          </cell>
          <cell r="D731">
            <v>727.1</v>
          </cell>
          <cell r="E731">
            <v>10</v>
          </cell>
          <cell r="F731">
            <v>29804.1</v>
          </cell>
          <cell r="G731">
            <v>0</v>
          </cell>
          <cell r="H731">
            <v>2</v>
          </cell>
          <cell r="I731">
            <v>0</v>
          </cell>
          <cell r="J731">
            <v>0</v>
          </cell>
          <cell r="K731">
            <v>4959712.3</v>
          </cell>
          <cell r="L731">
            <v>5407569.5800000001</v>
          </cell>
          <cell r="M731">
            <v>0</v>
          </cell>
          <cell r="N731">
            <v>447857.28</v>
          </cell>
          <cell r="O731" t="str">
            <v>Другие платежи от населения</v>
          </cell>
        </row>
        <row r="732">
          <cell r="A732">
            <v>9</v>
          </cell>
          <cell r="B732">
            <v>214</v>
          </cell>
          <cell r="C732">
            <v>5996</v>
          </cell>
          <cell r="D732">
            <v>727.1</v>
          </cell>
          <cell r="E732">
            <v>10</v>
          </cell>
          <cell r="F732">
            <v>29804.1</v>
          </cell>
          <cell r="G732">
            <v>0</v>
          </cell>
          <cell r="H732">
            <v>2</v>
          </cell>
          <cell r="I732">
            <v>0</v>
          </cell>
          <cell r="J732">
            <v>0</v>
          </cell>
          <cell r="K732">
            <v>7815259.3499999996</v>
          </cell>
          <cell r="L732">
            <v>8171444.71</v>
          </cell>
          <cell r="M732">
            <v>0</v>
          </cell>
          <cell r="N732">
            <v>356185.36</v>
          </cell>
          <cell r="O732" t="str">
            <v>Другие платежи от населения</v>
          </cell>
        </row>
        <row r="733">
          <cell r="A733">
            <v>9</v>
          </cell>
          <cell r="B733">
            <v>214</v>
          </cell>
          <cell r="C733">
            <v>7783</v>
          </cell>
          <cell r="D733">
            <v>727.1</v>
          </cell>
          <cell r="E733">
            <v>10</v>
          </cell>
          <cell r="F733">
            <v>29804.1</v>
          </cell>
          <cell r="G733">
            <v>0</v>
          </cell>
          <cell r="H733">
            <v>2</v>
          </cell>
          <cell r="I733">
            <v>0</v>
          </cell>
          <cell r="J733">
            <v>0</v>
          </cell>
          <cell r="K733">
            <v>2169150.96</v>
          </cell>
          <cell r="L733">
            <v>2734791.66</v>
          </cell>
          <cell r="M733">
            <v>0</v>
          </cell>
          <cell r="N733">
            <v>565640.69999999995</v>
          </cell>
          <cell r="O733" t="str">
            <v>Другие платежи от населения</v>
          </cell>
        </row>
        <row r="734">
          <cell r="A734">
            <v>9</v>
          </cell>
          <cell r="B734">
            <v>214</v>
          </cell>
          <cell r="C734">
            <v>7948</v>
          </cell>
          <cell r="D734">
            <v>727.1</v>
          </cell>
          <cell r="E734">
            <v>10</v>
          </cell>
          <cell r="F734">
            <v>29804.1</v>
          </cell>
          <cell r="G734">
            <v>0</v>
          </cell>
          <cell r="H734">
            <v>2</v>
          </cell>
          <cell r="I734">
            <v>0</v>
          </cell>
          <cell r="J734">
            <v>0</v>
          </cell>
          <cell r="K734">
            <v>30141.4</v>
          </cell>
          <cell r="L734">
            <v>30141.4</v>
          </cell>
          <cell r="M734">
            <v>0</v>
          </cell>
          <cell r="N734">
            <v>0</v>
          </cell>
          <cell r="O734" t="str">
            <v>Другие платежи от населения</v>
          </cell>
        </row>
        <row r="735">
          <cell r="A735">
            <v>9</v>
          </cell>
          <cell r="B735">
            <v>214</v>
          </cell>
          <cell r="C735">
            <v>8002</v>
          </cell>
          <cell r="D735">
            <v>727.1</v>
          </cell>
          <cell r="E735">
            <v>10</v>
          </cell>
          <cell r="F735">
            <v>29804.1</v>
          </cell>
          <cell r="G735">
            <v>0</v>
          </cell>
          <cell r="H735">
            <v>2</v>
          </cell>
          <cell r="I735">
            <v>0</v>
          </cell>
          <cell r="J735">
            <v>0</v>
          </cell>
          <cell r="K735">
            <v>1923377.1</v>
          </cell>
          <cell r="L735">
            <v>1923377.1</v>
          </cell>
          <cell r="M735">
            <v>0</v>
          </cell>
          <cell r="N735">
            <v>0</v>
          </cell>
          <cell r="O735" t="str">
            <v>Другие платежи от населения</v>
          </cell>
        </row>
        <row r="736">
          <cell r="A736">
            <v>9</v>
          </cell>
          <cell r="B736">
            <v>214</v>
          </cell>
          <cell r="C736">
            <v>8104</v>
          </cell>
          <cell r="D736">
            <v>727.1</v>
          </cell>
          <cell r="E736">
            <v>10</v>
          </cell>
          <cell r="F736">
            <v>29804.1</v>
          </cell>
          <cell r="G736">
            <v>0</v>
          </cell>
          <cell r="H736">
            <v>2</v>
          </cell>
          <cell r="I736">
            <v>0</v>
          </cell>
          <cell r="J736">
            <v>0</v>
          </cell>
          <cell r="K736">
            <v>248529.58</v>
          </cell>
          <cell r="L736">
            <v>248529.58</v>
          </cell>
          <cell r="M736">
            <v>0</v>
          </cell>
          <cell r="N736">
            <v>0</v>
          </cell>
          <cell r="O736" t="str">
            <v>Другие платежи от населения</v>
          </cell>
        </row>
        <row r="737">
          <cell r="A737">
            <v>9</v>
          </cell>
          <cell r="B737">
            <v>214</v>
          </cell>
          <cell r="C737">
            <v>8137</v>
          </cell>
          <cell r="D737">
            <v>727.1</v>
          </cell>
          <cell r="E737">
            <v>10</v>
          </cell>
          <cell r="F737">
            <v>29804.1</v>
          </cell>
          <cell r="G737">
            <v>0</v>
          </cell>
          <cell r="H737">
            <v>2</v>
          </cell>
          <cell r="I737">
            <v>0</v>
          </cell>
          <cell r="J737">
            <v>0</v>
          </cell>
          <cell r="K737">
            <v>73965</v>
          </cell>
          <cell r="L737">
            <v>73965</v>
          </cell>
          <cell r="M737">
            <v>0</v>
          </cell>
          <cell r="N737">
            <v>0</v>
          </cell>
          <cell r="O737" t="str">
            <v>Другие платежи от населения</v>
          </cell>
        </row>
        <row r="738">
          <cell r="A738">
            <v>9</v>
          </cell>
          <cell r="B738">
            <v>214</v>
          </cell>
          <cell r="C738">
            <v>8298</v>
          </cell>
          <cell r="D738">
            <v>727.1</v>
          </cell>
          <cell r="E738">
            <v>10</v>
          </cell>
          <cell r="F738">
            <v>29804.1</v>
          </cell>
          <cell r="G738">
            <v>0</v>
          </cell>
          <cell r="H738">
            <v>2</v>
          </cell>
          <cell r="I738">
            <v>0</v>
          </cell>
          <cell r="J738">
            <v>0</v>
          </cell>
          <cell r="K738">
            <v>8020150.5999999996</v>
          </cell>
          <cell r="L738">
            <v>8111206.2000000002</v>
          </cell>
          <cell r="M738">
            <v>0</v>
          </cell>
          <cell r="N738">
            <v>91055.6</v>
          </cell>
          <cell r="O738" t="str">
            <v>Другие платежи от населения</v>
          </cell>
        </row>
        <row r="739">
          <cell r="A739">
            <v>9</v>
          </cell>
          <cell r="B739">
            <v>214</v>
          </cell>
          <cell r="C739">
            <v>8533</v>
          </cell>
          <cell r="D739">
            <v>727.1</v>
          </cell>
          <cell r="E739">
            <v>10</v>
          </cell>
          <cell r="F739">
            <v>29804.1</v>
          </cell>
          <cell r="G739">
            <v>0</v>
          </cell>
          <cell r="H739">
            <v>2</v>
          </cell>
          <cell r="I739">
            <v>0</v>
          </cell>
          <cell r="J739">
            <v>0</v>
          </cell>
          <cell r="K739">
            <v>2457927.75</v>
          </cell>
          <cell r="L739">
            <v>2854907</v>
          </cell>
          <cell r="M739">
            <v>0</v>
          </cell>
          <cell r="N739">
            <v>396979.25</v>
          </cell>
          <cell r="O739" t="str">
            <v>Другие платежи от населения</v>
          </cell>
        </row>
        <row r="740">
          <cell r="A740">
            <v>9</v>
          </cell>
          <cell r="B740">
            <v>214</v>
          </cell>
          <cell r="C740">
            <v>8659</v>
          </cell>
          <cell r="D740">
            <v>727.1</v>
          </cell>
          <cell r="E740">
            <v>10</v>
          </cell>
          <cell r="F740">
            <v>29804.1</v>
          </cell>
          <cell r="G740">
            <v>0</v>
          </cell>
          <cell r="H740">
            <v>2</v>
          </cell>
          <cell r="I740">
            <v>0</v>
          </cell>
          <cell r="J740">
            <v>0</v>
          </cell>
          <cell r="K740">
            <v>235546.67</v>
          </cell>
          <cell r="L740">
            <v>245204.47</v>
          </cell>
          <cell r="M740">
            <v>0</v>
          </cell>
          <cell r="N740">
            <v>9657.7999999999993</v>
          </cell>
          <cell r="O740" t="str">
            <v>Другие платежи от населения</v>
          </cell>
        </row>
        <row r="741">
          <cell r="A741">
            <v>9</v>
          </cell>
          <cell r="B741">
            <v>214</v>
          </cell>
          <cell r="C741">
            <v>3563</v>
          </cell>
          <cell r="D741">
            <v>778.01</v>
          </cell>
          <cell r="E741">
            <v>15</v>
          </cell>
          <cell r="F741">
            <v>14901</v>
          </cell>
          <cell r="G741">
            <v>0</v>
          </cell>
          <cell r="H741">
            <v>1</v>
          </cell>
          <cell r="I741">
            <v>2312090.33</v>
          </cell>
          <cell r="J741">
            <v>0</v>
          </cell>
          <cell r="K741">
            <v>400000</v>
          </cell>
          <cell r="L741">
            <v>182898.33</v>
          </cell>
          <cell r="M741">
            <v>2529192</v>
          </cell>
          <cell r="N741">
            <v>0</v>
          </cell>
          <cell r="O741" t="str">
            <v>Долгосроч.ссуды предоставленные физ.лиц.</v>
          </cell>
        </row>
        <row r="742">
          <cell r="A742">
            <v>9</v>
          </cell>
          <cell r="B742">
            <v>214</v>
          </cell>
          <cell r="C742">
            <v>5996</v>
          </cell>
          <cell r="D742">
            <v>778.01</v>
          </cell>
          <cell r="E742">
            <v>15</v>
          </cell>
          <cell r="F742">
            <v>14901</v>
          </cell>
          <cell r="G742">
            <v>0</v>
          </cell>
          <cell r="H742">
            <v>1</v>
          </cell>
          <cell r="I742">
            <v>5871013.0999999996</v>
          </cell>
          <cell r="J742">
            <v>0</v>
          </cell>
          <cell r="K742">
            <v>0</v>
          </cell>
          <cell r="L742">
            <v>748320</v>
          </cell>
          <cell r="M742">
            <v>5122693.0999999996</v>
          </cell>
          <cell r="N742">
            <v>0</v>
          </cell>
          <cell r="O742" t="str">
            <v>Долгосроч.ссуды предоставленные физ.лиц.</v>
          </cell>
        </row>
        <row r="743">
          <cell r="A743">
            <v>9</v>
          </cell>
          <cell r="B743">
            <v>214</v>
          </cell>
          <cell r="C743">
            <v>7783</v>
          </cell>
          <cell r="D743">
            <v>778.01</v>
          </cell>
          <cell r="E743">
            <v>15</v>
          </cell>
          <cell r="F743">
            <v>14901</v>
          </cell>
          <cell r="G743">
            <v>0</v>
          </cell>
          <cell r="H743">
            <v>1</v>
          </cell>
          <cell r="I743">
            <v>3366118.57</v>
          </cell>
          <cell r="J743">
            <v>0</v>
          </cell>
          <cell r="K743">
            <v>0</v>
          </cell>
          <cell r="L743">
            <v>448863.34</v>
          </cell>
          <cell r="M743">
            <v>2917255.23</v>
          </cell>
          <cell r="N743">
            <v>0</v>
          </cell>
          <cell r="O743" t="str">
            <v>Долгосроч.ссуды предоставленные физ.лиц.</v>
          </cell>
        </row>
        <row r="744">
          <cell r="A744">
            <v>9</v>
          </cell>
          <cell r="B744">
            <v>214</v>
          </cell>
          <cell r="C744">
            <v>7845</v>
          </cell>
          <cell r="D744">
            <v>778.01</v>
          </cell>
          <cell r="E744">
            <v>15</v>
          </cell>
          <cell r="F744">
            <v>14901</v>
          </cell>
          <cell r="G744">
            <v>0</v>
          </cell>
          <cell r="H744">
            <v>1</v>
          </cell>
          <cell r="I744">
            <v>1933168.5</v>
          </cell>
          <cell r="J744">
            <v>0</v>
          </cell>
          <cell r="K744">
            <v>0</v>
          </cell>
          <cell r="L744">
            <v>165150</v>
          </cell>
          <cell r="M744">
            <v>1768018.5</v>
          </cell>
          <cell r="N744">
            <v>0</v>
          </cell>
          <cell r="O744" t="str">
            <v>Долгосроч.ссуды предоставленные физ.лиц.</v>
          </cell>
        </row>
        <row r="745">
          <cell r="A745">
            <v>9</v>
          </cell>
          <cell r="B745">
            <v>214</v>
          </cell>
          <cell r="C745">
            <v>7948</v>
          </cell>
          <cell r="D745">
            <v>778.01</v>
          </cell>
          <cell r="E745">
            <v>15</v>
          </cell>
          <cell r="F745">
            <v>14901</v>
          </cell>
          <cell r="G745">
            <v>0</v>
          </cell>
          <cell r="H745">
            <v>1</v>
          </cell>
          <cell r="I745">
            <v>1063426</v>
          </cell>
          <cell r="J745">
            <v>0</v>
          </cell>
          <cell r="K745">
            <v>0</v>
          </cell>
          <cell r="L745">
            <v>157708.5</v>
          </cell>
          <cell r="M745">
            <v>905717.5</v>
          </cell>
          <cell r="N745">
            <v>0</v>
          </cell>
          <cell r="O745" t="str">
            <v>Долгосроч.ссуды предоставленные физ.лиц.</v>
          </cell>
        </row>
        <row r="746">
          <cell r="A746">
            <v>9</v>
          </cell>
          <cell r="B746">
            <v>214</v>
          </cell>
          <cell r="C746">
            <v>8002</v>
          </cell>
          <cell r="D746">
            <v>778.01</v>
          </cell>
          <cell r="E746">
            <v>15</v>
          </cell>
          <cell r="F746">
            <v>14901</v>
          </cell>
          <cell r="G746">
            <v>0</v>
          </cell>
          <cell r="H746">
            <v>1</v>
          </cell>
          <cell r="I746">
            <v>634267.79</v>
          </cell>
          <cell r="J746">
            <v>0</v>
          </cell>
          <cell r="K746">
            <v>520000</v>
          </cell>
          <cell r="L746">
            <v>66546</v>
          </cell>
          <cell r="M746">
            <v>1087721.79</v>
          </cell>
          <cell r="N746">
            <v>0</v>
          </cell>
          <cell r="O746" t="str">
            <v>Долгосроч.ссуды предоставленные физ.лиц.</v>
          </cell>
        </row>
        <row r="747">
          <cell r="A747">
            <v>9</v>
          </cell>
          <cell r="B747">
            <v>214</v>
          </cell>
          <cell r="C747">
            <v>8104</v>
          </cell>
          <cell r="D747">
            <v>778.01</v>
          </cell>
          <cell r="E747">
            <v>15</v>
          </cell>
          <cell r="F747">
            <v>14901</v>
          </cell>
          <cell r="G747">
            <v>0</v>
          </cell>
          <cell r="H747">
            <v>1</v>
          </cell>
          <cell r="I747">
            <v>1667483</v>
          </cell>
          <cell r="J747">
            <v>0</v>
          </cell>
          <cell r="K747">
            <v>0</v>
          </cell>
          <cell r="L747">
            <v>131930</v>
          </cell>
          <cell r="M747">
            <v>1535553</v>
          </cell>
          <cell r="N747">
            <v>0</v>
          </cell>
          <cell r="O747" t="str">
            <v>Долгосроч.ссуды предоставленные физ.лиц.</v>
          </cell>
        </row>
        <row r="748">
          <cell r="A748">
            <v>9</v>
          </cell>
          <cell r="B748">
            <v>214</v>
          </cell>
          <cell r="C748">
            <v>8137</v>
          </cell>
          <cell r="D748">
            <v>778.01</v>
          </cell>
          <cell r="E748">
            <v>15</v>
          </cell>
          <cell r="F748">
            <v>14901</v>
          </cell>
          <cell r="G748">
            <v>0</v>
          </cell>
          <cell r="H748">
            <v>1</v>
          </cell>
          <cell r="I748">
            <v>1183464</v>
          </cell>
          <cell r="J748">
            <v>0</v>
          </cell>
          <cell r="K748">
            <v>0</v>
          </cell>
          <cell r="L748">
            <v>190743</v>
          </cell>
          <cell r="M748">
            <v>992721</v>
          </cell>
          <cell r="N748">
            <v>0</v>
          </cell>
          <cell r="O748" t="str">
            <v>Долгосроч.ссуды предоставленные физ.лиц.</v>
          </cell>
        </row>
        <row r="749">
          <cell r="A749">
            <v>9</v>
          </cell>
          <cell r="B749">
            <v>214</v>
          </cell>
          <cell r="C749">
            <v>8298</v>
          </cell>
          <cell r="D749">
            <v>778.01</v>
          </cell>
          <cell r="E749">
            <v>15</v>
          </cell>
          <cell r="F749">
            <v>14901</v>
          </cell>
          <cell r="G749">
            <v>0</v>
          </cell>
          <cell r="H749">
            <v>1</v>
          </cell>
          <cell r="I749">
            <v>2043047.26</v>
          </cell>
          <cell r="J749">
            <v>0</v>
          </cell>
          <cell r="K749">
            <v>250000</v>
          </cell>
          <cell r="L749">
            <v>96818.18</v>
          </cell>
          <cell r="M749">
            <v>2196229.08</v>
          </cell>
          <cell r="N749">
            <v>0</v>
          </cell>
          <cell r="O749" t="str">
            <v>Долгосроч.ссуды предоставленные физ.лиц.</v>
          </cell>
        </row>
        <row r="750">
          <cell r="A750">
            <v>9</v>
          </cell>
          <cell r="B750">
            <v>214</v>
          </cell>
          <cell r="C750">
            <v>8533</v>
          </cell>
          <cell r="D750">
            <v>778.01</v>
          </cell>
          <cell r="E750">
            <v>15</v>
          </cell>
          <cell r="F750">
            <v>14901</v>
          </cell>
          <cell r="G750">
            <v>0</v>
          </cell>
          <cell r="H750">
            <v>1</v>
          </cell>
          <cell r="I750">
            <v>476847.08</v>
          </cell>
          <cell r="J750">
            <v>0</v>
          </cell>
          <cell r="K750">
            <v>0</v>
          </cell>
          <cell r="L750">
            <v>116833</v>
          </cell>
          <cell r="M750">
            <v>360014.08000000002</v>
          </cell>
          <cell r="N750">
            <v>0</v>
          </cell>
          <cell r="O750" t="str">
            <v>Долгосроч.ссуды предоставленные физ.лиц.</v>
          </cell>
        </row>
        <row r="751">
          <cell r="A751">
            <v>9</v>
          </cell>
          <cell r="B751">
            <v>214</v>
          </cell>
          <cell r="C751">
            <v>8659</v>
          </cell>
          <cell r="D751">
            <v>778.01</v>
          </cell>
          <cell r="E751">
            <v>15</v>
          </cell>
          <cell r="F751">
            <v>14901</v>
          </cell>
          <cell r="G751">
            <v>0</v>
          </cell>
          <cell r="H751">
            <v>1</v>
          </cell>
          <cell r="I751">
            <v>2006950.43</v>
          </cell>
          <cell r="J751">
            <v>0</v>
          </cell>
          <cell r="K751">
            <v>0</v>
          </cell>
          <cell r="L751">
            <v>444233</v>
          </cell>
          <cell r="M751">
            <v>1562717.43</v>
          </cell>
          <cell r="N751">
            <v>0</v>
          </cell>
          <cell r="O751" t="str">
            <v>Долгосроч.ссуды предоставленные физ.лиц.</v>
          </cell>
        </row>
        <row r="752">
          <cell r="A752">
            <v>9</v>
          </cell>
          <cell r="B752">
            <v>214</v>
          </cell>
          <cell r="C752">
            <v>5996</v>
          </cell>
          <cell r="D752">
            <v>780.01</v>
          </cell>
          <cell r="E752">
            <v>15</v>
          </cell>
          <cell r="F752">
            <v>12505</v>
          </cell>
          <cell r="G752">
            <v>0</v>
          </cell>
          <cell r="H752">
            <v>1</v>
          </cell>
          <cell r="I752">
            <v>28571</v>
          </cell>
          <cell r="J752">
            <v>0</v>
          </cell>
          <cell r="K752">
            <v>300500</v>
          </cell>
          <cell r="L752">
            <v>329071</v>
          </cell>
          <cell r="M752">
            <v>0</v>
          </cell>
          <cell r="N752">
            <v>0</v>
          </cell>
          <cell r="O752" t="str">
            <v>Просроченная задолженность по долгосрочным ссудам (ИЖС)</v>
          </cell>
        </row>
        <row r="753">
          <cell r="A753">
            <v>9</v>
          </cell>
          <cell r="B753">
            <v>214</v>
          </cell>
          <cell r="C753">
            <v>7783</v>
          </cell>
          <cell r="D753">
            <v>780.01</v>
          </cell>
          <cell r="E753">
            <v>15</v>
          </cell>
          <cell r="F753">
            <v>12505</v>
          </cell>
          <cell r="G753">
            <v>0</v>
          </cell>
          <cell r="H753">
            <v>1</v>
          </cell>
          <cell r="I753">
            <v>0</v>
          </cell>
          <cell r="J753">
            <v>0</v>
          </cell>
          <cell r="K753">
            <v>138600</v>
          </cell>
          <cell r="L753">
            <v>138600</v>
          </cell>
          <cell r="M753">
            <v>0</v>
          </cell>
          <cell r="N753">
            <v>0</v>
          </cell>
          <cell r="O753" t="str">
            <v>Просроченная задолженность по долгосрочным ссудам (ИЖС)</v>
          </cell>
        </row>
        <row r="754">
          <cell r="A754">
            <v>9</v>
          </cell>
          <cell r="B754">
            <v>214</v>
          </cell>
          <cell r="C754">
            <v>7948</v>
          </cell>
          <cell r="D754">
            <v>780.01</v>
          </cell>
          <cell r="E754">
            <v>15</v>
          </cell>
          <cell r="F754">
            <v>12505</v>
          </cell>
          <cell r="G754">
            <v>0</v>
          </cell>
          <cell r="H754">
            <v>1</v>
          </cell>
          <cell r="I754">
            <v>0</v>
          </cell>
          <cell r="J754">
            <v>0</v>
          </cell>
          <cell r="K754">
            <v>31405</v>
          </cell>
          <cell r="L754">
            <v>31405</v>
          </cell>
          <cell r="M754">
            <v>0</v>
          </cell>
          <cell r="N754">
            <v>0</v>
          </cell>
          <cell r="O754" t="str">
            <v>Просроченная задолженность по долгосрочным ссудам (ИЖС)</v>
          </cell>
        </row>
        <row r="755">
          <cell r="A755">
            <v>9</v>
          </cell>
          <cell r="B755">
            <v>214</v>
          </cell>
          <cell r="C755">
            <v>214</v>
          </cell>
          <cell r="D755">
            <v>816</v>
          </cell>
          <cell r="E755">
            <v>18</v>
          </cell>
          <cell r="F755">
            <v>10309</v>
          </cell>
          <cell r="G755">
            <v>0</v>
          </cell>
          <cell r="H755">
            <v>1</v>
          </cell>
          <cell r="I755">
            <v>3854200</v>
          </cell>
          <cell r="J755">
            <v>0</v>
          </cell>
          <cell r="K755">
            <v>33670000</v>
          </cell>
          <cell r="L755">
            <v>37524200</v>
          </cell>
          <cell r="M755">
            <v>0</v>
          </cell>
          <cell r="N755">
            <v>0</v>
          </cell>
          <cell r="O755" t="str">
            <v>К получению с обязательного резервного счета в ЦБРУз</v>
          </cell>
        </row>
        <row r="756">
          <cell r="A756">
            <v>9</v>
          </cell>
          <cell r="B756">
            <v>214</v>
          </cell>
          <cell r="C756">
            <v>3563</v>
          </cell>
          <cell r="D756">
            <v>816</v>
          </cell>
          <cell r="E756">
            <v>18</v>
          </cell>
          <cell r="F756">
            <v>10309</v>
          </cell>
          <cell r="G756">
            <v>0</v>
          </cell>
          <cell r="H756">
            <v>1</v>
          </cell>
          <cell r="I756">
            <v>6390840</v>
          </cell>
          <cell r="J756">
            <v>0</v>
          </cell>
          <cell r="K756">
            <v>7361720</v>
          </cell>
          <cell r="L756">
            <v>7832490</v>
          </cell>
          <cell r="M756">
            <v>5920070</v>
          </cell>
          <cell r="N756">
            <v>0</v>
          </cell>
          <cell r="O756" t="str">
            <v>К получению с обязательного резервного счета в ЦБРУз</v>
          </cell>
        </row>
        <row r="757">
          <cell r="A757">
            <v>9</v>
          </cell>
          <cell r="B757">
            <v>214</v>
          </cell>
          <cell r="C757">
            <v>5996</v>
          </cell>
          <cell r="D757">
            <v>816</v>
          </cell>
          <cell r="E757">
            <v>18</v>
          </cell>
          <cell r="F757">
            <v>10309</v>
          </cell>
          <cell r="G757">
            <v>0</v>
          </cell>
          <cell r="H757">
            <v>1</v>
          </cell>
          <cell r="I757">
            <v>5638160</v>
          </cell>
          <cell r="J757">
            <v>0</v>
          </cell>
          <cell r="K757">
            <v>11141310</v>
          </cell>
          <cell r="L757">
            <v>8970800</v>
          </cell>
          <cell r="M757">
            <v>7808670</v>
          </cell>
          <cell r="N757">
            <v>0</v>
          </cell>
          <cell r="O757" t="str">
            <v>К получению с обязательного резервного счета в ЦБРУз</v>
          </cell>
        </row>
        <row r="758">
          <cell r="A758">
            <v>9</v>
          </cell>
          <cell r="B758">
            <v>214</v>
          </cell>
          <cell r="C758">
            <v>7783</v>
          </cell>
          <cell r="D758">
            <v>816</v>
          </cell>
          <cell r="E758">
            <v>18</v>
          </cell>
          <cell r="F758">
            <v>10309</v>
          </cell>
          <cell r="G758">
            <v>0</v>
          </cell>
          <cell r="H758">
            <v>1</v>
          </cell>
          <cell r="I758">
            <v>3129650</v>
          </cell>
          <cell r="J758">
            <v>0</v>
          </cell>
          <cell r="K758">
            <v>4093120</v>
          </cell>
          <cell r="L758">
            <v>3248060</v>
          </cell>
          <cell r="M758">
            <v>3974710</v>
          </cell>
          <cell r="N758">
            <v>0</v>
          </cell>
          <cell r="O758" t="str">
            <v>К получению с обязательного резервного счета в ЦБРУз</v>
          </cell>
        </row>
        <row r="759">
          <cell r="A759">
            <v>9</v>
          </cell>
          <cell r="B759">
            <v>214</v>
          </cell>
          <cell r="C759">
            <v>7845</v>
          </cell>
          <cell r="D759">
            <v>816</v>
          </cell>
          <cell r="E759">
            <v>18</v>
          </cell>
          <cell r="F759">
            <v>10309</v>
          </cell>
          <cell r="G759">
            <v>0</v>
          </cell>
          <cell r="H759">
            <v>1</v>
          </cell>
          <cell r="I759">
            <v>2994400</v>
          </cell>
          <cell r="J759">
            <v>0</v>
          </cell>
          <cell r="K759">
            <v>2306340</v>
          </cell>
          <cell r="L759">
            <v>2236790</v>
          </cell>
          <cell r="M759">
            <v>3063950</v>
          </cell>
          <cell r="N759">
            <v>0</v>
          </cell>
          <cell r="O759" t="str">
            <v>К получению с обязательного резервного счета в ЦБРУз</v>
          </cell>
        </row>
        <row r="760">
          <cell r="A760">
            <v>9</v>
          </cell>
          <cell r="B760">
            <v>214</v>
          </cell>
          <cell r="C760">
            <v>7948</v>
          </cell>
          <cell r="D760">
            <v>816</v>
          </cell>
          <cell r="E760">
            <v>18</v>
          </cell>
          <cell r="F760">
            <v>10309</v>
          </cell>
          <cell r="G760">
            <v>0</v>
          </cell>
          <cell r="H760">
            <v>1</v>
          </cell>
          <cell r="I760">
            <v>2899460</v>
          </cell>
          <cell r="J760">
            <v>0</v>
          </cell>
          <cell r="K760">
            <v>5070120</v>
          </cell>
          <cell r="L760">
            <v>5015020</v>
          </cell>
          <cell r="M760">
            <v>2954560</v>
          </cell>
          <cell r="N760">
            <v>0</v>
          </cell>
          <cell r="O760" t="str">
            <v>К получению с обязательного резервного счета в ЦБРУз</v>
          </cell>
        </row>
        <row r="761">
          <cell r="A761">
            <v>9</v>
          </cell>
          <cell r="B761">
            <v>214</v>
          </cell>
          <cell r="C761">
            <v>8002</v>
          </cell>
          <cell r="D761">
            <v>816</v>
          </cell>
          <cell r="E761">
            <v>18</v>
          </cell>
          <cell r="F761">
            <v>10309</v>
          </cell>
          <cell r="G761">
            <v>0</v>
          </cell>
          <cell r="H761">
            <v>1</v>
          </cell>
          <cell r="I761">
            <v>1805000</v>
          </cell>
          <cell r="J761">
            <v>0</v>
          </cell>
          <cell r="K761">
            <v>3156540</v>
          </cell>
          <cell r="L761">
            <v>2437200</v>
          </cell>
          <cell r="M761">
            <v>2524340</v>
          </cell>
          <cell r="N761">
            <v>0</v>
          </cell>
          <cell r="O761" t="str">
            <v>К получению с обязательного резервного счета в ЦБРУз</v>
          </cell>
        </row>
        <row r="762">
          <cell r="A762">
            <v>9</v>
          </cell>
          <cell r="B762">
            <v>214</v>
          </cell>
          <cell r="C762">
            <v>8104</v>
          </cell>
          <cell r="D762">
            <v>816</v>
          </cell>
          <cell r="E762">
            <v>18</v>
          </cell>
          <cell r="F762">
            <v>10309</v>
          </cell>
          <cell r="G762">
            <v>0</v>
          </cell>
          <cell r="H762">
            <v>1</v>
          </cell>
          <cell r="I762">
            <v>1765460</v>
          </cell>
          <cell r="J762">
            <v>0</v>
          </cell>
          <cell r="K762">
            <v>4687480</v>
          </cell>
          <cell r="L762">
            <v>4344370</v>
          </cell>
          <cell r="M762">
            <v>2108570</v>
          </cell>
          <cell r="N762">
            <v>0</v>
          </cell>
          <cell r="O762" t="str">
            <v>К получению с обязательного резервного счета в ЦБРУз</v>
          </cell>
        </row>
        <row r="763">
          <cell r="A763">
            <v>9</v>
          </cell>
          <cell r="B763">
            <v>214</v>
          </cell>
          <cell r="C763">
            <v>8137</v>
          </cell>
          <cell r="D763">
            <v>816</v>
          </cell>
          <cell r="E763">
            <v>18</v>
          </cell>
          <cell r="F763">
            <v>10309</v>
          </cell>
          <cell r="G763">
            <v>0</v>
          </cell>
          <cell r="H763">
            <v>1</v>
          </cell>
          <cell r="I763">
            <v>1935780</v>
          </cell>
          <cell r="J763">
            <v>0</v>
          </cell>
          <cell r="K763">
            <v>1918230</v>
          </cell>
          <cell r="L763">
            <v>1898410</v>
          </cell>
          <cell r="M763">
            <v>1955600</v>
          </cell>
          <cell r="N763">
            <v>0</v>
          </cell>
          <cell r="O763" t="str">
            <v>К получению с обязательного резервного счета в ЦБРУз</v>
          </cell>
        </row>
        <row r="764">
          <cell r="A764">
            <v>9</v>
          </cell>
          <cell r="B764">
            <v>214</v>
          </cell>
          <cell r="C764">
            <v>8298</v>
          </cell>
          <cell r="D764">
            <v>816</v>
          </cell>
          <cell r="E764">
            <v>18</v>
          </cell>
          <cell r="F764">
            <v>10309</v>
          </cell>
          <cell r="G764">
            <v>0</v>
          </cell>
          <cell r="H764">
            <v>1</v>
          </cell>
          <cell r="I764">
            <v>1200280</v>
          </cell>
          <cell r="J764">
            <v>0</v>
          </cell>
          <cell r="K764">
            <v>4245800</v>
          </cell>
          <cell r="L764">
            <v>3224510</v>
          </cell>
          <cell r="M764">
            <v>2221570</v>
          </cell>
          <cell r="N764">
            <v>0</v>
          </cell>
          <cell r="O764" t="str">
            <v>К получению с обязательного резервного счета в ЦБРУз</v>
          </cell>
        </row>
        <row r="765">
          <cell r="A765">
            <v>9</v>
          </cell>
          <cell r="B765">
            <v>214</v>
          </cell>
          <cell r="C765">
            <v>8533</v>
          </cell>
          <cell r="D765">
            <v>816</v>
          </cell>
          <cell r="E765">
            <v>18</v>
          </cell>
          <cell r="F765">
            <v>10309</v>
          </cell>
          <cell r="G765">
            <v>0</v>
          </cell>
          <cell r="H765">
            <v>1</v>
          </cell>
          <cell r="I765">
            <v>1285350</v>
          </cell>
          <cell r="J765">
            <v>0</v>
          </cell>
          <cell r="K765">
            <v>941720</v>
          </cell>
          <cell r="L765">
            <v>1301770</v>
          </cell>
          <cell r="M765">
            <v>925300</v>
          </cell>
          <cell r="N765">
            <v>0</v>
          </cell>
          <cell r="O765" t="str">
            <v>К получению с обязательного резервного счета в ЦБРУз</v>
          </cell>
        </row>
        <row r="766">
          <cell r="A766">
            <v>9</v>
          </cell>
          <cell r="B766">
            <v>214</v>
          </cell>
          <cell r="C766">
            <v>8659</v>
          </cell>
          <cell r="D766">
            <v>816</v>
          </cell>
          <cell r="E766">
            <v>18</v>
          </cell>
          <cell r="F766">
            <v>10309</v>
          </cell>
          <cell r="G766">
            <v>0</v>
          </cell>
          <cell r="H766">
            <v>1</v>
          </cell>
          <cell r="I766">
            <v>659120</v>
          </cell>
          <cell r="J766">
            <v>0</v>
          </cell>
          <cell r="K766">
            <v>5933950</v>
          </cell>
          <cell r="L766">
            <v>5938310</v>
          </cell>
          <cell r="M766">
            <v>654760</v>
          </cell>
          <cell r="N766">
            <v>0</v>
          </cell>
          <cell r="O766" t="str">
            <v>К получению с обязательного резервного счета в ЦБРУз</v>
          </cell>
        </row>
        <row r="767">
          <cell r="A767">
            <v>9</v>
          </cell>
          <cell r="B767">
            <v>214</v>
          </cell>
          <cell r="C767">
            <v>214</v>
          </cell>
          <cell r="D767">
            <v>826</v>
          </cell>
          <cell r="E767">
            <v>18</v>
          </cell>
          <cell r="F767">
            <v>22202.05</v>
          </cell>
          <cell r="G767">
            <v>0</v>
          </cell>
          <cell r="H767">
            <v>2</v>
          </cell>
          <cell r="I767">
            <v>0</v>
          </cell>
          <cell r="J767">
            <v>35320351.32</v>
          </cell>
          <cell r="K767">
            <v>54045525.990000002</v>
          </cell>
          <cell r="L767">
            <v>59545882.759999998</v>
          </cell>
          <cell r="M767">
            <v>0</v>
          </cell>
          <cell r="N767">
            <v>40820708.090000004</v>
          </cell>
          <cell r="O767" t="str">
            <v>Кредитные ресурсы полученные</v>
          </cell>
        </row>
        <row r="768">
          <cell r="A768">
            <v>9</v>
          </cell>
          <cell r="B768">
            <v>214</v>
          </cell>
          <cell r="C768">
            <v>5996</v>
          </cell>
          <cell r="D768">
            <v>826</v>
          </cell>
          <cell r="E768">
            <v>18</v>
          </cell>
          <cell r="F768">
            <v>22202.05</v>
          </cell>
          <cell r="G768">
            <v>0</v>
          </cell>
          <cell r="H768">
            <v>2</v>
          </cell>
          <cell r="I768">
            <v>0</v>
          </cell>
          <cell r="J768">
            <v>0</v>
          </cell>
          <cell r="K768">
            <v>6155043.6699999999</v>
          </cell>
          <cell r="L768">
            <v>6155043.6699999999</v>
          </cell>
          <cell r="M768">
            <v>0</v>
          </cell>
          <cell r="N768">
            <v>0</v>
          </cell>
          <cell r="O768" t="str">
            <v>Кредитные ресурсы полученные</v>
          </cell>
        </row>
        <row r="769">
          <cell r="A769">
            <v>9</v>
          </cell>
          <cell r="B769">
            <v>214</v>
          </cell>
          <cell r="C769">
            <v>8002</v>
          </cell>
          <cell r="D769">
            <v>826</v>
          </cell>
          <cell r="E769">
            <v>18</v>
          </cell>
          <cell r="F769">
            <v>22202.05</v>
          </cell>
          <cell r="G769">
            <v>0</v>
          </cell>
          <cell r="H769">
            <v>2</v>
          </cell>
          <cell r="I769">
            <v>0</v>
          </cell>
          <cell r="J769">
            <v>1278067.5900000001</v>
          </cell>
          <cell r="K769">
            <v>4728883.2000000002</v>
          </cell>
          <cell r="L769">
            <v>3576446.87</v>
          </cell>
          <cell r="M769">
            <v>0</v>
          </cell>
          <cell r="N769">
            <v>125631.26</v>
          </cell>
          <cell r="O769" t="str">
            <v>Кредитные ресурсы полученные</v>
          </cell>
        </row>
        <row r="770">
          <cell r="A770">
            <v>9</v>
          </cell>
          <cell r="B770">
            <v>214</v>
          </cell>
          <cell r="C770">
            <v>8298</v>
          </cell>
          <cell r="D770">
            <v>826</v>
          </cell>
          <cell r="E770">
            <v>18</v>
          </cell>
          <cell r="F770">
            <v>22202.05</v>
          </cell>
          <cell r="G770">
            <v>0</v>
          </cell>
          <cell r="H770">
            <v>2</v>
          </cell>
          <cell r="I770">
            <v>0</v>
          </cell>
          <cell r="J770">
            <v>11733251.18</v>
          </cell>
          <cell r="K770">
            <v>6299400</v>
          </cell>
          <cell r="L770">
            <v>4466483.68</v>
          </cell>
          <cell r="M770">
            <v>0</v>
          </cell>
          <cell r="N770">
            <v>9900334.8599999994</v>
          </cell>
          <cell r="O770" t="str">
            <v>Кредитные ресурсы полученные</v>
          </cell>
        </row>
        <row r="771">
          <cell r="A771">
            <v>9</v>
          </cell>
          <cell r="B771">
            <v>214</v>
          </cell>
          <cell r="C771">
            <v>8533</v>
          </cell>
          <cell r="D771">
            <v>826</v>
          </cell>
          <cell r="E771">
            <v>18</v>
          </cell>
          <cell r="F771">
            <v>22202.05</v>
          </cell>
          <cell r="G771">
            <v>0</v>
          </cell>
          <cell r="H771">
            <v>2</v>
          </cell>
          <cell r="I771">
            <v>0</v>
          </cell>
          <cell r="J771">
            <v>408497.98</v>
          </cell>
          <cell r="K771">
            <v>1196975.93</v>
          </cell>
          <cell r="L771">
            <v>956474.35</v>
          </cell>
          <cell r="M771">
            <v>0</v>
          </cell>
          <cell r="N771">
            <v>167996.4</v>
          </cell>
          <cell r="O771" t="str">
            <v>Кредитные ресурсы полученные</v>
          </cell>
        </row>
        <row r="772">
          <cell r="A772">
            <v>9</v>
          </cell>
          <cell r="B772">
            <v>214</v>
          </cell>
          <cell r="C772">
            <v>8659</v>
          </cell>
          <cell r="D772">
            <v>826</v>
          </cell>
          <cell r="E772">
            <v>18</v>
          </cell>
          <cell r="F772">
            <v>22202.05</v>
          </cell>
          <cell r="G772">
            <v>0</v>
          </cell>
          <cell r="H772">
            <v>2</v>
          </cell>
          <cell r="I772">
            <v>0</v>
          </cell>
          <cell r="J772">
            <v>2702890.54</v>
          </cell>
          <cell r="K772">
            <v>7401752.5700000003</v>
          </cell>
          <cell r="L772">
            <v>6424508.25</v>
          </cell>
          <cell r="M772">
            <v>0</v>
          </cell>
          <cell r="N772">
            <v>1725646.22</v>
          </cell>
          <cell r="O772" t="str">
            <v>Кредитные ресурсы полученные</v>
          </cell>
        </row>
        <row r="773">
          <cell r="A773">
            <v>9</v>
          </cell>
          <cell r="B773">
            <v>214</v>
          </cell>
          <cell r="C773">
            <v>214</v>
          </cell>
          <cell r="D773">
            <v>826.02</v>
          </cell>
          <cell r="E773">
            <v>18</v>
          </cell>
          <cell r="F773">
            <v>22202.07</v>
          </cell>
          <cell r="G773">
            <v>0</v>
          </cell>
          <cell r="H773">
            <v>2</v>
          </cell>
          <cell r="I773">
            <v>0</v>
          </cell>
          <cell r="J773">
            <v>304400</v>
          </cell>
          <cell r="K773">
            <v>0</v>
          </cell>
          <cell r="L773">
            <v>0</v>
          </cell>
          <cell r="M773">
            <v>0</v>
          </cell>
          <cell r="N773">
            <v>304400</v>
          </cell>
          <cell r="O773" t="str">
            <v>Полученные кредитные ресурсы по вкладу "Оила"</v>
          </cell>
        </row>
        <row r="774">
          <cell r="A774">
            <v>9</v>
          </cell>
          <cell r="B774">
            <v>214</v>
          </cell>
          <cell r="C774">
            <v>214</v>
          </cell>
          <cell r="D774">
            <v>827</v>
          </cell>
          <cell r="E774">
            <v>18</v>
          </cell>
          <cell r="F774">
            <v>16101.06</v>
          </cell>
          <cell r="G774">
            <v>0</v>
          </cell>
          <cell r="H774">
            <v>1</v>
          </cell>
          <cell r="I774">
            <v>1132792.96</v>
          </cell>
          <cell r="J774">
            <v>0</v>
          </cell>
          <cell r="K774">
            <v>25712153.5</v>
          </cell>
          <cell r="L774">
            <v>14554700</v>
          </cell>
          <cell r="M774">
            <v>12290246.460000001</v>
          </cell>
          <cell r="N774">
            <v>0</v>
          </cell>
          <cell r="O774" t="str">
            <v>Кредитные ресурсы, переданные в головной офис</v>
          </cell>
        </row>
        <row r="775">
          <cell r="A775">
            <v>9</v>
          </cell>
          <cell r="B775">
            <v>214</v>
          </cell>
          <cell r="C775">
            <v>3563</v>
          </cell>
          <cell r="D775">
            <v>827</v>
          </cell>
          <cell r="E775">
            <v>18</v>
          </cell>
          <cell r="F775">
            <v>16101.06</v>
          </cell>
          <cell r="G775">
            <v>0</v>
          </cell>
          <cell r="H775">
            <v>1</v>
          </cell>
          <cell r="I775">
            <v>16447960.01</v>
          </cell>
          <cell r="J775">
            <v>0</v>
          </cell>
          <cell r="K775">
            <v>11098007</v>
          </cell>
          <cell r="L775">
            <v>11251212.68</v>
          </cell>
          <cell r="M775">
            <v>16294754.33</v>
          </cell>
          <cell r="N775">
            <v>0</v>
          </cell>
          <cell r="O775" t="str">
            <v>Кредитные ресурсы, переданные в головной офис</v>
          </cell>
        </row>
        <row r="776">
          <cell r="A776">
            <v>9</v>
          </cell>
          <cell r="B776">
            <v>214</v>
          </cell>
          <cell r="C776">
            <v>5996</v>
          </cell>
          <cell r="D776">
            <v>827</v>
          </cell>
          <cell r="E776">
            <v>18</v>
          </cell>
          <cell r="F776">
            <v>16101.06</v>
          </cell>
          <cell r="G776">
            <v>0</v>
          </cell>
          <cell r="H776">
            <v>1</v>
          </cell>
          <cell r="I776">
            <v>1767875.28</v>
          </cell>
          <cell r="J776">
            <v>0</v>
          </cell>
          <cell r="K776">
            <v>13025572.720000001</v>
          </cell>
          <cell r="L776">
            <v>14411246.67</v>
          </cell>
          <cell r="M776">
            <v>382201.33</v>
          </cell>
          <cell r="N776">
            <v>0</v>
          </cell>
          <cell r="O776" t="str">
            <v>Кредитные ресурсы, переданные в головной офис</v>
          </cell>
        </row>
        <row r="777">
          <cell r="A777">
            <v>9</v>
          </cell>
          <cell r="B777">
            <v>214</v>
          </cell>
          <cell r="C777">
            <v>7783</v>
          </cell>
          <cell r="D777">
            <v>827</v>
          </cell>
          <cell r="E777">
            <v>18</v>
          </cell>
          <cell r="F777">
            <v>16101.06</v>
          </cell>
          <cell r="G777">
            <v>0</v>
          </cell>
          <cell r="H777">
            <v>1</v>
          </cell>
          <cell r="I777">
            <v>19569113.969999999</v>
          </cell>
          <cell r="J777">
            <v>0</v>
          </cell>
          <cell r="K777">
            <v>4937102.9000000004</v>
          </cell>
          <cell r="L777">
            <v>6267441.4699999997</v>
          </cell>
          <cell r="M777">
            <v>18238775.399999999</v>
          </cell>
          <cell r="N777">
            <v>0</v>
          </cell>
          <cell r="O777" t="str">
            <v>Кредитные ресурсы, переданные в головной офис</v>
          </cell>
        </row>
        <row r="778">
          <cell r="A778">
            <v>9</v>
          </cell>
          <cell r="B778">
            <v>214</v>
          </cell>
          <cell r="C778">
            <v>7845</v>
          </cell>
          <cell r="D778">
            <v>827</v>
          </cell>
          <cell r="E778">
            <v>18</v>
          </cell>
          <cell r="F778">
            <v>16101.06</v>
          </cell>
          <cell r="G778">
            <v>0</v>
          </cell>
          <cell r="H778">
            <v>1</v>
          </cell>
          <cell r="I778">
            <v>3386389.16</v>
          </cell>
          <cell r="J778">
            <v>0</v>
          </cell>
          <cell r="K778">
            <v>3571878</v>
          </cell>
          <cell r="L778">
            <v>2940838.45</v>
          </cell>
          <cell r="M778">
            <v>4017428.71</v>
          </cell>
          <cell r="N778">
            <v>0</v>
          </cell>
          <cell r="O778" t="str">
            <v>Кредитные ресурсы, переданные в головной офис</v>
          </cell>
        </row>
        <row r="779">
          <cell r="A779">
            <v>9</v>
          </cell>
          <cell r="B779">
            <v>214</v>
          </cell>
          <cell r="C779">
            <v>7948</v>
          </cell>
          <cell r="D779">
            <v>827</v>
          </cell>
          <cell r="E779">
            <v>18</v>
          </cell>
          <cell r="F779">
            <v>16101.06</v>
          </cell>
          <cell r="G779">
            <v>0</v>
          </cell>
          <cell r="H779">
            <v>1</v>
          </cell>
          <cell r="I779">
            <v>6543749.8300000001</v>
          </cell>
          <cell r="J779">
            <v>0</v>
          </cell>
          <cell r="K779">
            <v>8299529</v>
          </cell>
          <cell r="L779">
            <v>5556605.7400000002</v>
          </cell>
          <cell r="M779">
            <v>9286673.0899999999</v>
          </cell>
          <cell r="N779">
            <v>0</v>
          </cell>
          <cell r="O779" t="str">
            <v>Кредитные ресурсы, переданные в головной офис</v>
          </cell>
        </row>
        <row r="780">
          <cell r="A780">
            <v>9</v>
          </cell>
          <cell r="B780">
            <v>214</v>
          </cell>
          <cell r="C780">
            <v>8104</v>
          </cell>
          <cell r="D780">
            <v>827</v>
          </cell>
          <cell r="E780">
            <v>18</v>
          </cell>
          <cell r="F780">
            <v>16101.06</v>
          </cell>
          <cell r="G780">
            <v>0</v>
          </cell>
          <cell r="H780">
            <v>1</v>
          </cell>
          <cell r="I780">
            <v>1109979.6200000001</v>
          </cell>
          <cell r="J780">
            <v>0</v>
          </cell>
          <cell r="K780">
            <v>6059839</v>
          </cell>
          <cell r="L780">
            <v>5180051.3899999997</v>
          </cell>
          <cell r="M780">
            <v>1989767.23</v>
          </cell>
          <cell r="N780">
            <v>0</v>
          </cell>
          <cell r="O780" t="str">
            <v>Кредитные ресурсы, переданные в головной офис</v>
          </cell>
        </row>
        <row r="781">
          <cell r="A781">
            <v>9</v>
          </cell>
          <cell r="B781">
            <v>214</v>
          </cell>
          <cell r="C781">
            <v>8137</v>
          </cell>
          <cell r="D781">
            <v>827</v>
          </cell>
          <cell r="E781">
            <v>18</v>
          </cell>
          <cell r="F781">
            <v>16101.06</v>
          </cell>
          <cell r="G781">
            <v>0</v>
          </cell>
          <cell r="H781">
            <v>1</v>
          </cell>
          <cell r="I781">
            <v>2617990.7400000002</v>
          </cell>
          <cell r="J781">
            <v>0</v>
          </cell>
          <cell r="K781">
            <v>3063531</v>
          </cell>
          <cell r="L781">
            <v>3150805</v>
          </cell>
          <cell r="M781">
            <v>2530716.7400000002</v>
          </cell>
          <cell r="N781">
            <v>0</v>
          </cell>
          <cell r="O781" t="str">
            <v>Кредитные ресурсы, переданные в головной офис</v>
          </cell>
        </row>
        <row r="782">
          <cell r="A782">
            <v>9</v>
          </cell>
          <cell r="B782">
            <v>214</v>
          </cell>
          <cell r="C782">
            <v>8533</v>
          </cell>
          <cell r="D782">
            <v>827</v>
          </cell>
          <cell r="E782">
            <v>18</v>
          </cell>
          <cell r="F782">
            <v>16101.06</v>
          </cell>
          <cell r="G782">
            <v>0</v>
          </cell>
          <cell r="H782">
            <v>1</v>
          </cell>
          <cell r="I782">
            <v>0</v>
          </cell>
          <cell r="J782">
            <v>0</v>
          </cell>
          <cell r="K782">
            <v>353739.02</v>
          </cell>
          <cell r="L782">
            <v>353739.02</v>
          </cell>
          <cell r="M782">
            <v>0</v>
          </cell>
          <cell r="N782">
            <v>0</v>
          </cell>
          <cell r="O782" t="str">
            <v>Кредитные ресурсы, переданные в головной офис</v>
          </cell>
        </row>
        <row r="783">
          <cell r="A783">
            <v>9</v>
          </cell>
          <cell r="B783">
            <v>214</v>
          </cell>
          <cell r="C783">
            <v>214</v>
          </cell>
          <cell r="D783">
            <v>827.02</v>
          </cell>
          <cell r="E783">
            <v>18</v>
          </cell>
          <cell r="F783">
            <v>16101.08</v>
          </cell>
          <cell r="G783">
            <v>0</v>
          </cell>
          <cell r="H783">
            <v>1</v>
          </cell>
          <cell r="I783">
            <v>304400</v>
          </cell>
          <cell r="J783">
            <v>0</v>
          </cell>
          <cell r="K783">
            <v>0</v>
          </cell>
          <cell r="L783">
            <v>0</v>
          </cell>
          <cell r="M783">
            <v>304400</v>
          </cell>
          <cell r="N783">
            <v>0</v>
          </cell>
          <cell r="O783" t="str">
            <v>Переданные кредитные ресурсы по вкладу "Оила"</v>
          </cell>
        </row>
        <row r="784">
          <cell r="A784">
            <v>9</v>
          </cell>
          <cell r="B784">
            <v>214</v>
          </cell>
          <cell r="C784">
            <v>3563</v>
          </cell>
          <cell r="D784">
            <v>827.02</v>
          </cell>
          <cell r="E784">
            <v>18</v>
          </cell>
          <cell r="F784">
            <v>16101.08</v>
          </cell>
          <cell r="G784">
            <v>0</v>
          </cell>
          <cell r="H784">
            <v>1</v>
          </cell>
          <cell r="I784">
            <v>50000</v>
          </cell>
          <cell r="J784">
            <v>0</v>
          </cell>
          <cell r="K784">
            <v>0</v>
          </cell>
          <cell r="L784">
            <v>0</v>
          </cell>
          <cell r="M784">
            <v>50000</v>
          </cell>
          <cell r="N784">
            <v>0</v>
          </cell>
          <cell r="O784" t="str">
            <v>Переданные кредитные ресурсы по вкладу "Оила"</v>
          </cell>
        </row>
        <row r="785">
          <cell r="A785">
            <v>9</v>
          </cell>
          <cell r="B785">
            <v>214</v>
          </cell>
          <cell r="C785">
            <v>5996</v>
          </cell>
          <cell r="D785">
            <v>827.02</v>
          </cell>
          <cell r="E785">
            <v>18</v>
          </cell>
          <cell r="F785">
            <v>16101.08</v>
          </cell>
          <cell r="G785">
            <v>0</v>
          </cell>
          <cell r="H785">
            <v>1</v>
          </cell>
          <cell r="I785">
            <v>66000</v>
          </cell>
          <cell r="J785">
            <v>0</v>
          </cell>
          <cell r="K785">
            <v>0</v>
          </cell>
          <cell r="L785">
            <v>0</v>
          </cell>
          <cell r="M785">
            <v>66000</v>
          </cell>
          <cell r="N785">
            <v>0</v>
          </cell>
          <cell r="O785" t="str">
            <v>Переданные кредитные ресурсы по вкладу "Оила"</v>
          </cell>
        </row>
        <row r="786">
          <cell r="A786">
            <v>9</v>
          </cell>
          <cell r="B786">
            <v>214</v>
          </cell>
          <cell r="C786">
            <v>7783</v>
          </cell>
          <cell r="D786">
            <v>827.02</v>
          </cell>
          <cell r="E786">
            <v>18</v>
          </cell>
          <cell r="F786">
            <v>16101.08</v>
          </cell>
          <cell r="G786">
            <v>0</v>
          </cell>
          <cell r="H786">
            <v>1</v>
          </cell>
          <cell r="I786">
            <v>86000</v>
          </cell>
          <cell r="J786">
            <v>0</v>
          </cell>
          <cell r="K786">
            <v>0</v>
          </cell>
          <cell r="L786">
            <v>0</v>
          </cell>
          <cell r="M786">
            <v>86000</v>
          </cell>
          <cell r="N786">
            <v>0</v>
          </cell>
          <cell r="O786" t="str">
            <v>Переданные кредитные ресурсы по вкладу "Оила"</v>
          </cell>
        </row>
        <row r="787">
          <cell r="A787">
            <v>9</v>
          </cell>
          <cell r="B787">
            <v>214</v>
          </cell>
          <cell r="C787">
            <v>8137</v>
          </cell>
          <cell r="D787">
            <v>827.02</v>
          </cell>
          <cell r="E787">
            <v>18</v>
          </cell>
          <cell r="F787">
            <v>16101.08</v>
          </cell>
          <cell r="G787">
            <v>0</v>
          </cell>
          <cell r="H787">
            <v>1</v>
          </cell>
          <cell r="I787">
            <v>60000</v>
          </cell>
          <cell r="J787">
            <v>0</v>
          </cell>
          <cell r="K787">
            <v>0</v>
          </cell>
          <cell r="L787">
            <v>0</v>
          </cell>
          <cell r="M787">
            <v>60000</v>
          </cell>
          <cell r="N787">
            <v>0</v>
          </cell>
          <cell r="O787" t="str">
            <v>Переданные кредитные ресурсы по вкладу "Оила"</v>
          </cell>
        </row>
        <row r="788">
          <cell r="A788">
            <v>9</v>
          </cell>
          <cell r="B788">
            <v>214</v>
          </cell>
          <cell r="C788">
            <v>8298</v>
          </cell>
          <cell r="D788">
            <v>827.02</v>
          </cell>
          <cell r="E788">
            <v>18</v>
          </cell>
          <cell r="F788">
            <v>16101.08</v>
          </cell>
          <cell r="G788">
            <v>0</v>
          </cell>
          <cell r="H788">
            <v>1</v>
          </cell>
          <cell r="I788">
            <v>25000</v>
          </cell>
          <cell r="J788">
            <v>0</v>
          </cell>
          <cell r="K788">
            <v>0</v>
          </cell>
          <cell r="L788">
            <v>0</v>
          </cell>
          <cell r="M788">
            <v>25000</v>
          </cell>
          <cell r="N788">
            <v>0</v>
          </cell>
          <cell r="O788" t="str">
            <v>Переданные кредитные ресурсы по вкладу "Оила"</v>
          </cell>
        </row>
        <row r="789">
          <cell r="A789">
            <v>9</v>
          </cell>
          <cell r="B789">
            <v>214</v>
          </cell>
          <cell r="C789">
            <v>8659</v>
          </cell>
          <cell r="D789">
            <v>827.02</v>
          </cell>
          <cell r="E789">
            <v>18</v>
          </cell>
          <cell r="F789">
            <v>16101.08</v>
          </cell>
          <cell r="G789">
            <v>0</v>
          </cell>
          <cell r="H789">
            <v>1</v>
          </cell>
          <cell r="I789">
            <v>17400</v>
          </cell>
          <cell r="J789">
            <v>0</v>
          </cell>
          <cell r="K789">
            <v>0</v>
          </cell>
          <cell r="L789">
            <v>0</v>
          </cell>
          <cell r="M789">
            <v>17400</v>
          </cell>
          <cell r="N789">
            <v>0</v>
          </cell>
          <cell r="O789" t="str">
            <v>Переданные кредитные ресурсы по вкладу "Оила"</v>
          </cell>
        </row>
        <row r="790">
          <cell r="A790">
            <v>9</v>
          </cell>
          <cell r="B790">
            <v>214</v>
          </cell>
          <cell r="C790">
            <v>3563</v>
          </cell>
          <cell r="D790">
            <v>829</v>
          </cell>
          <cell r="E790">
            <v>19</v>
          </cell>
          <cell r="F790">
            <v>20296.060000000001</v>
          </cell>
          <cell r="G790">
            <v>0</v>
          </cell>
          <cell r="H790">
            <v>2</v>
          </cell>
          <cell r="I790">
            <v>0</v>
          </cell>
          <cell r="J790">
            <v>30545.9</v>
          </cell>
          <cell r="K790">
            <v>498329.19</v>
          </cell>
          <cell r="L790">
            <v>522559.87</v>
          </cell>
          <cell r="M790">
            <v>0</v>
          </cell>
          <cell r="N790">
            <v>54776.58</v>
          </cell>
          <cell r="O790" t="str">
            <v>Personal nafaqalar bo`yicha NAFAQA JAMG`ARMASIning mablag`la</v>
          </cell>
        </row>
        <row r="791">
          <cell r="A791">
            <v>9</v>
          </cell>
          <cell r="B791">
            <v>214</v>
          </cell>
          <cell r="C791">
            <v>7948</v>
          </cell>
          <cell r="D791">
            <v>829</v>
          </cell>
          <cell r="E791">
            <v>19</v>
          </cell>
          <cell r="F791">
            <v>20296.060000000001</v>
          </cell>
          <cell r="G791">
            <v>0</v>
          </cell>
          <cell r="H791">
            <v>2</v>
          </cell>
          <cell r="I791">
            <v>0</v>
          </cell>
          <cell r="J791">
            <v>0</v>
          </cell>
          <cell r="K791">
            <v>275432.90000000002</v>
          </cell>
          <cell r="L791">
            <v>275432.90000000002</v>
          </cell>
          <cell r="M791">
            <v>0</v>
          </cell>
          <cell r="N791">
            <v>0</v>
          </cell>
          <cell r="O791" t="str">
            <v>Personal nafaqalar bo`yicha NAFAQA JAMG`ARMASIning mablag`la</v>
          </cell>
        </row>
        <row r="792">
          <cell r="A792">
            <v>9</v>
          </cell>
          <cell r="B792">
            <v>214</v>
          </cell>
          <cell r="C792">
            <v>3563</v>
          </cell>
          <cell r="D792">
            <v>893.01</v>
          </cell>
          <cell r="E792">
            <v>20</v>
          </cell>
          <cell r="F792">
            <v>22202.01</v>
          </cell>
          <cell r="G792">
            <v>0</v>
          </cell>
          <cell r="H792">
            <v>2</v>
          </cell>
          <cell r="I792">
            <v>0</v>
          </cell>
          <cell r="J792">
            <v>3623443.03</v>
          </cell>
          <cell r="K792">
            <v>320103927.24000001</v>
          </cell>
          <cell r="L792">
            <v>316480484.20999998</v>
          </cell>
          <cell r="M792">
            <v>0</v>
          </cell>
          <cell r="N792">
            <v>0</v>
          </cell>
          <cell r="O792" t="str">
            <v>Поступления для зачисления во вклады</v>
          </cell>
        </row>
        <row r="793">
          <cell r="A793">
            <v>9</v>
          </cell>
          <cell r="B793">
            <v>214</v>
          </cell>
          <cell r="C793">
            <v>5996</v>
          </cell>
          <cell r="D793">
            <v>893.01</v>
          </cell>
          <cell r="E793">
            <v>20</v>
          </cell>
          <cell r="F793">
            <v>22202.01</v>
          </cell>
          <cell r="G793">
            <v>0</v>
          </cell>
          <cell r="H793">
            <v>2</v>
          </cell>
          <cell r="I793">
            <v>0</v>
          </cell>
          <cell r="J793">
            <v>0</v>
          </cell>
          <cell r="K793">
            <v>205951450.99000001</v>
          </cell>
          <cell r="L793">
            <v>206052264.05000001</v>
          </cell>
          <cell r="M793">
            <v>0</v>
          </cell>
          <cell r="N793">
            <v>100813.06</v>
          </cell>
          <cell r="O793" t="str">
            <v>Поступления для зачисления во вклады</v>
          </cell>
        </row>
        <row r="794">
          <cell r="A794">
            <v>9</v>
          </cell>
          <cell r="B794">
            <v>214</v>
          </cell>
          <cell r="C794">
            <v>7783</v>
          </cell>
          <cell r="D794">
            <v>893.01</v>
          </cell>
          <cell r="E794">
            <v>20</v>
          </cell>
          <cell r="F794">
            <v>22202.01</v>
          </cell>
          <cell r="G794">
            <v>0</v>
          </cell>
          <cell r="H794">
            <v>2</v>
          </cell>
          <cell r="I794">
            <v>0</v>
          </cell>
          <cell r="J794">
            <v>5136.8</v>
          </cell>
          <cell r="K794">
            <v>94735732.609999999</v>
          </cell>
          <cell r="L794">
            <v>94884392.590000004</v>
          </cell>
          <cell r="M794">
            <v>0</v>
          </cell>
          <cell r="N794">
            <v>153796.78</v>
          </cell>
          <cell r="O794" t="str">
            <v>Поступления для зачисления во вклады</v>
          </cell>
        </row>
        <row r="795">
          <cell r="A795">
            <v>9</v>
          </cell>
          <cell r="B795">
            <v>214</v>
          </cell>
          <cell r="C795">
            <v>7845</v>
          </cell>
          <cell r="D795">
            <v>893.01</v>
          </cell>
          <cell r="E795">
            <v>20</v>
          </cell>
          <cell r="F795">
            <v>22202.01</v>
          </cell>
          <cell r="G795">
            <v>0</v>
          </cell>
          <cell r="H795">
            <v>2</v>
          </cell>
          <cell r="I795">
            <v>0</v>
          </cell>
          <cell r="J795">
            <v>0</v>
          </cell>
          <cell r="K795">
            <v>101979747.58</v>
          </cell>
          <cell r="L795">
            <v>101979747.58</v>
          </cell>
          <cell r="M795">
            <v>0</v>
          </cell>
          <cell r="N795">
            <v>0</v>
          </cell>
          <cell r="O795" t="str">
            <v>Поступления для зачисления во вклады</v>
          </cell>
        </row>
        <row r="796">
          <cell r="A796">
            <v>9</v>
          </cell>
          <cell r="B796">
            <v>214</v>
          </cell>
          <cell r="C796">
            <v>7948</v>
          </cell>
          <cell r="D796">
            <v>893.01</v>
          </cell>
          <cell r="E796">
            <v>20</v>
          </cell>
          <cell r="F796">
            <v>22202.01</v>
          </cell>
          <cell r="G796">
            <v>0</v>
          </cell>
          <cell r="H796">
            <v>2</v>
          </cell>
          <cell r="I796">
            <v>0</v>
          </cell>
          <cell r="J796">
            <v>0</v>
          </cell>
          <cell r="K796">
            <v>4812402.2</v>
          </cell>
          <cell r="L796">
            <v>4812402.2</v>
          </cell>
          <cell r="M796">
            <v>0</v>
          </cell>
          <cell r="N796">
            <v>0</v>
          </cell>
          <cell r="O796" t="str">
            <v>Поступления для зачисления во вклады</v>
          </cell>
        </row>
        <row r="797">
          <cell r="A797">
            <v>9</v>
          </cell>
          <cell r="B797">
            <v>214</v>
          </cell>
          <cell r="C797">
            <v>8002</v>
          </cell>
          <cell r="D797">
            <v>893.01</v>
          </cell>
          <cell r="E797">
            <v>20</v>
          </cell>
          <cell r="F797">
            <v>22202.01</v>
          </cell>
          <cell r="G797">
            <v>0</v>
          </cell>
          <cell r="H797">
            <v>2</v>
          </cell>
          <cell r="I797">
            <v>0</v>
          </cell>
          <cell r="J797">
            <v>60179.22</v>
          </cell>
          <cell r="K797">
            <v>78850756.900000006</v>
          </cell>
          <cell r="L797">
            <v>78790577.680000007</v>
          </cell>
          <cell r="M797">
            <v>0</v>
          </cell>
          <cell r="N797">
            <v>0</v>
          </cell>
          <cell r="O797" t="str">
            <v>Поступления для зачисления во вклады</v>
          </cell>
        </row>
        <row r="798">
          <cell r="A798">
            <v>9</v>
          </cell>
          <cell r="B798">
            <v>214</v>
          </cell>
          <cell r="C798">
            <v>8104</v>
          </cell>
          <cell r="D798">
            <v>893.01</v>
          </cell>
          <cell r="E798">
            <v>20</v>
          </cell>
          <cell r="F798">
            <v>22202.01</v>
          </cell>
          <cell r="G798">
            <v>0</v>
          </cell>
          <cell r="H798">
            <v>2</v>
          </cell>
          <cell r="I798">
            <v>0</v>
          </cell>
          <cell r="J798">
            <v>0</v>
          </cell>
          <cell r="K798">
            <v>390673.11</v>
          </cell>
          <cell r="L798">
            <v>390673.11</v>
          </cell>
          <cell r="M798">
            <v>0</v>
          </cell>
          <cell r="N798">
            <v>0</v>
          </cell>
          <cell r="O798" t="str">
            <v>Поступления для зачисления во вклады</v>
          </cell>
        </row>
        <row r="799">
          <cell r="A799">
            <v>9</v>
          </cell>
          <cell r="B799">
            <v>214</v>
          </cell>
          <cell r="C799">
            <v>8298</v>
          </cell>
          <cell r="D799">
            <v>893.01</v>
          </cell>
          <cell r="E799">
            <v>20</v>
          </cell>
          <cell r="F799">
            <v>22202.01</v>
          </cell>
          <cell r="G799">
            <v>0</v>
          </cell>
          <cell r="H799">
            <v>2</v>
          </cell>
          <cell r="I799">
            <v>0</v>
          </cell>
          <cell r="J799">
            <v>0</v>
          </cell>
          <cell r="K799">
            <v>3410895.11</v>
          </cell>
          <cell r="L799">
            <v>3410895.11</v>
          </cell>
          <cell r="M799">
            <v>0</v>
          </cell>
          <cell r="N799">
            <v>0</v>
          </cell>
          <cell r="O799" t="str">
            <v>Поступления для зачисления во вклады</v>
          </cell>
        </row>
        <row r="800">
          <cell r="A800">
            <v>9</v>
          </cell>
          <cell r="B800">
            <v>214</v>
          </cell>
          <cell r="C800">
            <v>8659</v>
          </cell>
          <cell r="D800">
            <v>893.01</v>
          </cell>
          <cell r="E800">
            <v>20</v>
          </cell>
          <cell r="F800">
            <v>22202.01</v>
          </cell>
          <cell r="G800">
            <v>0</v>
          </cell>
          <cell r="H800">
            <v>2</v>
          </cell>
          <cell r="I800">
            <v>0</v>
          </cell>
          <cell r="J800">
            <v>0</v>
          </cell>
          <cell r="K800">
            <v>7823133.6100000003</v>
          </cell>
          <cell r="L800">
            <v>7823133.6100000003</v>
          </cell>
          <cell r="M800">
            <v>0</v>
          </cell>
          <cell r="N800">
            <v>0</v>
          </cell>
          <cell r="O800" t="str">
            <v>Поступления для зачисления во вклады</v>
          </cell>
        </row>
        <row r="801">
          <cell r="A801">
            <v>9</v>
          </cell>
          <cell r="B801">
            <v>214</v>
          </cell>
          <cell r="C801">
            <v>7783</v>
          </cell>
          <cell r="D801">
            <v>893.1</v>
          </cell>
          <cell r="E801">
            <v>20</v>
          </cell>
          <cell r="F801">
            <v>16101.01</v>
          </cell>
          <cell r="G801">
            <v>0</v>
          </cell>
          <cell r="H801">
            <v>1</v>
          </cell>
          <cell r="I801">
            <v>0</v>
          </cell>
          <cell r="J801">
            <v>0</v>
          </cell>
          <cell r="K801">
            <v>17000</v>
          </cell>
          <cell r="L801">
            <v>17000</v>
          </cell>
          <cell r="M801">
            <v>0</v>
          </cell>
          <cell r="N801">
            <v>0</v>
          </cell>
          <cell r="O801" t="str">
            <v>Выдача по вкладам за подотчетные кассы по ф.59</v>
          </cell>
        </row>
        <row r="802">
          <cell r="A802">
            <v>9</v>
          </cell>
          <cell r="B802">
            <v>214</v>
          </cell>
          <cell r="C802">
            <v>7948</v>
          </cell>
          <cell r="D802">
            <v>893.1</v>
          </cell>
          <cell r="E802">
            <v>20</v>
          </cell>
          <cell r="F802">
            <v>16101.01</v>
          </cell>
          <cell r="G802">
            <v>0</v>
          </cell>
          <cell r="H802">
            <v>1</v>
          </cell>
          <cell r="I802">
            <v>0</v>
          </cell>
          <cell r="J802">
            <v>0</v>
          </cell>
          <cell r="K802">
            <v>1250135</v>
          </cell>
          <cell r="L802">
            <v>1250135</v>
          </cell>
          <cell r="M802">
            <v>0</v>
          </cell>
          <cell r="N802">
            <v>0</v>
          </cell>
          <cell r="O802" t="str">
            <v>Выдача по вкладам за подотчетные кассы по ф.59</v>
          </cell>
        </row>
        <row r="803">
          <cell r="A803">
            <v>9</v>
          </cell>
          <cell r="B803">
            <v>214</v>
          </cell>
          <cell r="C803">
            <v>8137</v>
          </cell>
          <cell r="D803">
            <v>893.1</v>
          </cell>
          <cell r="E803">
            <v>20</v>
          </cell>
          <cell r="F803">
            <v>16101.01</v>
          </cell>
          <cell r="G803">
            <v>0</v>
          </cell>
          <cell r="H803">
            <v>1</v>
          </cell>
          <cell r="I803">
            <v>0</v>
          </cell>
          <cell r="J803">
            <v>0</v>
          </cell>
          <cell r="K803">
            <v>2693466.27</v>
          </cell>
          <cell r="L803">
            <v>2693466.27</v>
          </cell>
          <cell r="M803">
            <v>0</v>
          </cell>
          <cell r="N803">
            <v>0</v>
          </cell>
          <cell r="O803" t="str">
            <v>Выдача по вкладам за подотчетные кассы по ф.59</v>
          </cell>
        </row>
        <row r="804">
          <cell r="A804">
            <v>9</v>
          </cell>
          <cell r="B804">
            <v>214</v>
          </cell>
          <cell r="C804">
            <v>7783</v>
          </cell>
          <cell r="D804">
            <v>893.11</v>
          </cell>
          <cell r="E804">
            <v>20</v>
          </cell>
          <cell r="F804">
            <v>22202.02</v>
          </cell>
          <cell r="G804">
            <v>0</v>
          </cell>
          <cell r="H804">
            <v>2</v>
          </cell>
          <cell r="I804">
            <v>0</v>
          </cell>
          <cell r="J804">
            <v>0</v>
          </cell>
          <cell r="K804">
            <v>2731151.53</v>
          </cell>
          <cell r="L804">
            <v>2912766.53</v>
          </cell>
          <cell r="M804">
            <v>0</v>
          </cell>
          <cell r="N804">
            <v>181615</v>
          </cell>
          <cell r="O804" t="str">
            <v>Списано со вклада (перевод по ф.143)</v>
          </cell>
        </row>
        <row r="805">
          <cell r="A805">
            <v>9</v>
          </cell>
          <cell r="B805">
            <v>214</v>
          </cell>
          <cell r="C805">
            <v>7948</v>
          </cell>
          <cell r="D805">
            <v>893.11</v>
          </cell>
          <cell r="E805">
            <v>20</v>
          </cell>
          <cell r="F805">
            <v>22202.02</v>
          </cell>
          <cell r="G805">
            <v>0</v>
          </cell>
          <cell r="H805">
            <v>2</v>
          </cell>
          <cell r="I805">
            <v>0</v>
          </cell>
          <cell r="J805">
            <v>0</v>
          </cell>
          <cell r="K805">
            <v>643601</v>
          </cell>
          <cell r="L805">
            <v>643601</v>
          </cell>
          <cell r="M805">
            <v>0</v>
          </cell>
          <cell r="N805">
            <v>0</v>
          </cell>
          <cell r="O805" t="str">
            <v>Списано со вклада (перевод по ф.143)</v>
          </cell>
        </row>
        <row r="806">
          <cell r="A806">
            <v>9</v>
          </cell>
          <cell r="B806">
            <v>214</v>
          </cell>
          <cell r="C806">
            <v>3563</v>
          </cell>
          <cell r="D806">
            <v>893.12</v>
          </cell>
          <cell r="E806">
            <v>20</v>
          </cell>
          <cell r="F806">
            <v>22202.03</v>
          </cell>
          <cell r="G806">
            <v>0</v>
          </cell>
          <cell r="H806">
            <v>2</v>
          </cell>
          <cell r="I806">
            <v>0</v>
          </cell>
          <cell r="J806">
            <v>0</v>
          </cell>
          <cell r="K806">
            <v>355452145.68000001</v>
          </cell>
          <cell r="L806">
            <v>358906581.17000002</v>
          </cell>
          <cell r="M806">
            <v>0</v>
          </cell>
          <cell r="N806">
            <v>3454435.49</v>
          </cell>
          <cell r="O806" t="str">
            <v>Списано со вклада (поручение вкладчика по ф.187)</v>
          </cell>
        </row>
        <row r="807">
          <cell r="A807">
            <v>9</v>
          </cell>
          <cell r="B807">
            <v>214</v>
          </cell>
          <cell r="C807">
            <v>7783</v>
          </cell>
          <cell r="D807">
            <v>893.12</v>
          </cell>
          <cell r="E807">
            <v>20</v>
          </cell>
          <cell r="F807">
            <v>22202.03</v>
          </cell>
          <cell r="G807">
            <v>0</v>
          </cell>
          <cell r="H807">
            <v>2</v>
          </cell>
          <cell r="I807">
            <v>0</v>
          </cell>
          <cell r="J807">
            <v>0</v>
          </cell>
          <cell r="K807">
            <v>6601185.5599999996</v>
          </cell>
          <cell r="L807">
            <v>6601185.5599999996</v>
          </cell>
          <cell r="M807">
            <v>0</v>
          </cell>
          <cell r="N807">
            <v>0</v>
          </cell>
          <cell r="O807" t="str">
            <v>Списано со вклада (поручение вкладчика по ф.187)</v>
          </cell>
        </row>
        <row r="808">
          <cell r="A808">
            <v>9</v>
          </cell>
          <cell r="B808">
            <v>214</v>
          </cell>
          <cell r="C808">
            <v>7948</v>
          </cell>
          <cell r="D808">
            <v>893.12</v>
          </cell>
          <cell r="E808">
            <v>20</v>
          </cell>
          <cell r="F808">
            <v>22202.03</v>
          </cell>
          <cell r="G808">
            <v>0</v>
          </cell>
          <cell r="H808">
            <v>2</v>
          </cell>
          <cell r="I808">
            <v>0</v>
          </cell>
          <cell r="J808">
            <v>0</v>
          </cell>
          <cell r="K808">
            <v>1038675.54</v>
          </cell>
          <cell r="L808">
            <v>1038675.54</v>
          </cell>
          <cell r="M808">
            <v>0</v>
          </cell>
          <cell r="N808">
            <v>0</v>
          </cell>
          <cell r="O808" t="str">
            <v>Списано со вклада (поручение вкладчика по ф.187)</v>
          </cell>
        </row>
        <row r="809">
          <cell r="A809">
            <v>9</v>
          </cell>
          <cell r="B809">
            <v>214</v>
          </cell>
          <cell r="C809">
            <v>214</v>
          </cell>
          <cell r="D809">
            <v>893.13</v>
          </cell>
          <cell r="E809">
            <v>0</v>
          </cell>
          <cell r="F809">
            <v>16101.02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1003994.95</v>
          </cell>
          <cell r="L809">
            <v>0</v>
          </cell>
          <cell r="M809">
            <v>1003994.95</v>
          </cell>
          <cell r="N809">
            <v>0</v>
          </cell>
          <cell r="O809" t="str">
            <v>Расчеты по ценным бумагам и ДВЛ</v>
          </cell>
        </row>
        <row r="810">
          <cell r="A810">
            <v>9</v>
          </cell>
          <cell r="B810">
            <v>214</v>
          </cell>
          <cell r="C810">
            <v>8659</v>
          </cell>
          <cell r="D810">
            <v>893.13</v>
          </cell>
          <cell r="E810">
            <v>0</v>
          </cell>
          <cell r="F810">
            <v>16101.02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2850</v>
          </cell>
          <cell r="L810">
            <v>0</v>
          </cell>
          <cell r="M810">
            <v>2850</v>
          </cell>
          <cell r="N810">
            <v>0</v>
          </cell>
          <cell r="O810" t="str">
            <v>Расчеты по ценным бумагам и ДВЛ</v>
          </cell>
        </row>
        <row r="811">
          <cell r="A811">
            <v>9</v>
          </cell>
          <cell r="B811">
            <v>214</v>
          </cell>
          <cell r="C811">
            <v>214</v>
          </cell>
          <cell r="D811">
            <v>893.14</v>
          </cell>
          <cell r="E811">
            <v>0</v>
          </cell>
          <cell r="F811">
            <v>16101.03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2300.61</v>
          </cell>
          <cell r="L811">
            <v>0</v>
          </cell>
          <cell r="M811">
            <v>2300.61</v>
          </cell>
          <cell r="N811">
            <v>0</v>
          </cell>
          <cell r="O811" t="str">
            <v>Расчеты по товарно/материальным ценностям</v>
          </cell>
        </row>
        <row r="812">
          <cell r="A812">
            <v>9</v>
          </cell>
          <cell r="B812">
            <v>214</v>
          </cell>
          <cell r="C812">
            <v>8659</v>
          </cell>
          <cell r="D812">
            <v>893.14</v>
          </cell>
          <cell r="E812">
            <v>0</v>
          </cell>
          <cell r="F812">
            <v>16101.03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343134.94</v>
          </cell>
          <cell r="L812">
            <v>0</v>
          </cell>
          <cell r="M812">
            <v>343134.94</v>
          </cell>
          <cell r="N812">
            <v>0</v>
          </cell>
          <cell r="O812" t="str">
            <v>Расчеты по товарно/материальным ценностям</v>
          </cell>
        </row>
        <row r="813">
          <cell r="A813">
            <v>9</v>
          </cell>
          <cell r="B813">
            <v>214</v>
          </cell>
          <cell r="C813">
            <v>214</v>
          </cell>
          <cell r="D813">
            <v>893.16</v>
          </cell>
          <cell r="E813">
            <v>0</v>
          </cell>
          <cell r="F813">
            <v>29202.080000000002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328443.71999999997</v>
          </cell>
          <cell r="M813">
            <v>0</v>
          </cell>
          <cell r="N813">
            <v>328443.71999999997</v>
          </cell>
          <cell r="O813" t="str">
            <v>К оплате в глав офис расчеты по ценным бумагам и ДВЛ</v>
          </cell>
        </row>
        <row r="814">
          <cell r="A814">
            <v>9</v>
          </cell>
          <cell r="B814">
            <v>214</v>
          </cell>
          <cell r="C814">
            <v>8298</v>
          </cell>
          <cell r="D814">
            <v>902.01</v>
          </cell>
          <cell r="E814">
            <v>21</v>
          </cell>
          <cell r="F814">
            <v>17305</v>
          </cell>
          <cell r="G814">
            <v>0</v>
          </cell>
          <cell r="H814">
            <v>1</v>
          </cell>
          <cell r="I814">
            <v>0</v>
          </cell>
          <cell r="J814">
            <v>0</v>
          </cell>
          <cell r="K814">
            <v>14000</v>
          </cell>
          <cell r="L814">
            <v>14000</v>
          </cell>
          <cell r="M814">
            <v>0</v>
          </cell>
          <cell r="N814">
            <v>0</v>
          </cell>
          <cell r="O814" t="str">
            <v>Суммы до выяснения (Дебет)</v>
          </cell>
        </row>
        <row r="815">
          <cell r="A815">
            <v>9</v>
          </cell>
          <cell r="B815">
            <v>214</v>
          </cell>
          <cell r="C815">
            <v>8533</v>
          </cell>
          <cell r="D815">
            <v>902.01</v>
          </cell>
          <cell r="E815">
            <v>21</v>
          </cell>
          <cell r="F815">
            <v>17305</v>
          </cell>
          <cell r="G815">
            <v>0</v>
          </cell>
          <cell r="H815">
            <v>1</v>
          </cell>
          <cell r="I815">
            <v>0</v>
          </cell>
          <cell r="J815">
            <v>0</v>
          </cell>
          <cell r="K815">
            <v>135386.42000000001</v>
          </cell>
          <cell r="L815">
            <v>135386.42000000001</v>
          </cell>
          <cell r="M815">
            <v>0</v>
          </cell>
          <cell r="N815">
            <v>0</v>
          </cell>
          <cell r="O815" t="str">
            <v>Суммы до выяснения (Дебет)</v>
          </cell>
        </row>
        <row r="816">
          <cell r="A816">
            <v>9</v>
          </cell>
          <cell r="B816">
            <v>214</v>
          </cell>
          <cell r="C816">
            <v>3563</v>
          </cell>
          <cell r="D816">
            <v>902.02</v>
          </cell>
          <cell r="E816">
            <v>21</v>
          </cell>
          <cell r="F816">
            <v>23206</v>
          </cell>
          <cell r="G816">
            <v>0</v>
          </cell>
          <cell r="H816">
            <v>2</v>
          </cell>
          <cell r="I816">
            <v>0</v>
          </cell>
          <cell r="J816">
            <v>0</v>
          </cell>
          <cell r="K816">
            <v>224372.71</v>
          </cell>
          <cell r="L816">
            <v>224372.71</v>
          </cell>
          <cell r="M816">
            <v>0</v>
          </cell>
          <cell r="N816">
            <v>0</v>
          </cell>
          <cell r="O816" t="str">
            <v>Суммы до выяснения (кредит)</v>
          </cell>
        </row>
        <row r="817">
          <cell r="A817">
            <v>9</v>
          </cell>
          <cell r="B817">
            <v>214</v>
          </cell>
          <cell r="C817">
            <v>7783</v>
          </cell>
          <cell r="D817">
            <v>902.02</v>
          </cell>
          <cell r="E817">
            <v>21</v>
          </cell>
          <cell r="F817">
            <v>23206</v>
          </cell>
          <cell r="G817">
            <v>0</v>
          </cell>
          <cell r="H817">
            <v>2</v>
          </cell>
          <cell r="I817">
            <v>0</v>
          </cell>
          <cell r="J817">
            <v>9968.09</v>
          </cell>
          <cell r="K817">
            <v>331443.17</v>
          </cell>
          <cell r="L817">
            <v>321475.08</v>
          </cell>
          <cell r="M817">
            <v>0</v>
          </cell>
          <cell r="N817">
            <v>0</v>
          </cell>
          <cell r="O817" t="str">
            <v>Суммы до выяснения (кредит)</v>
          </cell>
        </row>
        <row r="818">
          <cell r="A818">
            <v>9</v>
          </cell>
          <cell r="B818">
            <v>214</v>
          </cell>
          <cell r="C818">
            <v>7845</v>
          </cell>
          <cell r="D818">
            <v>902.02</v>
          </cell>
          <cell r="E818">
            <v>21</v>
          </cell>
          <cell r="F818">
            <v>23206</v>
          </cell>
          <cell r="G818">
            <v>0</v>
          </cell>
          <cell r="H818">
            <v>2</v>
          </cell>
          <cell r="I818">
            <v>0</v>
          </cell>
          <cell r="J818">
            <v>0</v>
          </cell>
          <cell r="K818">
            <v>135000</v>
          </cell>
          <cell r="L818">
            <v>135000</v>
          </cell>
          <cell r="M818">
            <v>0</v>
          </cell>
          <cell r="N818">
            <v>0</v>
          </cell>
          <cell r="O818" t="str">
            <v>Суммы до выяснения (кредит)</v>
          </cell>
        </row>
        <row r="819">
          <cell r="A819">
            <v>9</v>
          </cell>
          <cell r="B819">
            <v>214</v>
          </cell>
          <cell r="C819">
            <v>8137</v>
          </cell>
          <cell r="D819">
            <v>902.02</v>
          </cell>
          <cell r="E819">
            <v>21</v>
          </cell>
          <cell r="F819">
            <v>23206</v>
          </cell>
          <cell r="G819">
            <v>0</v>
          </cell>
          <cell r="H819">
            <v>2</v>
          </cell>
          <cell r="I819">
            <v>0</v>
          </cell>
          <cell r="J819">
            <v>0</v>
          </cell>
          <cell r="K819">
            <v>13745</v>
          </cell>
          <cell r="L819">
            <v>13745</v>
          </cell>
          <cell r="M819">
            <v>0</v>
          </cell>
          <cell r="N819">
            <v>0</v>
          </cell>
          <cell r="O819" t="str">
            <v>Суммы до выяснения (кредит)</v>
          </cell>
        </row>
        <row r="820">
          <cell r="A820">
            <v>9</v>
          </cell>
          <cell r="B820">
            <v>214</v>
          </cell>
          <cell r="C820">
            <v>8533</v>
          </cell>
          <cell r="D820">
            <v>902.02</v>
          </cell>
          <cell r="E820">
            <v>21</v>
          </cell>
          <cell r="F820">
            <v>23206</v>
          </cell>
          <cell r="G820">
            <v>0</v>
          </cell>
          <cell r="H820">
            <v>2</v>
          </cell>
          <cell r="I820">
            <v>0</v>
          </cell>
          <cell r="J820">
            <v>0</v>
          </cell>
          <cell r="K820">
            <v>15839</v>
          </cell>
          <cell r="L820">
            <v>15839</v>
          </cell>
          <cell r="M820">
            <v>0</v>
          </cell>
          <cell r="N820">
            <v>0</v>
          </cell>
          <cell r="O820" t="str">
            <v>Суммы до выяснения (кредит)</v>
          </cell>
        </row>
        <row r="821">
          <cell r="A821">
            <v>9</v>
          </cell>
          <cell r="B821">
            <v>214</v>
          </cell>
          <cell r="C821">
            <v>8659</v>
          </cell>
          <cell r="D821">
            <v>902.02</v>
          </cell>
          <cell r="E821">
            <v>21</v>
          </cell>
          <cell r="F821">
            <v>23206</v>
          </cell>
          <cell r="G821">
            <v>0</v>
          </cell>
          <cell r="H821">
            <v>2</v>
          </cell>
          <cell r="I821">
            <v>0</v>
          </cell>
          <cell r="J821">
            <v>0</v>
          </cell>
          <cell r="K821">
            <v>714509</v>
          </cell>
          <cell r="L821">
            <v>714509</v>
          </cell>
          <cell r="M821">
            <v>0</v>
          </cell>
          <cell r="N821">
            <v>0</v>
          </cell>
          <cell r="O821" t="str">
            <v>Суммы до выяснения (кредит)</v>
          </cell>
        </row>
        <row r="822">
          <cell r="A822">
            <v>9</v>
          </cell>
          <cell r="B822">
            <v>214</v>
          </cell>
          <cell r="C822">
            <v>7845</v>
          </cell>
          <cell r="D822">
            <v>904.01</v>
          </cell>
          <cell r="E822">
            <v>21</v>
          </cell>
          <cell r="F822">
            <v>19905</v>
          </cell>
          <cell r="G822">
            <v>0</v>
          </cell>
          <cell r="H822">
            <v>1</v>
          </cell>
          <cell r="I822">
            <v>127261</v>
          </cell>
          <cell r="J822">
            <v>0</v>
          </cell>
          <cell r="K822">
            <v>0</v>
          </cell>
          <cell r="L822">
            <v>127261</v>
          </cell>
          <cell r="M822">
            <v>0</v>
          </cell>
          <cell r="N822">
            <v>0</v>
          </cell>
          <cell r="O822" t="str">
            <v>Возвращенные чеки и др.кассовые документы</v>
          </cell>
        </row>
        <row r="823">
          <cell r="A823">
            <v>9</v>
          </cell>
          <cell r="B823">
            <v>214</v>
          </cell>
          <cell r="C823">
            <v>7948</v>
          </cell>
          <cell r="D823">
            <v>904.01</v>
          </cell>
          <cell r="E823">
            <v>21</v>
          </cell>
          <cell r="F823">
            <v>19905</v>
          </cell>
          <cell r="G823">
            <v>0</v>
          </cell>
          <cell r="H823">
            <v>1</v>
          </cell>
          <cell r="I823">
            <v>1055692.32</v>
          </cell>
          <cell r="J823">
            <v>0</v>
          </cell>
          <cell r="K823">
            <v>2530</v>
          </cell>
          <cell r="L823">
            <v>768882.8</v>
          </cell>
          <cell r="M823">
            <v>289339.52000000002</v>
          </cell>
          <cell r="N823">
            <v>0</v>
          </cell>
          <cell r="O823" t="str">
            <v>Возвращенные чеки и др.кассовые документы</v>
          </cell>
        </row>
        <row r="824">
          <cell r="A824">
            <v>9</v>
          </cell>
          <cell r="B824">
            <v>214</v>
          </cell>
          <cell r="C824">
            <v>8104</v>
          </cell>
          <cell r="D824">
            <v>904.01</v>
          </cell>
          <cell r="E824">
            <v>21</v>
          </cell>
          <cell r="F824">
            <v>19905</v>
          </cell>
          <cell r="G824">
            <v>0</v>
          </cell>
          <cell r="H824">
            <v>1</v>
          </cell>
          <cell r="I824">
            <v>38436</v>
          </cell>
          <cell r="J824">
            <v>0</v>
          </cell>
          <cell r="K824">
            <v>0</v>
          </cell>
          <cell r="L824">
            <v>38436</v>
          </cell>
          <cell r="M824">
            <v>0</v>
          </cell>
          <cell r="N824">
            <v>0</v>
          </cell>
          <cell r="O824" t="str">
            <v>Возвращенные чеки и др.кассовые документы</v>
          </cell>
        </row>
        <row r="825">
          <cell r="A825">
            <v>9</v>
          </cell>
          <cell r="B825">
            <v>214</v>
          </cell>
          <cell r="C825">
            <v>8533</v>
          </cell>
          <cell r="D825">
            <v>904.01</v>
          </cell>
          <cell r="E825">
            <v>21</v>
          </cell>
          <cell r="F825">
            <v>19905</v>
          </cell>
          <cell r="G825">
            <v>0</v>
          </cell>
          <cell r="H825">
            <v>1</v>
          </cell>
          <cell r="I825">
            <v>0</v>
          </cell>
          <cell r="J825">
            <v>0</v>
          </cell>
          <cell r="K825">
            <v>33000</v>
          </cell>
          <cell r="L825">
            <v>33000</v>
          </cell>
          <cell r="M825">
            <v>0</v>
          </cell>
          <cell r="N825">
            <v>0</v>
          </cell>
          <cell r="O825" t="str">
            <v>Возвращенные чеки и др.кассовые документы</v>
          </cell>
        </row>
        <row r="826">
          <cell r="A826">
            <v>9</v>
          </cell>
          <cell r="B826">
            <v>214</v>
          </cell>
          <cell r="C826">
            <v>214</v>
          </cell>
          <cell r="D826">
            <v>904.02</v>
          </cell>
          <cell r="E826">
            <v>21</v>
          </cell>
          <cell r="F826">
            <v>19909.009999999998</v>
          </cell>
          <cell r="G826">
            <v>0</v>
          </cell>
          <cell r="H826">
            <v>1</v>
          </cell>
          <cell r="I826">
            <v>252666.97</v>
          </cell>
          <cell r="J826">
            <v>0</v>
          </cell>
          <cell r="K826">
            <v>4982629.12</v>
          </cell>
          <cell r="L826">
            <v>5217630.09</v>
          </cell>
          <cell r="M826">
            <v>17666</v>
          </cell>
          <cell r="N826">
            <v>0</v>
          </cell>
          <cell r="O826" t="str">
            <v>Счета к получению (Расчеты с разн.организ)</v>
          </cell>
        </row>
        <row r="827">
          <cell r="A827">
            <v>9</v>
          </cell>
          <cell r="B827">
            <v>214</v>
          </cell>
          <cell r="C827">
            <v>3563</v>
          </cell>
          <cell r="D827">
            <v>904.02</v>
          </cell>
          <cell r="E827">
            <v>21</v>
          </cell>
          <cell r="F827">
            <v>19909.009999999998</v>
          </cell>
          <cell r="G827">
            <v>0</v>
          </cell>
          <cell r="H827">
            <v>1</v>
          </cell>
          <cell r="I827">
            <v>223806</v>
          </cell>
          <cell r="J827">
            <v>0</v>
          </cell>
          <cell r="K827">
            <v>151087.54999999999</v>
          </cell>
          <cell r="L827">
            <v>374893.55</v>
          </cell>
          <cell r="M827">
            <v>0</v>
          </cell>
          <cell r="N827">
            <v>0</v>
          </cell>
          <cell r="O827" t="str">
            <v>Счета к получению (Расчеты с разн.организ)</v>
          </cell>
        </row>
        <row r="828">
          <cell r="A828">
            <v>9</v>
          </cell>
          <cell r="B828">
            <v>214</v>
          </cell>
          <cell r="C828">
            <v>5996</v>
          </cell>
          <cell r="D828">
            <v>904.02</v>
          </cell>
          <cell r="E828">
            <v>21</v>
          </cell>
          <cell r="F828">
            <v>19909.009999999998</v>
          </cell>
          <cell r="G828">
            <v>0</v>
          </cell>
          <cell r="H828">
            <v>1</v>
          </cell>
          <cell r="I828">
            <v>6962</v>
          </cell>
          <cell r="J828">
            <v>0</v>
          </cell>
          <cell r="K828">
            <v>134255.6</v>
          </cell>
          <cell r="L828">
            <v>141217.60000000001</v>
          </cell>
          <cell r="M828">
            <v>0</v>
          </cell>
          <cell r="N828">
            <v>0</v>
          </cell>
          <cell r="O828" t="str">
            <v>Счета к получению (Расчеты с разн.организ)</v>
          </cell>
        </row>
        <row r="829">
          <cell r="A829">
            <v>9</v>
          </cell>
          <cell r="B829">
            <v>214</v>
          </cell>
          <cell r="C829">
            <v>7783</v>
          </cell>
          <cell r="D829">
            <v>904.02</v>
          </cell>
          <cell r="E829">
            <v>21</v>
          </cell>
          <cell r="F829">
            <v>19909.009999999998</v>
          </cell>
          <cell r="G829">
            <v>0</v>
          </cell>
          <cell r="H829">
            <v>1</v>
          </cell>
          <cell r="I829">
            <v>2883.9</v>
          </cell>
          <cell r="J829">
            <v>0</v>
          </cell>
          <cell r="K829">
            <v>0</v>
          </cell>
          <cell r="L829">
            <v>2883.9</v>
          </cell>
          <cell r="M829">
            <v>0</v>
          </cell>
          <cell r="N829">
            <v>0</v>
          </cell>
          <cell r="O829" t="str">
            <v>Счета к получению (Расчеты с разн.организ)</v>
          </cell>
        </row>
        <row r="830">
          <cell r="A830">
            <v>9</v>
          </cell>
          <cell r="B830">
            <v>214</v>
          </cell>
          <cell r="C830">
            <v>7948</v>
          </cell>
          <cell r="D830">
            <v>904.02</v>
          </cell>
          <cell r="E830">
            <v>21</v>
          </cell>
          <cell r="F830">
            <v>19909.009999999998</v>
          </cell>
          <cell r="G830">
            <v>0</v>
          </cell>
          <cell r="H830">
            <v>1</v>
          </cell>
          <cell r="I830">
            <v>19150</v>
          </cell>
          <cell r="J830">
            <v>0</v>
          </cell>
          <cell r="K830">
            <v>416774.49</v>
          </cell>
          <cell r="L830">
            <v>435924.49</v>
          </cell>
          <cell r="M830">
            <v>0</v>
          </cell>
          <cell r="N830">
            <v>0</v>
          </cell>
          <cell r="O830" t="str">
            <v>Счета к получению (Расчеты с разн.организ)</v>
          </cell>
        </row>
        <row r="831">
          <cell r="A831">
            <v>9</v>
          </cell>
          <cell r="B831">
            <v>214</v>
          </cell>
          <cell r="C831">
            <v>8104</v>
          </cell>
          <cell r="D831">
            <v>904.02</v>
          </cell>
          <cell r="E831">
            <v>21</v>
          </cell>
          <cell r="F831">
            <v>19909.009999999998</v>
          </cell>
          <cell r="G831">
            <v>0</v>
          </cell>
          <cell r="H831">
            <v>1</v>
          </cell>
          <cell r="I831">
            <v>18842</v>
          </cell>
          <cell r="J831">
            <v>0</v>
          </cell>
          <cell r="K831">
            <v>150000</v>
          </cell>
          <cell r="L831">
            <v>168842</v>
          </cell>
          <cell r="M831">
            <v>0</v>
          </cell>
          <cell r="N831">
            <v>0</v>
          </cell>
          <cell r="O831" t="str">
            <v>Счета к получению (Расчеты с разн.организ)</v>
          </cell>
        </row>
        <row r="832">
          <cell r="A832">
            <v>9</v>
          </cell>
          <cell r="B832">
            <v>214</v>
          </cell>
          <cell r="C832">
            <v>8137</v>
          </cell>
          <cell r="D832">
            <v>904.02</v>
          </cell>
          <cell r="E832">
            <v>21</v>
          </cell>
          <cell r="F832">
            <v>19909.009999999998</v>
          </cell>
          <cell r="G832">
            <v>0</v>
          </cell>
          <cell r="H832">
            <v>1</v>
          </cell>
          <cell r="I832">
            <v>0</v>
          </cell>
          <cell r="J832">
            <v>0</v>
          </cell>
          <cell r="K832">
            <v>346827.28</v>
          </cell>
          <cell r="L832">
            <v>346827.28</v>
          </cell>
          <cell r="M832">
            <v>0</v>
          </cell>
          <cell r="N832">
            <v>0</v>
          </cell>
          <cell r="O832" t="str">
            <v>Счета к получению (Расчеты с разн.организ)</v>
          </cell>
        </row>
        <row r="833">
          <cell r="A833">
            <v>9</v>
          </cell>
          <cell r="B833">
            <v>214</v>
          </cell>
          <cell r="C833">
            <v>8298</v>
          </cell>
          <cell r="D833">
            <v>904.02</v>
          </cell>
          <cell r="E833">
            <v>21</v>
          </cell>
          <cell r="F833">
            <v>19909.009999999998</v>
          </cell>
          <cell r="G833">
            <v>0</v>
          </cell>
          <cell r="H833">
            <v>1</v>
          </cell>
          <cell r="I833">
            <v>12412.1</v>
          </cell>
          <cell r="J833">
            <v>0</v>
          </cell>
          <cell r="K833">
            <v>435800</v>
          </cell>
          <cell r="L833">
            <v>448212.1</v>
          </cell>
          <cell r="M833">
            <v>0</v>
          </cell>
          <cell r="N833">
            <v>0</v>
          </cell>
          <cell r="O833" t="str">
            <v>Счета к получению (Расчеты с разн.организ)</v>
          </cell>
        </row>
        <row r="834">
          <cell r="A834">
            <v>9</v>
          </cell>
          <cell r="B834">
            <v>214</v>
          </cell>
          <cell r="C834">
            <v>8533</v>
          </cell>
          <cell r="D834">
            <v>904.02</v>
          </cell>
          <cell r="E834">
            <v>21</v>
          </cell>
          <cell r="F834">
            <v>19909.009999999998</v>
          </cell>
          <cell r="G834">
            <v>0</v>
          </cell>
          <cell r="H834">
            <v>1</v>
          </cell>
          <cell r="I834">
            <v>3466.95</v>
          </cell>
          <cell r="J834">
            <v>0</v>
          </cell>
          <cell r="K834">
            <v>20774.93</v>
          </cell>
          <cell r="L834">
            <v>24241.88</v>
          </cell>
          <cell r="M834">
            <v>0</v>
          </cell>
          <cell r="N834">
            <v>0</v>
          </cell>
          <cell r="O834" t="str">
            <v>Счета к получению (Расчеты с разн.организ)</v>
          </cell>
        </row>
        <row r="835">
          <cell r="A835">
            <v>9</v>
          </cell>
          <cell r="B835">
            <v>214</v>
          </cell>
          <cell r="C835">
            <v>8659</v>
          </cell>
          <cell r="D835">
            <v>904.02</v>
          </cell>
          <cell r="E835">
            <v>21</v>
          </cell>
          <cell r="F835">
            <v>19909.009999999998</v>
          </cell>
          <cell r="G835">
            <v>0</v>
          </cell>
          <cell r="H835">
            <v>1</v>
          </cell>
          <cell r="I835">
            <v>19081.5</v>
          </cell>
          <cell r="J835">
            <v>0</v>
          </cell>
          <cell r="K835">
            <v>431378.74</v>
          </cell>
          <cell r="L835">
            <v>450460.24</v>
          </cell>
          <cell r="M835">
            <v>0</v>
          </cell>
          <cell r="N835">
            <v>0</v>
          </cell>
          <cell r="O835" t="str">
            <v>Счета к получению (Расчеты с разн.организ)</v>
          </cell>
        </row>
        <row r="836">
          <cell r="A836">
            <v>9</v>
          </cell>
          <cell r="B836">
            <v>214</v>
          </cell>
          <cell r="C836">
            <v>214</v>
          </cell>
          <cell r="D836">
            <v>904.03</v>
          </cell>
          <cell r="E836">
            <v>0</v>
          </cell>
          <cell r="F836">
            <v>29801.02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1192812</v>
          </cell>
          <cell r="L836">
            <v>1192812</v>
          </cell>
          <cell r="M836">
            <v>0</v>
          </cell>
          <cell r="N836">
            <v>0</v>
          </cell>
          <cell r="O836" t="str">
            <v>Расчеты с клиентами (З/П и др. выплаты по Ф.54)</v>
          </cell>
        </row>
        <row r="837">
          <cell r="A837">
            <v>9</v>
          </cell>
          <cell r="B837">
            <v>214</v>
          </cell>
          <cell r="C837">
            <v>3563</v>
          </cell>
          <cell r="D837">
            <v>904.03</v>
          </cell>
          <cell r="E837">
            <v>0</v>
          </cell>
          <cell r="F837">
            <v>29801.02</v>
          </cell>
          <cell r="G837">
            <v>0</v>
          </cell>
          <cell r="H837">
            <v>0</v>
          </cell>
          <cell r="I837">
            <v>0</v>
          </cell>
          <cell r="J837">
            <v>11849.25</v>
          </cell>
          <cell r="K837">
            <v>2131795.84</v>
          </cell>
          <cell r="L837">
            <v>2510962.21</v>
          </cell>
          <cell r="M837">
            <v>0</v>
          </cell>
          <cell r="N837">
            <v>391015.62</v>
          </cell>
          <cell r="O837" t="str">
            <v>Расчеты с клиентами (З/П и др. выплаты по Ф.54)</v>
          </cell>
        </row>
        <row r="838">
          <cell r="A838">
            <v>9</v>
          </cell>
          <cell r="B838">
            <v>214</v>
          </cell>
          <cell r="C838">
            <v>5996</v>
          </cell>
          <cell r="D838">
            <v>904.03</v>
          </cell>
          <cell r="E838">
            <v>0</v>
          </cell>
          <cell r="F838">
            <v>29801.02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113184884.02</v>
          </cell>
          <cell r="L838">
            <v>113184884.02</v>
          </cell>
          <cell r="M838">
            <v>0</v>
          </cell>
          <cell r="N838">
            <v>0</v>
          </cell>
          <cell r="O838" t="str">
            <v>Расчеты с клиентами (З/П и др. выплаты по Ф.54)</v>
          </cell>
        </row>
        <row r="839">
          <cell r="A839">
            <v>9</v>
          </cell>
          <cell r="B839">
            <v>214</v>
          </cell>
          <cell r="C839">
            <v>7783</v>
          </cell>
          <cell r="D839">
            <v>904.03</v>
          </cell>
          <cell r="E839">
            <v>0</v>
          </cell>
          <cell r="F839">
            <v>29801.02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1135752.18</v>
          </cell>
          <cell r="L839">
            <v>1135752.18</v>
          </cell>
          <cell r="M839">
            <v>0</v>
          </cell>
          <cell r="N839">
            <v>0</v>
          </cell>
          <cell r="O839" t="str">
            <v>Расчеты с клиентами (З/П и др. выплаты по Ф.54)</v>
          </cell>
        </row>
        <row r="840">
          <cell r="A840">
            <v>9</v>
          </cell>
          <cell r="B840">
            <v>214</v>
          </cell>
          <cell r="C840">
            <v>7948</v>
          </cell>
          <cell r="D840">
            <v>904.03</v>
          </cell>
          <cell r="E840">
            <v>0</v>
          </cell>
          <cell r="F840">
            <v>29801.02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3175117</v>
          </cell>
          <cell r="L840">
            <v>3175117</v>
          </cell>
          <cell r="M840">
            <v>0</v>
          </cell>
          <cell r="N840">
            <v>0</v>
          </cell>
          <cell r="O840" t="str">
            <v>Расчеты с клиентами (З/П и др. выплаты по Ф.54)</v>
          </cell>
        </row>
        <row r="841">
          <cell r="A841">
            <v>9</v>
          </cell>
          <cell r="B841">
            <v>214</v>
          </cell>
          <cell r="C841">
            <v>8002</v>
          </cell>
          <cell r="D841">
            <v>904.03</v>
          </cell>
          <cell r="E841">
            <v>0</v>
          </cell>
          <cell r="F841">
            <v>29801.02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50049665</v>
          </cell>
          <cell r="L841">
            <v>50054765</v>
          </cell>
          <cell r="M841">
            <v>0</v>
          </cell>
          <cell r="N841">
            <v>5100</v>
          </cell>
          <cell r="O841" t="str">
            <v>Расчеты с клиентами (З/П и др. выплаты по Ф.54)</v>
          </cell>
        </row>
        <row r="842">
          <cell r="A842">
            <v>9</v>
          </cell>
          <cell r="B842">
            <v>214</v>
          </cell>
          <cell r="C842">
            <v>8104</v>
          </cell>
          <cell r="D842">
            <v>904.03</v>
          </cell>
          <cell r="E842">
            <v>0</v>
          </cell>
          <cell r="F842">
            <v>29801.02</v>
          </cell>
          <cell r="G842">
            <v>0</v>
          </cell>
          <cell r="H842">
            <v>2</v>
          </cell>
          <cell r="I842">
            <v>0</v>
          </cell>
          <cell r="J842">
            <v>0</v>
          </cell>
          <cell r="K842">
            <v>936805</v>
          </cell>
          <cell r="L842">
            <v>936805</v>
          </cell>
          <cell r="M842">
            <v>0</v>
          </cell>
          <cell r="N842">
            <v>0</v>
          </cell>
          <cell r="O842" t="str">
            <v>Расчеты с клиентами (З/П и др. выплаты по Ф.54)</v>
          </cell>
        </row>
        <row r="843">
          <cell r="A843">
            <v>9</v>
          </cell>
          <cell r="B843">
            <v>214</v>
          </cell>
          <cell r="C843">
            <v>8137</v>
          </cell>
          <cell r="D843">
            <v>904.03</v>
          </cell>
          <cell r="E843">
            <v>0</v>
          </cell>
          <cell r="F843">
            <v>29801.02</v>
          </cell>
          <cell r="G843">
            <v>0</v>
          </cell>
          <cell r="H843">
            <v>2</v>
          </cell>
          <cell r="I843">
            <v>0</v>
          </cell>
          <cell r="J843">
            <v>0</v>
          </cell>
          <cell r="K843">
            <v>33467313</v>
          </cell>
          <cell r="L843">
            <v>33467313</v>
          </cell>
          <cell r="M843">
            <v>0</v>
          </cell>
          <cell r="N843">
            <v>0</v>
          </cell>
          <cell r="O843" t="str">
            <v>Расчеты с клиентами (З/П и др. выплаты по Ф.54)</v>
          </cell>
        </row>
        <row r="844">
          <cell r="A844">
            <v>9</v>
          </cell>
          <cell r="B844">
            <v>214</v>
          </cell>
          <cell r="C844">
            <v>8298</v>
          </cell>
          <cell r="D844">
            <v>904.03</v>
          </cell>
          <cell r="E844">
            <v>0</v>
          </cell>
          <cell r="F844">
            <v>29801.02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61413659.520000003</v>
          </cell>
          <cell r="L844">
            <v>61413659.520000003</v>
          </cell>
          <cell r="M844">
            <v>0</v>
          </cell>
          <cell r="N844">
            <v>0</v>
          </cell>
          <cell r="O844" t="str">
            <v>Расчеты с клиентами (З/П и др. выплаты по Ф.54)</v>
          </cell>
        </row>
        <row r="845">
          <cell r="A845">
            <v>9</v>
          </cell>
          <cell r="B845">
            <v>214</v>
          </cell>
          <cell r="C845">
            <v>8533</v>
          </cell>
          <cell r="D845">
            <v>904.03</v>
          </cell>
          <cell r="E845">
            <v>0</v>
          </cell>
          <cell r="F845">
            <v>29801.02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2280306</v>
          </cell>
          <cell r="L845">
            <v>2280306</v>
          </cell>
          <cell r="M845">
            <v>0</v>
          </cell>
          <cell r="N845">
            <v>0</v>
          </cell>
          <cell r="O845" t="str">
            <v>Расчеты с клиентами (З/П и др. выплаты по Ф.54)</v>
          </cell>
        </row>
        <row r="846">
          <cell r="A846">
            <v>9</v>
          </cell>
          <cell r="B846">
            <v>214</v>
          </cell>
          <cell r="C846">
            <v>8659</v>
          </cell>
          <cell r="D846">
            <v>904.03</v>
          </cell>
          <cell r="E846">
            <v>0</v>
          </cell>
          <cell r="F846">
            <v>29801.02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12560031.050000001</v>
          </cell>
          <cell r="L846">
            <v>12560031.050000001</v>
          </cell>
          <cell r="M846">
            <v>0</v>
          </cell>
          <cell r="N846">
            <v>0</v>
          </cell>
          <cell r="O846" t="str">
            <v>Расчеты с клиентами (З/П и др. выплаты по Ф.54)</v>
          </cell>
        </row>
        <row r="847">
          <cell r="A847">
            <v>9</v>
          </cell>
          <cell r="B847">
            <v>214</v>
          </cell>
          <cell r="C847">
            <v>5996</v>
          </cell>
          <cell r="D847">
            <v>904.04</v>
          </cell>
          <cell r="E847">
            <v>21</v>
          </cell>
          <cell r="F847">
            <v>19925</v>
          </cell>
          <cell r="G847">
            <v>0</v>
          </cell>
          <cell r="H847">
            <v>1</v>
          </cell>
          <cell r="I847">
            <v>0</v>
          </cell>
          <cell r="J847">
            <v>0</v>
          </cell>
          <cell r="K847">
            <v>210731.19</v>
          </cell>
          <cell r="L847">
            <v>210731.19</v>
          </cell>
          <cell r="M847">
            <v>0</v>
          </cell>
          <cell r="N847">
            <v>0</v>
          </cell>
          <cell r="O847" t="str">
            <v>Предварительно оплаченные расходы (авансы)</v>
          </cell>
        </row>
        <row r="848">
          <cell r="A848">
            <v>9</v>
          </cell>
          <cell r="B848">
            <v>214</v>
          </cell>
          <cell r="C848">
            <v>8137</v>
          </cell>
          <cell r="D848">
            <v>904.04</v>
          </cell>
          <cell r="E848">
            <v>21</v>
          </cell>
          <cell r="F848">
            <v>19925</v>
          </cell>
          <cell r="G848">
            <v>0</v>
          </cell>
          <cell r="H848">
            <v>1</v>
          </cell>
          <cell r="I848">
            <v>0</v>
          </cell>
          <cell r="J848">
            <v>0</v>
          </cell>
          <cell r="K848">
            <v>36250</v>
          </cell>
          <cell r="L848">
            <v>36250</v>
          </cell>
          <cell r="M848">
            <v>0</v>
          </cell>
          <cell r="N848">
            <v>0</v>
          </cell>
          <cell r="O848" t="str">
            <v>Предварительно оплаченные расходы (авансы)</v>
          </cell>
        </row>
        <row r="849">
          <cell r="A849">
            <v>9</v>
          </cell>
          <cell r="B849">
            <v>214</v>
          </cell>
          <cell r="C849">
            <v>3563</v>
          </cell>
          <cell r="D849">
            <v>904.05</v>
          </cell>
          <cell r="E849">
            <v>0</v>
          </cell>
          <cell r="F849">
            <v>19908.03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880804</v>
          </cell>
          <cell r="L849">
            <v>131000</v>
          </cell>
          <cell r="M849">
            <v>749804</v>
          </cell>
          <cell r="N849">
            <v>0</v>
          </cell>
          <cell r="O849" t="str">
            <v>Расчеты с сотрудниками банка (Ущерб причиненный мат-ответ.ли</v>
          </cell>
        </row>
        <row r="850">
          <cell r="A850">
            <v>9</v>
          </cell>
          <cell r="B850">
            <v>214</v>
          </cell>
          <cell r="C850">
            <v>5996</v>
          </cell>
          <cell r="D850">
            <v>904.05</v>
          </cell>
          <cell r="E850">
            <v>0</v>
          </cell>
          <cell r="F850">
            <v>19908.03</v>
          </cell>
          <cell r="G850">
            <v>0</v>
          </cell>
          <cell r="H850">
            <v>0</v>
          </cell>
          <cell r="I850">
            <v>593250</v>
          </cell>
          <cell r="J850">
            <v>0</v>
          </cell>
          <cell r="K850">
            <v>0</v>
          </cell>
          <cell r="L850">
            <v>593250</v>
          </cell>
          <cell r="M850">
            <v>0</v>
          </cell>
          <cell r="N850">
            <v>0</v>
          </cell>
          <cell r="O850" t="str">
            <v>Расчеты с сотрудниками банка (Ущерб причиненный мат-ответ.ли</v>
          </cell>
        </row>
        <row r="851">
          <cell r="A851">
            <v>9</v>
          </cell>
          <cell r="B851">
            <v>214</v>
          </cell>
          <cell r="C851">
            <v>7783</v>
          </cell>
          <cell r="D851">
            <v>904.05</v>
          </cell>
          <cell r="E851">
            <v>0</v>
          </cell>
          <cell r="F851">
            <v>19908.03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949574</v>
          </cell>
          <cell r="L851">
            <v>949574</v>
          </cell>
          <cell r="M851">
            <v>0</v>
          </cell>
          <cell r="N851">
            <v>0</v>
          </cell>
          <cell r="O851" t="str">
            <v>Расчеты с сотрудниками банка (Ущерб причиненный мат-ответ.ли</v>
          </cell>
        </row>
        <row r="852">
          <cell r="A852">
            <v>9</v>
          </cell>
          <cell r="B852">
            <v>214</v>
          </cell>
          <cell r="C852">
            <v>7948</v>
          </cell>
          <cell r="D852">
            <v>904.05</v>
          </cell>
          <cell r="E852">
            <v>0</v>
          </cell>
          <cell r="F852">
            <v>19908.03</v>
          </cell>
          <cell r="G852">
            <v>0</v>
          </cell>
          <cell r="H852">
            <v>0</v>
          </cell>
          <cell r="I852">
            <v>72561</v>
          </cell>
          <cell r="J852">
            <v>0</v>
          </cell>
          <cell r="K852">
            <v>0</v>
          </cell>
          <cell r="L852">
            <v>13500</v>
          </cell>
          <cell r="M852">
            <v>59061</v>
          </cell>
          <cell r="N852">
            <v>0</v>
          </cell>
          <cell r="O852" t="str">
            <v>Расчеты с сотрудниками банка (Ущерб причиненный мат-ответ.ли</v>
          </cell>
        </row>
        <row r="853">
          <cell r="A853">
            <v>9</v>
          </cell>
          <cell r="B853">
            <v>214</v>
          </cell>
          <cell r="C853">
            <v>3563</v>
          </cell>
          <cell r="D853">
            <v>904.06</v>
          </cell>
          <cell r="E853">
            <v>21</v>
          </cell>
          <cell r="F853">
            <v>19935</v>
          </cell>
          <cell r="G853">
            <v>0</v>
          </cell>
          <cell r="H853">
            <v>1</v>
          </cell>
          <cell r="I853">
            <v>0</v>
          </cell>
          <cell r="J853">
            <v>0</v>
          </cell>
          <cell r="K853">
            <v>98756.1</v>
          </cell>
          <cell r="L853">
            <v>98756.1</v>
          </cell>
          <cell r="M853">
            <v>0</v>
          </cell>
          <cell r="N853">
            <v>0</v>
          </cell>
          <cell r="O853" t="str">
            <v>Hедостачи наличности - счет 87/2</v>
          </cell>
        </row>
        <row r="854">
          <cell r="A854">
            <v>9</v>
          </cell>
          <cell r="B854">
            <v>214</v>
          </cell>
          <cell r="C854">
            <v>5996</v>
          </cell>
          <cell r="D854">
            <v>904.06</v>
          </cell>
          <cell r="E854">
            <v>21</v>
          </cell>
          <cell r="F854">
            <v>19935</v>
          </cell>
          <cell r="G854">
            <v>0</v>
          </cell>
          <cell r="H854">
            <v>1</v>
          </cell>
          <cell r="I854">
            <v>0</v>
          </cell>
          <cell r="J854">
            <v>0</v>
          </cell>
          <cell r="K854">
            <v>4194.1499999999996</v>
          </cell>
          <cell r="L854">
            <v>4194.1499999999996</v>
          </cell>
          <cell r="M854">
            <v>0</v>
          </cell>
          <cell r="N854">
            <v>0</v>
          </cell>
          <cell r="O854" t="str">
            <v>Hедостачи наличности - счет 87/2</v>
          </cell>
        </row>
        <row r="855">
          <cell r="A855">
            <v>9</v>
          </cell>
          <cell r="B855">
            <v>214</v>
          </cell>
          <cell r="C855">
            <v>7783</v>
          </cell>
          <cell r="D855">
            <v>904.06</v>
          </cell>
          <cell r="E855">
            <v>21</v>
          </cell>
          <cell r="F855">
            <v>19935</v>
          </cell>
          <cell r="G855">
            <v>0</v>
          </cell>
          <cell r="H855">
            <v>1</v>
          </cell>
          <cell r="I855">
            <v>0</v>
          </cell>
          <cell r="J855">
            <v>0</v>
          </cell>
          <cell r="K855">
            <v>2750.03</v>
          </cell>
          <cell r="L855">
            <v>2750.03</v>
          </cell>
          <cell r="M855">
            <v>0</v>
          </cell>
          <cell r="N855">
            <v>0</v>
          </cell>
          <cell r="O855" t="str">
            <v>Hедостачи наличности - счет 87/2</v>
          </cell>
        </row>
        <row r="856">
          <cell r="A856">
            <v>9</v>
          </cell>
          <cell r="B856">
            <v>214</v>
          </cell>
          <cell r="C856">
            <v>7845</v>
          </cell>
          <cell r="D856">
            <v>904.06</v>
          </cell>
          <cell r="E856">
            <v>21</v>
          </cell>
          <cell r="F856">
            <v>19935</v>
          </cell>
          <cell r="G856">
            <v>0</v>
          </cell>
          <cell r="H856">
            <v>1</v>
          </cell>
          <cell r="I856">
            <v>0</v>
          </cell>
          <cell r="J856">
            <v>0</v>
          </cell>
          <cell r="K856">
            <v>7287.89</v>
          </cell>
          <cell r="L856">
            <v>7287.89</v>
          </cell>
          <cell r="M856">
            <v>0</v>
          </cell>
          <cell r="N856">
            <v>0</v>
          </cell>
          <cell r="O856" t="str">
            <v>Hедостачи наличности - счет 87/2</v>
          </cell>
        </row>
        <row r="857">
          <cell r="A857">
            <v>9</v>
          </cell>
          <cell r="B857">
            <v>214</v>
          </cell>
          <cell r="C857">
            <v>7948</v>
          </cell>
          <cell r="D857">
            <v>904.06</v>
          </cell>
          <cell r="E857">
            <v>21</v>
          </cell>
          <cell r="F857">
            <v>19935</v>
          </cell>
          <cell r="G857">
            <v>0</v>
          </cell>
          <cell r="H857">
            <v>1</v>
          </cell>
          <cell r="I857">
            <v>0</v>
          </cell>
          <cell r="J857">
            <v>0</v>
          </cell>
          <cell r="K857">
            <v>15919.42</v>
          </cell>
          <cell r="L857">
            <v>15919.42</v>
          </cell>
          <cell r="M857">
            <v>0</v>
          </cell>
          <cell r="N857">
            <v>0</v>
          </cell>
          <cell r="O857" t="str">
            <v>Hедостачи наличности - счет 87/2</v>
          </cell>
        </row>
        <row r="858">
          <cell r="A858">
            <v>9</v>
          </cell>
          <cell r="B858">
            <v>214</v>
          </cell>
          <cell r="C858">
            <v>8104</v>
          </cell>
          <cell r="D858">
            <v>904.06</v>
          </cell>
          <cell r="E858">
            <v>21</v>
          </cell>
          <cell r="F858">
            <v>19935</v>
          </cell>
          <cell r="G858">
            <v>0</v>
          </cell>
          <cell r="H858">
            <v>1</v>
          </cell>
          <cell r="I858">
            <v>0</v>
          </cell>
          <cell r="J858">
            <v>0</v>
          </cell>
          <cell r="K858">
            <v>10209.76</v>
          </cell>
          <cell r="L858">
            <v>10209.76</v>
          </cell>
          <cell r="M858">
            <v>0</v>
          </cell>
          <cell r="N858">
            <v>0</v>
          </cell>
          <cell r="O858" t="str">
            <v>Hедостачи наличности - счет 87/2</v>
          </cell>
        </row>
        <row r="859">
          <cell r="A859">
            <v>9</v>
          </cell>
          <cell r="B859">
            <v>214</v>
          </cell>
          <cell r="C859">
            <v>8137</v>
          </cell>
          <cell r="D859">
            <v>904.06</v>
          </cell>
          <cell r="E859">
            <v>21</v>
          </cell>
          <cell r="F859">
            <v>19935</v>
          </cell>
          <cell r="G859">
            <v>0</v>
          </cell>
          <cell r="H859">
            <v>1</v>
          </cell>
          <cell r="I859">
            <v>0</v>
          </cell>
          <cell r="J859">
            <v>0</v>
          </cell>
          <cell r="K859">
            <v>6499.33</v>
          </cell>
          <cell r="L859">
            <v>6499.33</v>
          </cell>
          <cell r="M859">
            <v>0</v>
          </cell>
          <cell r="N859">
            <v>0</v>
          </cell>
          <cell r="O859" t="str">
            <v>Hедостачи наличности - счет 87/2</v>
          </cell>
        </row>
        <row r="860">
          <cell r="A860">
            <v>9</v>
          </cell>
          <cell r="B860">
            <v>214</v>
          </cell>
          <cell r="C860">
            <v>8298</v>
          </cell>
          <cell r="D860">
            <v>904.06</v>
          </cell>
          <cell r="E860">
            <v>21</v>
          </cell>
          <cell r="F860">
            <v>19935</v>
          </cell>
          <cell r="G860">
            <v>0</v>
          </cell>
          <cell r="H860">
            <v>1</v>
          </cell>
          <cell r="I860">
            <v>0</v>
          </cell>
          <cell r="J860">
            <v>0</v>
          </cell>
          <cell r="K860">
            <v>3370.25</v>
          </cell>
          <cell r="L860">
            <v>3370.25</v>
          </cell>
          <cell r="M860">
            <v>0</v>
          </cell>
          <cell r="N860">
            <v>0</v>
          </cell>
          <cell r="O860" t="str">
            <v>Hедостачи наличности - счет 87/2</v>
          </cell>
        </row>
        <row r="861">
          <cell r="A861">
            <v>9</v>
          </cell>
          <cell r="B861">
            <v>214</v>
          </cell>
          <cell r="C861">
            <v>8659</v>
          </cell>
          <cell r="D861">
            <v>904.06</v>
          </cell>
          <cell r="E861">
            <v>21</v>
          </cell>
          <cell r="F861">
            <v>19935</v>
          </cell>
          <cell r="G861">
            <v>0</v>
          </cell>
          <cell r="H861">
            <v>1</v>
          </cell>
          <cell r="I861">
            <v>0</v>
          </cell>
          <cell r="J861">
            <v>0</v>
          </cell>
          <cell r="K861">
            <v>78.84</v>
          </cell>
          <cell r="L861">
            <v>78.84</v>
          </cell>
          <cell r="M861">
            <v>0</v>
          </cell>
          <cell r="N861">
            <v>0</v>
          </cell>
          <cell r="O861" t="str">
            <v>Hедостачи наличности - счет 87/2</v>
          </cell>
        </row>
        <row r="862">
          <cell r="A862">
            <v>9</v>
          </cell>
          <cell r="B862">
            <v>214</v>
          </cell>
          <cell r="C862">
            <v>214</v>
          </cell>
          <cell r="D862">
            <v>904.08</v>
          </cell>
          <cell r="E862">
            <v>0</v>
          </cell>
          <cell r="F862">
            <v>29802.03</v>
          </cell>
          <cell r="G862">
            <v>0</v>
          </cell>
          <cell r="H862">
            <v>0</v>
          </cell>
          <cell r="I862">
            <v>0</v>
          </cell>
          <cell r="J862">
            <v>597148.6</v>
          </cell>
          <cell r="K862">
            <v>62389678.289999999</v>
          </cell>
          <cell r="L862">
            <v>62204060.390000001</v>
          </cell>
          <cell r="M862">
            <v>0</v>
          </cell>
          <cell r="N862">
            <v>411530.7</v>
          </cell>
          <cell r="O862" t="str">
            <v>счета к оплате за МТЦ и услуги</v>
          </cell>
        </row>
        <row r="863">
          <cell r="A863">
            <v>9</v>
          </cell>
          <cell r="B863">
            <v>214</v>
          </cell>
          <cell r="C863">
            <v>3563</v>
          </cell>
          <cell r="D863">
            <v>904.08</v>
          </cell>
          <cell r="E863">
            <v>0</v>
          </cell>
          <cell r="F863">
            <v>29802.03</v>
          </cell>
          <cell r="G863">
            <v>0</v>
          </cell>
          <cell r="H863">
            <v>0</v>
          </cell>
          <cell r="I863">
            <v>0</v>
          </cell>
          <cell r="J863">
            <v>1157039.93</v>
          </cell>
          <cell r="K863">
            <v>1263619.93</v>
          </cell>
          <cell r="L863">
            <v>106580</v>
          </cell>
          <cell r="M863">
            <v>0</v>
          </cell>
          <cell r="N863">
            <v>0</v>
          </cell>
          <cell r="O863" t="str">
            <v>счета к оплате за МТЦ и услуги</v>
          </cell>
        </row>
        <row r="864">
          <cell r="A864">
            <v>9</v>
          </cell>
          <cell r="B864">
            <v>214</v>
          </cell>
          <cell r="C864">
            <v>5996</v>
          </cell>
          <cell r="D864">
            <v>904.08</v>
          </cell>
          <cell r="E864">
            <v>0</v>
          </cell>
          <cell r="F864">
            <v>29802.03</v>
          </cell>
          <cell r="G864">
            <v>0</v>
          </cell>
          <cell r="H864">
            <v>0</v>
          </cell>
          <cell r="I864">
            <v>0</v>
          </cell>
          <cell r="J864">
            <v>167012.17000000001</v>
          </cell>
          <cell r="K864">
            <v>746846.91</v>
          </cell>
          <cell r="L864">
            <v>579834.74</v>
          </cell>
          <cell r="M864">
            <v>0</v>
          </cell>
          <cell r="N864">
            <v>0</v>
          </cell>
          <cell r="O864" t="str">
            <v>счета к оплате за МТЦ и услуги</v>
          </cell>
        </row>
        <row r="865">
          <cell r="A865">
            <v>9</v>
          </cell>
          <cell r="B865">
            <v>214</v>
          </cell>
          <cell r="C865">
            <v>7783</v>
          </cell>
          <cell r="D865">
            <v>904.08</v>
          </cell>
          <cell r="E865">
            <v>0</v>
          </cell>
          <cell r="F865">
            <v>29802.03</v>
          </cell>
          <cell r="G865">
            <v>0</v>
          </cell>
          <cell r="H865">
            <v>0</v>
          </cell>
          <cell r="I865">
            <v>0</v>
          </cell>
          <cell r="J865">
            <v>1126265.57</v>
          </cell>
          <cell r="K865">
            <v>1421660.03</v>
          </cell>
          <cell r="L865">
            <v>405394.46</v>
          </cell>
          <cell r="M865">
            <v>0</v>
          </cell>
          <cell r="N865">
            <v>110000</v>
          </cell>
          <cell r="O865" t="str">
            <v>счета к оплате за МТЦ и услуги</v>
          </cell>
        </row>
        <row r="866">
          <cell r="A866">
            <v>9</v>
          </cell>
          <cell r="B866">
            <v>214</v>
          </cell>
          <cell r="C866">
            <v>7845</v>
          </cell>
          <cell r="D866">
            <v>904.08</v>
          </cell>
          <cell r="E866">
            <v>0</v>
          </cell>
          <cell r="F866">
            <v>29802.03</v>
          </cell>
          <cell r="G866">
            <v>0</v>
          </cell>
          <cell r="H866">
            <v>0</v>
          </cell>
          <cell r="I866">
            <v>0</v>
          </cell>
          <cell r="J866">
            <v>661610.59</v>
          </cell>
          <cell r="K866">
            <v>972873.21</v>
          </cell>
          <cell r="L866">
            <v>311262.62</v>
          </cell>
          <cell r="M866">
            <v>0</v>
          </cell>
          <cell r="N866">
            <v>0</v>
          </cell>
          <cell r="O866" t="str">
            <v>счета к оплате за МТЦ и услуги</v>
          </cell>
        </row>
        <row r="867">
          <cell r="A867">
            <v>9</v>
          </cell>
          <cell r="B867">
            <v>214</v>
          </cell>
          <cell r="C867">
            <v>7948</v>
          </cell>
          <cell r="D867">
            <v>904.08</v>
          </cell>
          <cell r="E867">
            <v>0</v>
          </cell>
          <cell r="F867">
            <v>29802.03</v>
          </cell>
          <cell r="G867">
            <v>0</v>
          </cell>
          <cell r="H867">
            <v>0</v>
          </cell>
          <cell r="I867">
            <v>0</v>
          </cell>
          <cell r="J867">
            <v>744477.54</v>
          </cell>
          <cell r="K867">
            <v>2694844.15</v>
          </cell>
          <cell r="L867">
            <v>1950366.61</v>
          </cell>
          <cell r="M867">
            <v>0</v>
          </cell>
          <cell r="N867">
            <v>0</v>
          </cell>
          <cell r="O867" t="str">
            <v>счета к оплате за МТЦ и услуги</v>
          </cell>
        </row>
        <row r="868">
          <cell r="A868">
            <v>9</v>
          </cell>
          <cell r="B868">
            <v>214</v>
          </cell>
          <cell r="C868">
            <v>8002</v>
          </cell>
          <cell r="D868">
            <v>904.08</v>
          </cell>
          <cell r="E868">
            <v>0</v>
          </cell>
          <cell r="F868">
            <v>29802.03</v>
          </cell>
          <cell r="G868">
            <v>0</v>
          </cell>
          <cell r="H868">
            <v>0</v>
          </cell>
          <cell r="I868">
            <v>0</v>
          </cell>
          <cell r="J868">
            <v>548916.80000000005</v>
          </cell>
          <cell r="K868">
            <v>801707.46</v>
          </cell>
          <cell r="L868">
            <v>253318.66</v>
          </cell>
          <cell r="M868">
            <v>0</v>
          </cell>
          <cell r="N868">
            <v>528</v>
          </cell>
          <cell r="O868" t="str">
            <v>счета к оплате за МТЦ и услуги</v>
          </cell>
        </row>
        <row r="869">
          <cell r="A869">
            <v>9</v>
          </cell>
          <cell r="B869">
            <v>214</v>
          </cell>
          <cell r="C869">
            <v>8104</v>
          </cell>
          <cell r="D869">
            <v>904.08</v>
          </cell>
          <cell r="E869">
            <v>0</v>
          </cell>
          <cell r="F869">
            <v>29802.03</v>
          </cell>
          <cell r="G869">
            <v>0</v>
          </cell>
          <cell r="H869">
            <v>2</v>
          </cell>
          <cell r="I869">
            <v>0</v>
          </cell>
          <cell r="J869">
            <v>660003.97</v>
          </cell>
          <cell r="K869">
            <v>1274177.96</v>
          </cell>
          <cell r="L869">
            <v>614173.99</v>
          </cell>
          <cell r="M869">
            <v>0</v>
          </cell>
          <cell r="N869">
            <v>0</v>
          </cell>
          <cell r="O869" t="str">
            <v>счета к оплате за МТЦ и услуги</v>
          </cell>
        </row>
        <row r="870">
          <cell r="A870">
            <v>9</v>
          </cell>
          <cell r="B870">
            <v>214</v>
          </cell>
          <cell r="C870">
            <v>8137</v>
          </cell>
          <cell r="D870">
            <v>904.08</v>
          </cell>
          <cell r="E870">
            <v>0</v>
          </cell>
          <cell r="F870">
            <v>29802.03</v>
          </cell>
          <cell r="G870">
            <v>0</v>
          </cell>
          <cell r="H870">
            <v>2</v>
          </cell>
          <cell r="I870">
            <v>0</v>
          </cell>
          <cell r="J870">
            <v>794796.6</v>
          </cell>
          <cell r="K870">
            <v>2015670.7</v>
          </cell>
          <cell r="L870">
            <v>1470874.1</v>
          </cell>
          <cell r="M870">
            <v>0</v>
          </cell>
          <cell r="N870">
            <v>250000</v>
          </cell>
          <cell r="O870" t="str">
            <v>счета к оплате за МТЦ и услуги</v>
          </cell>
        </row>
        <row r="871">
          <cell r="A871">
            <v>9</v>
          </cell>
          <cell r="B871">
            <v>214</v>
          </cell>
          <cell r="C871">
            <v>8298</v>
          </cell>
          <cell r="D871">
            <v>904.08</v>
          </cell>
          <cell r="E871">
            <v>0</v>
          </cell>
          <cell r="F871">
            <v>29802.03</v>
          </cell>
          <cell r="G871">
            <v>0</v>
          </cell>
          <cell r="H871">
            <v>0</v>
          </cell>
          <cell r="I871">
            <v>0</v>
          </cell>
          <cell r="J871">
            <v>448870.05</v>
          </cell>
          <cell r="K871">
            <v>760275.88</v>
          </cell>
          <cell r="L871">
            <v>311405.83</v>
          </cell>
          <cell r="M871">
            <v>0</v>
          </cell>
          <cell r="N871">
            <v>0</v>
          </cell>
          <cell r="O871" t="str">
            <v>счета к оплате за МТЦ и услуги</v>
          </cell>
        </row>
        <row r="872">
          <cell r="A872">
            <v>9</v>
          </cell>
          <cell r="B872">
            <v>214</v>
          </cell>
          <cell r="C872">
            <v>8533</v>
          </cell>
          <cell r="D872">
            <v>904.08</v>
          </cell>
          <cell r="E872">
            <v>0</v>
          </cell>
          <cell r="F872">
            <v>29802.03</v>
          </cell>
          <cell r="G872">
            <v>0</v>
          </cell>
          <cell r="H872">
            <v>0</v>
          </cell>
          <cell r="I872">
            <v>0</v>
          </cell>
          <cell r="J872">
            <v>365368.05</v>
          </cell>
          <cell r="K872">
            <v>1225008.5900000001</v>
          </cell>
          <cell r="L872">
            <v>859640.54</v>
          </cell>
          <cell r="M872">
            <v>0</v>
          </cell>
          <cell r="N872">
            <v>0</v>
          </cell>
          <cell r="O872" t="str">
            <v>счета к оплате за МТЦ и услуги</v>
          </cell>
        </row>
        <row r="873">
          <cell r="A873">
            <v>9</v>
          </cell>
          <cell r="B873">
            <v>214</v>
          </cell>
          <cell r="C873">
            <v>8659</v>
          </cell>
          <cell r="D873">
            <v>904.08</v>
          </cell>
          <cell r="E873">
            <v>0</v>
          </cell>
          <cell r="F873">
            <v>29802.03</v>
          </cell>
          <cell r="G873">
            <v>0</v>
          </cell>
          <cell r="H873">
            <v>0</v>
          </cell>
          <cell r="I873">
            <v>0</v>
          </cell>
          <cell r="J873">
            <v>198462.23</v>
          </cell>
          <cell r="K873">
            <v>3872657.14</v>
          </cell>
          <cell r="L873">
            <v>3674194.91</v>
          </cell>
          <cell r="M873">
            <v>0</v>
          </cell>
          <cell r="N873">
            <v>0</v>
          </cell>
          <cell r="O873" t="str">
            <v>счета к оплате за МТЦ и услуги</v>
          </cell>
        </row>
        <row r="874">
          <cell r="A874">
            <v>9</v>
          </cell>
          <cell r="B874">
            <v>214</v>
          </cell>
          <cell r="C874">
            <v>7783</v>
          </cell>
          <cell r="D874">
            <v>904.09</v>
          </cell>
          <cell r="E874">
            <v>0</v>
          </cell>
          <cell r="F874">
            <v>29801.040000000001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16643.13</v>
          </cell>
          <cell r="L874">
            <v>16643.13</v>
          </cell>
          <cell r="M874">
            <v>0</v>
          </cell>
          <cell r="N874">
            <v>0</v>
          </cell>
          <cell r="O874" t="str">
            <v>Расчеты с клиентами (невыясненые суммы по коммунальным плате</v>
          </cell>
        </row>
        <row r="875">
          <cell r="A875">
            <v>9</v>
          </cell>
          <cell r="B875">
            <v>214</v>
          </cell>
          <cell r="C875">
            <v>8137</v>
          </cell>
          <cell r="D875">
            <v>904.09</v>
          </cell>
          <cell r="E875">
            <v>0</v>
          </cell>
          <cell r="F875">
            <v>29802.04</v>
          </cell>
          <cell r="G875">
            <v>0</v>
          </cell>
          <cell r="H875">
            <v>2</v>
          </cell>
          <cell r="I875">
            <v>0</v>
          </cell>
          <cell r="J875">
            <v>13035.26</v>
          </cell>
          <cell r="K875">
            <v>13035.26</v>
          </cell>
          <cell r="L875">
            <v>0</v>
          </cell>
          <cell r="M875">
            <v>0</v>
          </cell>
          <cell r="N875">
            <v>0</v>
          </cell>
          <cell r="O875" t="str">
            <v>Невыясненные суммы по коммунальным платежам</v>
          </cell>
        </row>
        <row r="876">
          <cell r="A876">
            <v>9</v>
          </cell>
          <cell r="B876">
            <v>214</v>
          </cell>
          <cell r="C876">
            <v>3563</v>
          </cell>
          <cell r="D876">
            <v>904.1</v>
          </cell>
          <cell r="E876">
            <v>0</v>
          </cell>
          <cell r="F876">
            <v>29801.05</v>
          </cell>
          <cell r="G876">
            <v>0</v>
          </cell>
          <cell r="H876">
            <v>0</v>
          </cell>
          <cell r="I876">
            <v>0</v>
          </cell>
          <cell r="J876">
            <v>130048.62</v>
          </cell>
          <cell r="K876">
            <v>130048.62</v>
          </cell>
          <cell r="L876">
            <v>0</v>
          </cell>
          <cell r="M876">
            <v>0</v>
          </cell>
          <cell r="N876">
            <v>0</v>
          </cell>
          <cell r="O876" t="str">
            <v>Расчеты с клиентами (суммы, поступившие во вклады без списко</v>
          </cell>
        </row>
        <row r="877">
          <cell r="A877">
            <v>9</v>
          </cell>
          <cell r="B877">
            <v>214</v>
          </cell>
          <cell r="C877">
            <v>5996</v>
          </cell>
          <cell r="D877">
            <v>904.1</v>
          </cell>
          <cell r="E877">
            <v>0</v>
          </cell>
          <cell r="F877">
            <v>29801.05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155604</v>
          </cell>
          <cell r="L877">
            <v>155604</v>
          </cell>
          <cell r="M877">
            <v>0</v>
          </cell>
          <cell r="N877">
            <v>0</v>
          </cell>
          <cell r="O877" t="str">
            <v>Расчеты с клиентами (суммы, поступившие во вклады без списко</v>
          </cell>
        </row>
        <row r="878">
          <cell r="A878">
            <v>9</v>
          </cell>
          <cell r="B878">
            <v>214</v>
          </cell>
          <cell r="C878">
            <v>7783</v>
          </cell>
          <cell r="D878">
            <v>904.1</v>
          </cell>
          <cell r="E878">
            <v>0</v>
          </cell>
          <cell r="F878">
            <v>29801.05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161289.51999999999</v>
          </cell>
          <cell r="L878">
            <v>166322.37</v>
          </cell>
          <cell r="M878">
            <v>0</v>
          </cell>
          <cell r="N878">
            <v>5032.8500000000004</v>
          </cell>
          <cell r="O878" t="str">
            <v>Расчеты с клиентами (суммы, поступившие во вклады без списко</v>
          </cell>
        </row>
        <row r="879">
          <cell r="A879">
            <v>9</v>
          </cell>
          <cell r="B879">
            <v>214</v>
          </cell>
          <cell r="C879">
            <v>7948</v>
          </cell>
          <cell r="D879">
            <v>904.1</v>
          </cell>
          <cell r="E879">
            <v>0</v>
          </cell>
          <cell r="F879">
            <v>29801.05</v>
          </cell>
          <cell r="G879">
            <v>0</v>
          </cell>
          <cell r="H879">
            <v>0</v>
          </cell>
          <cell r="I879">
            <v>0</v>
          </cell>
          <cell r="J879">
            <v>101968.12</v>
          </cell>
          <cell r="K879">
            <v>118009.12</v>
          </cell>
          <cell r="L879">
            <v>16041</v>
          </cell>
          <cell r="M879">
            <v>0</v>
          </cell>
          <cell r="N879">
            <v>0</v>
          </cell>
          <cell r="O879" t="str">
            <v>Расчеты с клиентами (суммы, поступившие во вклады без списко</v>
          </cell>
        </row>
        <row r="880">
          <cell r="A880">
            <v>9</v>
          </cell>
          <cell r="B880">
            <v>214</v>
          </cell>
          <cell r="C880">
            <v>8137</v>
          </cell>
          <cell r="D880">
            <v>904.1</v>
          </cell>
          <cell r="E880">
            <v>0</v>
          </cell>
          <cell r="F880">
            <v>29801.05</v>
          </cell>
          <cell r="G880">
            <v>0</v>
          </cell>
          <cell r="H880">
            <v>2</v>
          </cell>
          <cell r="I880">
            <v>0</v>
          </cell>
          <cell r="J880">
            <v>0</v>
          </cell>
          <cell r="K880">
            <v>726262.5</v>
          </cell>
          <cell r="L880">
            <v>726262.5</v>
          </cell>
          <cell r="M880">
            <v>0</v>
          </cell>
          <cell r="N880">
            <v>0</v>
          </cell>
          <cell r="O880" t="str">
            <v>Расчеты с клиентами (суммы, поступившие во вклады без списко</v>
          </cell>
        </row>
        <row r="881">
          <cell r="A881">
            <v>9</v>
          </cell>
          <cell r="B881">
            <v>214</v>
          </cell>
          <cell r="C881">
            <v>8533</v>
          </cell>
          <cell r="D881">
            <v>904.1</v>
          </cell>
          <cell r="E881">
            <v>0</v>
          </cell>
          <cell r="F881">
            <v>29801.05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73312.61</v>
          </cell>
          <cell r="L881">
            <v>73312.61</v>
          </cell>
          <cell r="M881">
            <v>0</v>
          </cell>
          <cell r="N881">
            <v>0</v>
          </cell>
          <cell r="O881" t="str">
            <v>Расчеты с клиентами (суммы, поступившие во вклады без списко</v>
          </cell>
        </row>
        <row r="882">
          <cell r="A882">
            <v>9</v>
          </cell>
          <cell r="B882">
            <v>214</v>
          </cell>
          <cell r="C882">
            <v>214</v>
          </cell>
          <cell r="D882">
            <v>904.11</v>
          </cell>
          <cell r="E882">
            <v>0</v>
          </cell>
          <cell r="F882">
            <v>22412</v>
          </cell>
          <cell r="G882">
            <v>0</v>
          </cell>
          <cell r="H882">
            <v>0</v>
          </cell>
          <cell r="I882">
            <v>0</v>
          </cell>
          <cell r="J882">
            <v>56566</v>
          </cell>
          <cell r="K882">
            <v>13934669</v>
          </cell>
          <cell r="L882">
            <v>13888103</v>
          </cell>
          <cell r="M882">
            <v>0</v>
          </cell>
          <cell r="N882">
            <v>10000</v>
          </cell>
          <cell r="O882" t="str">
            <v>Начис-ние  % к оплате по другим обязательствам Нераспределен</v>
          </cell>
        </row>
        <row r="883">
          <cell r="A883">
            <v>9</v>
          </cell>
          <cell r="B883">
            <v>214</v>
          </cell>
          <cell r="C883">
            <v>3563</v>
          </cell>
          <cell r="D883">
            <v>904.12</v>
          </cell>
          <cell r="E883">
            <v>0</v>
          </cell>
          <cell r="F883">
            <v>29801.07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7533281</v>
          </cell>
          <cell r="L883">
            <v>7533281</v>
          </cell>
          <cell r="M883">
            <v>0</v>
          </cell>
          <cell r="N883">
            <v>0</v>
          </cell>
          <cell r="O883" t="str">
            <v>Расчеты с клиентами (Суммы, невыданных пособий по малообеспе</v>
          </cell>
        </row>
        <row r="884">
          <cell r="A884">
            <v>9</v>
          </cell>
          <cell r="B884">
            <v>214</v>
          </cell>
          <cell r="C884">
            <v>7783</v>
          </cell>
          <cell r="D884">
            <v>904.12</v>
          </cell>
          <cell r="E884">
            <v>0</v>
          </cell>
          <cell r="F884">
            <v>29801.07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7892735</v>
          </cell>
          <cell r="L884">
            <v>7892735</v>
          </cell>
          <cell r="M884">
            <v>0</v>
          </cell>
          <cell r="N884">
            <v>0</v>
          </cell>
          <cell r="O884" t="str">
            <v>Расчеты с клиентами (Суммы, невыданных пособий по малообеспе</v>
          </cell>
        </row>
        <row r="885">
          <cell r="A885">
            <v>9</v>
          </cell>
          <cell r="B885">
            <v>214</v>
          </cell>
          <cell r="C885">
            <v>7948</v>
          </cell>
          <cell r="D885">
            <v>904.12</v>
          </cell>
          <cell r="E885">
            <v>0</v>
          </cell>
          <cell r="F885">
            <v>29801.07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7621986</v>
          </cell>
          <cell r="L885">
            <v>7621986</v>
          </cell>
          <cell r="M885">
            <v>0</v>
          </cell>
          <cell r="N885">
            <v>0</v>
          </cell>
          <cell r="O885" t="str">
            <v>Расчеты с клиентами (Суммы, невыданных пособий по малообеспе</v>
          </cell>
        </row>
        <row r="886">
          <cell r="A886">
            <v>9</v>
          </cell>
          <cell r="B886">
            <v>214</v>
          </cell>
          <cell r="C886">
            <v>8002</v>
          </cell>
          <cell r="D886">
            <v>904.12</v>
          </cell>
          <cell r="E886">
            <v>0</v>
          </cell>
          <cell r="F886">
            <v>29801.07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6229688</v>
          </cell>
          <cell r="L886">
            <v>6229688</v>
          </cell>
          <cell r="M886">
            <v>0</v>
          </cell>
          <cell r="N886">
            <v>0</v>
          </cell>
          <cell r="O886" t="str">
            <v>Расчеты с клиентами (Суммы, невыданных пособий по малообеспе</v>
          </cell>
        </row>
        <row r="887">
          <cell r="A887">
            <v>9</v>
          </cell>
          <cell r="B887">
            <v>214</v>
          </cell>
          <cell r="C887">
            <v>8137</v>
          </cell>
          <cell r="D887">
            <v>904.12</v>
          </cell>
          <cell r="E887">
            <v>0</v>
          </cell>
          <cell r="F887">
            <v>29801.07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4079955</v>
          </cell>
          <cell r="L887">
            <v>4079955</v>
          </cell>
          <cell r="M887">
            <v>0</v>
          </cell>
          <cell r="N887">
            <v>0</v>
          </cell>
          <cell r="O887" t="str">
            <v>Расчеты с клиентами (Суммы, невыданных пособий по малообеспе</v>
          </cell>
        </row>
        <row r="888">
          <cell r="A888">
            <v>9</v>
          </cell>
          <cell r="B888">
            <v>214</v>
          </cell>
          <cell r="C888">
            <v>8298</v>
          </cell>
          <cell r="D888">
            <v>904.12</v>
          </cell>
          <cell r="E888">
            <v>0</v>
          </cell>
          <cell r="F888">
            <v>29801.07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7306022</v>
          </cell>
          <cell r="L888">
            <v>7306022</v>
          </cell>
          <cell r="M888">
            <v>0</v>
          </cell>
          <cell r="N888">
            <v>0</v>
          </cell>
          <cell r="O888" t="str">
            <v>Расчеты с клиентами (Суммы, невыданных пособий по малообеспе</v>
          </cell>
        </row>
        <row r="889">
          <cell r="A889">
            <v>9</v>
          </cell>
          <cell r="B889">
            <v>214</v>
          </cell>
          <cell r="C889">
            <v>8533</v>
          </cell>
          <cell r="D889">
            <v>904.12</v>
          </cell>
          <cell r="E889">
            <v>0</v>
          </cell>
          <cell r="F889">
            <v>29801.07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1523250</v>
          </cell>
          <cell r="L889">
            <v>1523250</v>
          </cell>
          <cell r="M889">
            <v>0</v>
          </cell>
          <cell r="N889">
            <v>0</v>
          </cell>
          <cell r="O889" t="str">
            <v>Расчеты с клиентами (Суммы, невыданных пособий по малообеспе</v>
          </cell>
        </row>
        <row r="890">
          <cell r="A890">
            <v>9</v>
          </cell>
          <cell r="B890">
            <v>214</v>
          </cell>
          <cell r="C890">
            <v>8659</v>
          </cell>
          <cell r="D890">
            <v>904.12</v>
          </cell>
          <cell r="E890">
            <v>0</v>
          </cell>
          <cell r="F890">
            <v>29801.07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7960480</v>
          </cell>
          <cell r="L890">
            <v>7960480</v>
          </cell>
          <cell r="M890">
            <v>0</v>
          </cell>
          <cell r="N890">
            <v>0</v>
          </cell>
          <cell r="O890" t="str">
            <v>Расчеты с клиентами (Суммы, невыданных пособий по малообеспе</v>
          </cell>
        </row>
        <row r="891">
          <cell r="A891">
            <v>9</v>
          </cell>
          <cell r="B891">
            <v>214</v>
          </cell>
          <cell r="C891">
            <v>214</v>
          </cell>
          <cell r="D891">
            <v>904.13</v>
          </cell>
          <cell r="E891">
            <v>21</v>
          </cell>
          <cell r="F891">
            <v>29806</v>
          </cell>
          <cell r="G891">
            <v>0</v>
          </cell>
          <cell r="H891">
            <v>2</v>
          </cell>
          <cell r="I891">
            <v>0</v>
          </cell>
          <cell r="J891">
            <v>0</v>
          </cell>
          <cell r="K891">
            <v>184372</v>
          </cell>
          <cell r="L891">
            <v>212844</v>
          </cell>
          <cell r="M891">
            <v>0</v>
          </cell>
          <cell r="N891">
            <v>28472</v>
          </cell>
          <cell r="O891" t="str">
            <v>Удержанный налог к оплате</v>
          </cell>
        </row>
        <row r="892">
          <cell r="A892">
            <v>9</v>
          </cell>
          <cell r="B892">
            <v>214</v>
          </cell>
          <cell r="C892">
            <v>3563</v>
          </cell>
          <cell r="D892">
            <v>904.13</v>
          </cell>
          <cell r="E892">
            <v>21</v>
          </cell>
          <cell r="F892">
            <v>29806</v>
          </cell>
          <cell r="G892">
            <v>0</v>
          </cell>
          <cell r="H892">
            <v>2</v>
          </cell>
          <cell r="I892">
            <v>0</v>
          </cell>
          <cell r="J892">
            <v>78683</v>
          </cell>
          <cell r="K892">
            <v>207515</v>
          </cell>
          <cell r="L892">
            <v>173920</v>
          </cell>
          <cell r="M892">
            <v>0</v>
          </cell>
          <cell r="N892">
            <v>45088</v>
          </cell>
          <cell r="O892" t="str">
            <v>Удержанный налог к оплате</v>
          </cell>
        </row>
        <row r="893">
          <cell r="A893">
            <v>9</v>
          </cell>
          <cell r="B893">
            <v>214</v>
          </cell>
          <cell r="C893">
            <v>5996</v>
          </cell>
          <cell r="D893">
            <v>904.13</v>
          </cell>
          <cell r="E893">
            <v>21</v>
          </cell>
          <cell r="F893">
            <v>29806</v>
          </cell>
          <cell r="G893">
            <v>0</v>
          </cell>
          <cell r="H893">
            <v>2</v>
          </cell>
          <cell r="I893">
            <v>0</v>
          </cell>
          <cell r="J893">
            <v>0</v>
          </cell>
          <cell r="K893">
            <v>78012.539999999994</v>
          </cell>
          <cell r="L893">
            <v>78012.539999999994</v>
          </cell>
          <cell r="M893">
            <v>0</v>
          </cell>
          <cell r="N893">
            <v>0</v>
          </cell>
          <cell r="O893" t="str">
            <v>Удержанный налог к оплате</v>
          </cell>
        </row>
        <row r="894">
          <cell r="A894">
            <v>9</v>
          </cell>
          <cell r="B894">
            <v>214</v>
          </cell>
          <cell r="C894">
            <v>7783</v>
          </cell>
          <cell r="D894">
            <v>904.13</v>
          </cell>
          <cell r="E894">
            <v>21</v>
          </cell>
          <cell r="F894">
            <v>29806</v>
          </cell>
          <cell r="G894">
            <v>0</v>
          </cell>
          <cell r="H894">
            <v>2</v>
          </cell>
          <cell r="I894">
            <v>0</v>
          </cell>
          <cell r="J894">
            <v>0</v>
          </cell>
          <cell r="K894">
            <v>134871</v>
          </cell>
          <cell r="L894">
            <v>134871</v>
          </cell>
          <cell r="M894">
            <v>0</v>
          </cell>
          <cell r="N894">
            <v>0</v>
          </cell>
          <cell r="O894" t="str">
            <v>Удержанный налог к оплате</v>
          </cell>
        </row>
        <row r="895">
          <cell r="A895">
            <v>9</v>
          </cell>
          <cell r="B895">
            <v>214</v>
          </cell>
          <cell r="C895">
            <v>7948</v>
          </cell>
          <cell r="D895">
            <v>904.13</v>
          </cell>
          <cell r="E895">
            <v>21</v>
          </cell>
          <cell r="F895">
            <v>29806</v>
          </cell>
          <cell r="G895">
            <v>0</v>
          </cell>
          <cell r="H895">
            <v>2</v>
          </cell>
          <cell r="I895">
            <v>0</v>
          </cell>
          <cell r="J895">
            <v>0</v>
          </cell>
          <cell r="K895">
            <v>88000.87</v>
          </cell>
          <cell r="L895">
            <v>88000.87</v>
          </cell>
          <cell r="M895">
            <v>0</v>
          </cell>
          <cell r="N895">
            <v>0</v>
          </cell>
          <cell r="O895" t="str">
            <v>Удержанный налог к оплате</v>
          </cell>
        </row>
        <row r="896">
          <cell r="A896">
            <v>9</v>
          </cell>
          <cell r="B896">
            <v>214</v>
          </cell>
          <cell r="C896">
            <v>8002</v>
          </cell>
          <cell r="D896">
            <v>904.13</v>
          </cell>
          <cell r="E896">
            <v>21</v>
          </cell>
          <cell r="F896">
            <v>29806</v>
          </cell>
          <cell r="G896">
            <v>0</v>
          </cell>
          <cell r="H896">
            <v>2</v>
          </cell>
          <cell r="I896">
            <v>0</v>
          </cell>
          <cell r="J896">
            <v>22630.76</v>
          </cell>
          <cell r="K896">
            <v>24109.75</v>
          </cell>
          <cell r="L896">
            <v>1478.99</v>
          </cell>
          <cell r="M896">
            <v>0</v>
          </cell>
          <cell r="N896">
            <v>0</v>
          </cell>
          <cell r="O896" t="str">
            <v>Удержанный налог к оплате</v>
          </cell>
        </row>
        <row r="897">
          <cell r="A897">
            <v>9</v>
          </cell>
          <cell r="B897">
            <v>214</v>
          </cell>
          <cell r="C897">
            <v>8104</v>
          </cell>
          <cell r="D897">
            <v>904.13</v>
          </cell>
          <cell r="E897">
            <v>21</v>
          </cell>
          <cell r="F897">
            <v>29806</v>
          </cell>
          <cell r="G897">
            <v>0</v>
          </cell>
          <cell r="H897">
            <v>2</v>
          </cell>
          <cell r="I897">
            <v>0</v>
          </cell>
          <cell r="J897">
            <v>5705</v>
          </cell>
          <cell r="K897">
            <v>5705</v>
          </cell>
          <cell r="L897">
            <v>0</v>
          </cell>
          <cell r="M897">
            <v>0</v>
          </cell>
          <cell r="N897">
            <v>0</v>
          </cell>
          <cell r="O897" t="str">
            <v>Удержанный налог к оплате</v>
          </cell>
        </row>
        <row r="898">
          <cell r="A898">
            <v>9</v>
          </cell>
          <cell r="B898">
            <v>214</v>
          </cell>
          <cell r="C898">
            <v>8137</v>
          </cell>
          <cell r="D898">
            <v>904.13</v>
          </cell>
          <cell r="E898">
            <v>21</v>
          </cell>
          <cell r="F898">
            <v>29806</v>
          </cell>
          <cell r="G898">
            <v>0</v>
          </cell>
          <cell r="H898">
            <v>2</v>
          </cell>
          <cell r="I898">
            <v>0</v>
          </cell>
          <cell r="J898">
            <v>0</v>
          </cell>
          <cell r="K898">
            <v>55416</v>
          </cell>
          <cell r="L898">
            <v>55416</v>
          </cell>
          <cell r="M898">
            <v>0</v>
          </cell>
          <cell r="N898">
            <v>0</v>
          </cell>
          <cell r="O898" t="str">
            <v>Удержанный налог к оплате</v>
          </cell>
        </row>
        <row r="899">
          <cell r="A899">
            <v>9</v>
          </cell>
          <cell r="B899">
            <v>214</v>
          </cell>
          <cell r="C899">
            <v>8298</v>
          </cell>
          <cell r="D899">
            <v>904.13</v>
          </cell>
          <cell r="E899">
            <v>21</v>
          </cell>
          <cell r="F899">
            <v>29806</v>
          </cell>
          <cell r="G899">
            <v>0</v>
          </cell>
          <cell r="H899">
            <v>2</v>
          </cell>
          <cell r="I899">
            <v>0</v>
          </cell>
          <cell r="J899">
            <v>0</v>
          </cell>
          <cell r="K899">
            <v>99043.3</v>
          </cell>
          <cell r="L899">
            <v>99043.3</v>
          </cell>
          <cell r="M899">
            <v>0</v>
          </cell>
          <cell r="N899">
            <v>0</v>
          </cell>
          <cell r="O899" t="str">
            <v>Удержанный налог к оплате</v>
          </cell>
        </row>
        <row r="900">
          <cell r="A900">
            <v>9</v>
          </cell>
          <cell r="B900">
            <v>214</v>
          </cell>
          <cell r="C900">
            <v>8659</v>
          </cell>
          <cell r="D900">
            <v>904.13</v>
          </cell>
          <cell r="E900">
            <v>21</v>
          </cell>
          <cell r="F900">
            <v>29806</v>
          </cell>
          <cell r="G900">
            <v>0</v>
          </cell>
          <cell r="H900">
            <v>2</v>
          </cell>
          <cell r="I900">
            <v>0</v>
          </cell>
          <cell r="J900">
            <v>9053.31</v>
          </cell>
          <cell r="K900">
            <v>75086.31</v>
          </cell>
          <cell r="L900">
            <v>66033</v>
          </cell>
          <cell r="M900">
            <v>0</v>
          </cell>
          <cell r="N900">
            <v>0</v>
          </cell>
          <cell r="O900" t="str">
            <v>Удержанный налог к оплате</v>
          </cell>
        </row>
        <row r="901">
          <cell r="A901">
            <v>9</v>
          </cell>
          <cell r="B901">
            <v>214</v>
          </cell>
          <cell r="C901">
            <v>214</v>
          </cell>
          <cell r="D901">
            <v>904.14</v>
          </cell>
          <cell r="E901">
            <v>21</v>
          </cell>
          <cell r="F901">
            <v>29810</v>
          </cell>
          <cell r="G901">
            <v>0</v>
          </cell>
          <cell r="H901">
            <v>2</v>
          </cell>
          <cell r="I901">
            <v>0</v>
          </cell>
          <cell r="J901">
            <v>0</v>
          </cell>
          <cell r="K901">
            <v>580526</v>
          </cell>
          <cell r="L901">
            <v>587722</v>
          </cell>
          <cell r="M901">
            <v>0</v>
          </cell>
          <cell r="N901">
            <v>7196</v>
          </cell>
          <cell r="O901" t="str">
            <v>36%, 1,2% и 0,5% отчислений в Пенсионный фонд</v>
          </cell>
        </row>
        <row r="902">
          <cell r="A902">
            <v>9</v>
          </cell>
          <cell r="B902">
            <v>214</v>
          </cell>
          <cell r="C902">
            <v>3563</v>
          </cell>
          <cell r="D902">
            <v>904.14</v>
          </cell>
          <cell r="E902">
            <v>21</v>
          </cell>
          <cell r="F902">
            <v>29810</v>
          </cell>
          <cell r="G902">
            <v>0</v>
          </cell>
          <cell r="H902">
            <v>2</v>
          </cell>
          <cell r="I902">
            <v>0</v>
          </cell>
          <cell r="J902">
            <v>13377.26</v>
          </cell>
          <cell r="K902">
            <v>350899.9</v>
          </cell>
          <cell r="L902">
            <v>337522.64</v>
          </cell>
          <cell r="M902">
            <v>0</v>
          </cell>
          <cell r="N902">
            <v>0</v>
          </cell>
          <cell r="O902" t="str">
            <v>36%, 1,2% и 0,5% отчислений в Пенсионный фонд</v>
          </cell>
        </row>
        <row r="903">
          <cell r="A903">
            <v>9</v>
          </cell>
          <cell r="B903">
            <v>214</v>
          </cell>
          <cell r="C903">
            <v>5996</v>
          </cell>
          <cell r="D903">
            <v>904.14</v>
          </cell>
          <cell r="E903">
            <v>21</v>
          </cell>
          <cell r="F903">
            <v>29810</v>
          </cell>
          <cell r="G903">
            <v>0</v>
          </cell>
          <cell r="H903">
            <v>2</v>
          </cell>
          <cell r="I903">
            <v>0</v>
          </cell>
          <cell r="J903">
            <v>0</v>
          </cell>
          <cell r="K903">
            <v>412618.33</v>
          </cell>
          <cell r="L903">
            <v>503923.29</v>
          </cell>
          <cell r="M903">
            <v>0</v>
          </cell>
          <cell r="N903">
            <v>91304.960000000006</v>
          </cell>
          <cell r="O903" t="str">
            <v>36%, 1,2% и 0,5% отчислений в Пенсионный фонд</v>
          </cell>
        </row>
        <row r="904">
          <cell r="A904">
            <v>9</v>
          </cell>
          <cell r="B904">
            <v>214</v>
          </cell>
          <cell r="C904">
            <v>7783</v>
          </cell>
          <cell r="D904">
            <v>904.14</v>
          </cell>
          <cell r="E904">
            <v>21</v>
          </cell>
          <cell r="F904">
            <v>29810</v>
          </cell>
          <cell r="G904">
            <v>0</v>
          </cell>
          <cell r="H904">
            <v>2</v>
          </cell>
          <cell r="I904">
            <v>0</v>
          </cell>
          <cell r="J904">
            <v>0</v>
          </cell>
          <cell r="K904">
            <v>486527.98</v>
          </cell>
          <cell r="L904">
            <v>486677.74</v>
          </cell>
          <cell r="M904">
            <v>0</v>
          </cell>
          <cell r="N904">
            <v>149.76</v>
          </cell>
          <cell r="O904" t="str">
            <v>36%, 1,2% и 0,5% отчислений в Пенсионный фонд</v>
          </cell>
        </row>
        <row r="905">
          <cell r="A905">
            <v>9</v>
          </cell>
          <cell r="B905">
            <v>214</v>
          </cell>
          <cell r="C905">
            <v>7845</v>
          </cell>
          <cell r="D905">
            <v>904.14</v>
          </cell>
          <cell r="E905">
            <v>21</v>
          </cell>
          <cell r="F905">
            <v>29810</v>
          </cell>
          <cell r="G905">
            <v>0</v>
          </cell>
          <cell r="H905">
            <v>2</v>
          </cell>
          <cell r="I905">
            <v>0</v>
          </cell>
          <cell r="J905">
            <v>73743.19</v>
          </cell>
          <cell r="K905">
            <v>447844.01</v>
          </cell>
          <cell r="L905">
            <v>374447.84</v>
          </cell>
          <cell r="M905">
            <v>0</v>
          </cell>
          <cell r="N905">
            <v>347.02</v>
          </cell>
          <cell r="O905" t="str">
            <v>36%, 1,2% и 0,5% отчислений в Пенсионный фонд</v>
          </cell>
        </row>
        <row r="906">
          <cell r="A906">
            <v>9</v>
          </cell>
          <cell r="B906">
            <v>214</v>
          </cell>
          <cell r="C906">
            <v>7948</v>
          </cell>
          <cell r="D906">
            <v>904.14</v>
          </cell>
          <cell r="E906">
            <v>21</v>
          </cell>
          <cell r="F906">
            <v>29810</v>
          </cell>
          <cell r="G906">
            <v>0</v>
          </cell>
          <cell r="H906">
            <v>2</v>
          </cell>
          <cell r="I906">
            <v>0</v>
          </cell>
          <cell r="J906">
            <v>4673.3</v>
          </cell>
          <cell r="K906">
            <v>674538.65</v>
          </cell>
          <cell r="L906">
            <v>672345.09</v>
          </cell>
          <cell r="M906">
            <v>0</v>
          </cell>
          <cell r="N906">
            <v>2479.7399999999998</v>
          </cell>
          <cell r="O906" t="str">
            <v>36%, 1,2% и 0,5% отчислений в Пенсионный фонд</v>
          </cell>
        </row>
        <row r="907">
          <cell r="A907">
            <v>9</v>
          </cell>
          <cell r="B907">
            <v>214</v>
          </cell>
          <cell r="C907">
            <v>8002</v>
          </cell>
          <cell r="D907">
            <v>904.14</v>
          </cell>
          <cell r="E907">
            <v>21</v>
          </cell>
          <cell r="F907">
            <v>29810</v>
          </cell>
          <cell r="G907">
            <v>0</v>
          </cell>
          <cell r="H907">
            <v>2</v>
          </cell>
          <cell r="I907">
            <v>0</v>
          </cell>
          <cell r="J907">
            <v>25304</v>
          </cell>
          <cell r="K907">
            <v>458527.7</v>
          </cell>
          <cell r="L907">
            <v>433223.7</v>
          </cell>
          <cell r="M907">
            <v>0</v>
          </cell>
          <cell r="N907">
            <v>0</v>
          </cell>
          <cell r="O907" t="str">
            <v>36%, 1,2% и 0,5% отчислений в Пенсионный фонд</v>
          </cell>
        </row>
        <row r="908">
          <cell r="A908">
            <v>9</v>
          </cell>
          <cell r="B908">
            <v>214</v>
          </cell>
          <cell r="C908">
            <v>8104</v>
          </cell>
          <cell r="D908">
            <v>904.14</v>
          </cell>
          <cell r="E908">
            <v>21</v>
          </cell>
          <cell r="F908">
            <v>29810</v>
          </cell>
          <cell r="G908">
            <v>0</v>
          </cell>
          <cell r="H908">
            <v>2</v>
          </cell>
          <cell r="I908">
            <v>0</v>
          </cell>
          <cell r="J908">
            <v>229484.74</v>
          </cell>
          <cell r="K908">
            <v>511817</v>
          </cell>
          <cell r="L908">
            <v>311236.18</v>
          </cell>
          <cell r="M908">
            <v>0</v>
          </cell>
          <cell r="N908">
            <v>28903.919999999998</v>
          </cell>
          <cell r="O908" t="str">
            <v>36%, 1,2% и 0,5% отчислений в Пенсионный фонд</v>
          </cell>
        </row>
        <row r="909">
          <cell r="A909">
            <v>9</v>
          </cell>
          <cell r="B909">
            <v>214</v>
          </cell>
          <cell r="C909">
            <v>8137</v>
          </cell>
          <cell r="D909">
            <v>904.14</v>
          </cell>
          <cell r="E909">
            <v>21</v>
          </cell>
          <cell r="F909">
            <v>29810</v>
          </cell>
          <cell r="G909">
            <v>0</v>
          </cell>
          <cell r="H909">
            <v>2</v>
          </cell>
          <cell r="I909">
            <v>0</v>
          </cell>
          <cell r="J909">
            <v>7251</v>
          </cell>
          <cell r="K909">
            <v>251078</v>
          </cell>
          <cell r="L909">
            <v>245942</v>
          </cell>
          <cell r="M909">
            <v>0</v>
          </cell>
          <cell r="N909">
            <v>2115</v>
          </cell>
          <cell r="O909" t="str">
            <v>36%, 1,2% и 0,5% отчислений в Пенсионный фонд</v>
          </cell>
        </row>
        <row r="910">
          <cell r="A910">
            <v>9</v>
          </cell>
          <cell r="B910">
            <v>214</v>
          </cell>
          <cell r="C910">
            <v>8298</v>
          </cell>
          <cell r="D910">
            <v>904.14</v>
          </cell>
          <cell r="E910">
            <v>21</v>
          </cell>
          <cell r="F910">
            <v>29810</v>
          </cell>
          <cell r="G910">
            <v>0</v>
          </cell>
          <cell r="H910">
            <v>2</v>
          </cell>
          <cell r="I910">
            <v>0</v>
          </cell>
          <cell r="J910">
            <v>0</v>
          </cell>
          <cell r="K910">
            <v>391767.11</v>
          </cell>
          <cell r="L910">
            <v>391767.11</v>
          </cell>
          <cell r="M910">
            <v>0</v>
          </cell>
          <cell r="N910">
            <v>0</v>
          </cell>
          <cell r="O910" t="str">
            <v>36%, 1,2% и 0,5% отчислений в Пенсионный фонд</v>
          </cell>
        </row>
        <row r="911">
          <cell r="A911">
            <v>9</v>
          </cell>
          <cell r="B911">
            <v>214</v>
          </cell>
          <cell r="C911">
            <v>8533</v>
          </cell>
          <cell r="D911">
            <v>904.14</v>
          </cell>
          <cell r="E911">
            <v>21</v>
          </cell>
          <cell r="F911">
            <v>29810</v>
          </cell>
          <cell r="G911">
            <v>0</v>
          </cell>
          <cell r="H911">
            <v>2</v>
          </cell>
          <cell r="I911">
            <v>0</v>
          </cell>
          <cell r="J911">
            <v>0</v>
          </cell>
          <cell r="K911">
            <v>102877.41</v>
          </cell>
          <cell r="L911">
            <v>103852.6</v>
          </cell>
          <cell r="M911">
            <v>0</v>
          </cell>
          <cell r="N911">
            <v>975.19</v>
          </cell>
          <cell r="O911" t="str">
            <v>36%, 1,2% и 0,5% отчислений в Пенсионный фонд</v>
          </cell>
        </row>
        <row r="912">
          <cell r="A912">
            <v>9</v>
          </cell>
          <cell r="B912">
            <v>214</v>
          </cell>
          <cell r="C912">
            <v>8659</v>
          </cell>
          <cell r="D912">
            <v>904.14</v>
          </cell>
          <cell r="E912">
            <v>21</v>
          </cell>
          <cell r="F912">
            <v>29810</v>
          </cell>
          <cell r="G912">
            <v>0</v>
          </cell>
          <cell r="H912">
            <v>2</v>
          </cell>
          <cell r="I912">
            <v>0</v>
          </cell>
          <cell r="J912">
            <v>23445</v>
          </cell>
          <cell r="K912">
            <v>356201.05</v>
          </cell>
          <cell r="L912">
            <v>336668.05</v>
          </cell>
          <cell r="M912">
            <v>0</v>
          </cell>
          <cell r="N912">
            <v>3912</v>
          </cell>
          <cell r="O912" t="str">
            <v>36%, 1,2% и 0,5% отчислений в Пенсионный фонд</v>
          </cell>
        </row>
        <row r="913">
          <cell r="A913">
            <v>9</v>
          </cell>
          <cell r="B913">
            <v>214</v>
          </cell>
          <cell r="C913">
            <v>214</v>
          </cell>
          <cell r="D913">
            <v>904.15</v>
          </cell>
          <cell r="E913">
            <v>21</v>
          </cell>
          <cell r="F913">
            <v>29812</v>
          </cell>
          <cell r="G913">
            <v>0</v>
          </cell>
          <cell r="H913">
            <v>2</v>
          </cell>
          <cell r="I913">
            <v>0</v>
          </cell>
          <cell r="J913">
            <v>0</v>
          </cell>
          <cell r="K913">
            <v>43359</v>
          </cell>
          <cell r="L913">
            <v>78704.11</v>
          </cell>
          <cell r="M913">
            <v>0</v>
          </cell>
          <cell r="N913">
            <v>35345.11</v>
          </cell>
          <cell r="O913" t="str">
            <v>2% и 1% отчислений в Фонд занятости</v>
          </cell>
        </row>
        <row r="914">
          <cell r="A914">
            <v>9</v>
          </cell>
          <cell r="B914">
            <v>214</v>
          </cell>
          <cell r="C914">
            <v>3563</v>
          </cell>
          <cell r="D914">
            <v>904.15</v>
          </cell>
          <cell r="E914">
            <v>21</v>
          </cell>
          <cell r="F914">
            <v>29812</v>
          </cell>
          <cell r="G914">
            <v>0</v>
          </cell>
          <cell r="H914">
            <v>2</v>
          </cell>
          <cell r="I914">
            <v>0</v>
          </cell>
          <cell r="J914">
            <v>62175</v>
          </cell>
          <cell r="K914">
            <v>99943.48</v>
          </cell>
          <cell r="L914">
            <v>37768.480000000003</v>
          </cell>
          <cell r="M914">
            <v>0</v>
          </cell>
          <cell r="N914">
            <v>0</v>
          </cell>
          <cell r="O914" t="str">
            <v>2% и 1% отчислений в Фонд занятости</v>
          </cell>
        </row>
        <row r="915">
          <cell r="A915">
            <v>9</v>
          </cell>
          <cell r="B915">
            <v>214</v>
          </cell>
          <cell r="C915">
            <v>5996</v>
          </cell>
          <cell r="D915">
            <v>904.15</v>
          </cell>
          <cell r="E915">
            <v>21</v>
          </cell>
          <cell r="F915">
            <v>29812</v>
          </cell>
          <cell r="G915">
            <v>0</v>
          </cell>
          <cell r="H915">
            <v>2</v>
          </cell>
          <cell r="I915">
            <v>0</v>
          </cell>
          <cell r="J915">
            <v>477.12</v>
          </cell>
          <cell r="K915">
            <v>11200.84</v>
          </cell>
          <cell r="L915">
            <v>32264.54</v>
          </cell>
          <cell r="M915">
            <v>0</v>
          </cell>
          <cell r="N915">
            <v>21540.82</v>
          </cell>
          <cell r="O915" t="str">
            <v>2% и 1% отчислений в Фонд занятости</v>
          </cell>
        </row>
        <row r="916">
          <cell r="A916">
            <v>9</v>
          </cell>
          <cell r="B916">
            <v>214</v>
          </cell>
          <cell r="C916">
            <v>7783</v>
          </cell>
          <cell r="D916">
            <v>904.15</v>
          </cell>
          <cell r="E916">
            <v>21</v>
          </cell>
          <cell r="F916">
            <v>29812</v>
          </cell>
          <cell r="G916">
            <v>0</v>
          </cell>
          <cell r="H916">
            <v>2</v>
          </cell>
          <cell r="I916">
            <v>0</v>
          </cell>
          <cell r="J916">
            <v>0</v>
          </cell>
          <cell r="K916">
            <v>68303.16</v>
          </cell>
          <cell r="L916">
            <v>68303.16</v>
          </cell>
          <cell r="M916">
            <v>0</v>
          </cell>
          <cell r="N916">
            <v>0</v>
          </cell>
          <cell r="O916" t="str">
            <v>2% и 1% отчислений в Фонд занятости</v>
          </cell>
        </row>
        <row r="917">
          <cell r="A917">
            <v>9</v>
          </cell>
          <cell r="B917">
            <v>214</v>
          </cell>
          <cell r="C917">
            <v>7845</v>
          </cell>
          <cell r="D917">
            <v>904.15</v>
          </cell>
          <cell r="E917">
            <v>21</v>
          </cell>
          <cell r="F917">
            <v>29812</v>
          </cell>
          <cell r="G917">
            <v>0</v>
          </cell>
          <cell r="H917">
            <v>2</v>
          </cell>
          <cell r="I917">
            <v>0</v>
          </cell>
          <cell r="J917">
            <v>6369.77</v>
          </cell>
          <cell r="K917">
            <v>27483.18</v>
          </cell>
          <cell r="L917">
            <v>23392.98</v>
          </cell>
          <cell r="M917">
            <v>0</v>
          </cell>
          <cell r="N917">
            <v>2279.5700000000002</v>
          </cell>
          <cell r="O917" t="str">
            <v>2% и 1% отчислений в Фонд занятости</v>
          </cell>
        </row>
        <row r="918">
          <cell r="A918">
            <v>9</v>
          </cell>
          <cell r="B918">
            <v>214</v>
          </cell>
          <cell r="C918">
            <v>7948</v>
          </cell>
          <cell r="D918">
            <v>904.15</v>
          </cell>
          <cell r="E918">
            <v>21</v>
          </cell>
          <cell r="F918">
            <v>29812</v>
          </cell>
          <cell r="G918">
            <v>0</v>
          </cell>
          <cell r="H918">
            <v>2</v>
          </cell>
          <cell r="I918">
            <v>0</v>
          </cell>
          <cell r="J918">
            <v>0</v>
          </cell>
          <cell r="K918">
            <v>14983.6</v>
          </cell>
          <cell r="L918">
            <v>14983.6</v>
          </cell>
          <cell r="M918">
            <v>0</v>
          </cell>
          <cell r="N918">
            <v>0</v>
          </cell>
          <cell r="O918" t="str">
            <v>2% и 1% отчислений в Фонд занятости</v>
          </cell>
        </row>
        <row r="919">
          <cell r="A919">
            <v>9</v>
          </cell>
          <cell r="B919">
            <v>214</v>
          </cell>
          <cell r="C919">
            <v>8002</v>
          </cell>
          <cell r="D919">
            <v>904.15</v>
          </cell>
          <cell r="E919">
            <v>21</v>
          </cell>
          <cell r="F919">
            <v>29812</v>
          </cell>
          <cell r="G919">
            <v>0</v>
          </cell>
          <cell r="H919">
            <v>2</v>
          </cell>
          <cell r="I919">
            <v>0</v>
          </cell>
          <cell r="J919">
            <v>0</v>
          </cell>
          <cell r="K919">
            <v>12086.36</v>
          </cell>
          <cell r="L919">
            <v>13398.2</v>
          </cell>
          <cell r="M919">
            <v>0</v>
          </cell>
          <cell r="N919">
            <v>1311.84</v>
          </cell>
          <cell r="O919" t="str">
            <v>2% и 1% отчислений в Фонд занятости</v>
          </cell>
        </row>
        <row r="920">
          <cell r="A920">
            <v>9</v>
          </cell>
          <cell r="B920">
            <v>214</v>
          </cell>
          <cell r="C920">
            <v>8104</v>
          </cell>
          <cell r="D920">
            <v>904.15</v>
          </cell>
          <cell r="E920">
            <v>21</v>
          </cell>
          <cell r="F920">
            <v>29812</v>
          </cell>
          <cell r="G920">
            <v>0</v>
          </cell>
          <cell r="H920">
            <v>2</v>
          </cell>
          <cell r="I920">
            <v>0</v>
          </cell>
          <cell r="J920">
            <v>4656.2299999999996</v>
          </cell>
          <cell r="K920">
            <v>18563.45</v>
          </cell>
          <cell r="L920">
            <v>14656.77</v>
          </cell>
          <cell r="M920">
            <v>0</v>
          </cell>
          <cell r="N920">
            <v>749.55</v>
          </cell>
          <cell r="O920" t="str">
            <v>2% и 1% отчислений в Фонд занятости</v>
          </cell>
        </row>
        <row r="921">
          <cell r="A921">
            <v>9</v>
          </cell>
          <cell r="B921">
            <v>214</v>
          </cell>
          <cell r="C921">
            <v>8137</v>
          </cell>
          <cell r="D921">
            <v>904.15</v>
          </cell>
          <cell r="E921">
            <v>21</v>
          </cell>
          <cell r="F921">
            <v>29812</v>
          </cell>
          <cell r="G921">
            <v>0</v>
          </cell>
          <cell r="H921">
            <v>2</v>
          </cell>
          <cell r="I921">
            <v>0</v>
          </cell>
          <cell r="J921">
            <v>0</v>
          </cell>
          <cell r="K921">
            <v>10202</v>
          </cell>
          <cell r="L921">
            <v>10202</v>
          </cell>
          <cell r="M921">
            <v>0</v>
          </cell>
          <cell r="N921">
            <v>0</v>
          </cell>
          <cell r="O921" t="str">
            <v>2% и 1% отчислений в Фонд занятости</v>
          </cell>
        </row>
        <row r="922">
          <cell r="A922">
            <v>9</v>
          </cell>
          <cell r="B922">
            <v>214</v>
          </cell>
          <cell r="C922">
            <v>8298</v>
          </cell>
          <cell r="D922">
            <v>904.15</v>
          </cell>
          <cell r="E922">
            <v>21</v>
          </cell>
          <cell r="F922">
            <v>29812</v>
          </cell>
          <cell r="G922">
            <v>0</v>
          </cell>
          <cell r="H922">
            <v>2</v>
          </cell>
          <cell r="I922">
            <v>0</v>
          </cell>
          <cell r="J922">
            <v>0</v>
          </cell>
          <cell r="K922">
            <v>55482.01</v>
          </cell>
          <cell r="L922">
            <v>55482.01</v>
          </cell>
          <cell r="M922">
            <v>0</v>
          </cell>
          <cell r="N922">
            <v>0</v>
          </cell>
          <cell r="O922" t="str">
            <v>2% и 1% отчислений в Фонд занятости</v>
          </cell>
        </row>
        <row r="923">
          <cell r="A923">
            <v>9</v>
          </cell>
          <cell r="B923">
            <v>214</v>
          </cell>
          <cell r="C923">
            <v>8533</v>
          </cell>
          <cell r="D923">
            <v>904.15</v>
          </cell>
          <cell r="E923">
            <v>21</v>
          </cell>
          <cell r="F923">
            <v>29812</v>
          </cell>
          <cell r="G923">
            <v>0</v>
          </cell>
          <cell r="H923">
            <v>2</v>
          </cell>
          <cell r="I923">
            <v>0</v>
          </cell>
          <cell r="J923">
            <v>0</v>
          </cell>
          <cell r="K923">
            <v>16314</v>
          </cell>
          <cell r="L923">
            <v>16314</v>
          </cell>
          <cell r="M923">
            <v>0</v>
          </cell>
          <cell r="N923">
            <v>0</v>
          </cell>
          <cell r="O923" t="str">
            <v>2% и 1% отчислений в Фонд занятости</v>
          </cell>
        </row>
        <row r="924">
          <cell r="A924">
            <v>9</v>
          </cell>
          <cell r="B924">
            <v>214</v>
          </cell>
          <cell r="C924">
            <v>8659</v>
          </cell>
          <cell r="D924">
            <v>904.15</v>
          </cell>
          <cell r="E924">
            <v>21</v>
          </cell>
          <cell r="F924">
            <v>29812</v>
          </cell>
          <cell r="G924">
            <v>0</v>
          </cell>
          <cell r="H924">
            <v>2</v>
          </cell>
          <cell r="I924">
            <v>0</v>
          </cell>
          <cell r="J924">
            <v>0</v>
          </cell>
          <cell r="K924">
            <v>15354.5</v>
          </cell>
          <cell r="L924">
            <v>15354.5</v>
          </cell>
          <cell r="M924">
            <v>0</v>
          </cell>
          <cell r="N924">
            <v>0</v>
          </cell>
          <cell r="O924" t="str">
            <v>2% и 1% отчислений в Фонд занятости</v>
          </cell>
        </row>
        <row r="925">
          <cell r="A925">
            <v>9</v>
          </cell>
          <cell r="B925">
            <v>214</v>
          </cell>
          <cell r="C925">
            <v>7948</v>
          </cell>
          <cell r="D925">
            <v>904.16</v>
          </cell>
          <cell r="E925">
            <v>21</v>
          </cell>
          <cell r="F925">
            <v>29816</v>
          </cell>
          <cell r="G925">
            <v>0</v>
          </cell>
          <cell r="H925">
            <v>2</v>
          </cell>
          <cell r="I925">
            <v>0</v>
          </cell>
          <cell r="J925">
            <v>0</v>
          </cell>
          <cell r="K925">
            <v>4374.83</v>
          </cell>
          <cell r="L925">
            <v>4374.83</v>
          </cell>
          <cell r="M925">
            <v>0</v>
          </cell>
          <cell r="N925">
            <v>0</v>
          </cell>
          <cell r="O925" t="str">
            <v>Излишки, выявленные у кассиров</v>
          </cell>
        </row>
        <row r="926">
          <cell r="A926">
            <v>9</v>
          </cell>
          <cell r="B926">
            <v>214</v>
          </cell>
          <cell r="C926">
            <v>8298</v>
          </cell>
          <cell r="D926">
            <v>904.16</v>
          </cell>
          <cell r="E926">
            <v>21</v>
          </cell>
          <cell r="F926">
            <v>29816</v>
          </cell>
          <cell r="G926">
            <v>0</v>
          </cell>
          <cell r="H926">
            <v>2</v>
          </cell>
          <cell r="I926">
            <v>0</v>
          </cell>
          <cell r="J926">
            <v>0</v>
          </cell>
          <cell r="K926">
            <v>230.37</v>
          </cell>
          <cell r="L926">
            <v>230.37</v>
          </cell>
          <cell r="M926">
            <v>0</v>
          </cell>
          <cell r="N926">
            <v>0</v>
          </cell>
          <cell r="O926" t="str">
            <v>Излишки, выявленные у кассиров</v>
          </cell>
        </row>
        <row r="927">
          <cell r="A927">
            <v>9</v>
          </cell>
          <cell r="B927">
            <v>214</v>
          </cell>
          <cell r="C927">
            <v>8659</v>
          </cell>
          <cell r="D927">
            <v>904.16</v>
          </cell>
          <cell r="E927">
            <v>21</v>
          </cell>
          <cell r="F927">
            <v>29816</v>
          </cell>
          <cell r="G927">
            <v>0</v>
          </cell>
          <cell r="H927">
            <v>2</v>
          </cell>
          <cell r="I927">
            <v>0</v>
          </cell>
          <cell r="J927">
            <v>0</v>
          </cell>
          <cell r="K927">
            <v>28</v>
          </cell>
          <cell r="L927">
            <v>28</v>
          </cell>
          <cell r="M927">
            <v>0</v>
          </cell>
          <cell r="N927">
            <v>0</v>
          </cell>
          <cell r="O927" t="str">
            <v>Излишки, выявленные у кассиров</v>
          </cell>
        </row>
        <row r="928">
          <cell r="A928">
            <v>9</v>
          </cell>
          <cell r="B928">
            <v>214</v>
          </cell>
          <cell r="C928">
            <v>214</v>
          </cell>
          <cell r="D928">
            <v>904.18</v>
          </cell>
          <cell r="E928">
            <v>21</v>
          </cell>
          <cell r="F928">
            <v>19909.18</v>
          </cell>
          <cell r="G928">
            <v>0</v>
          </cell>
          <cell r="H928">
            <v>1</v>
          </cell>
          <cell r="I928">
            <v>0</v>
          </cell>
          <cell r="J928">
            <v>0</v>
          </cell>
          <cell r="K928">
            <v>204100000</v>
          </cell>
          <cell r="L928">
            <v>204100000</v>
          </cell>
          <cell r="M928">
            <v>0</v>
          </cell>
          <cell r="N928">
            <v>0</v>
          </cell>
          <cell r="O928" t="str">
            <v>Расчеты с "Фондом возмещения" (вклад "Индексация")</v>
          </cell>
        </row>
        <row r="929">
          <cell r="A929">
            <v>9</v>
          </cell>
          <cell r="B929">
            <v>214</v>
          </cell>
          <cell r="C929">
            <v>3563</v>
          </cell>
          <cell r="D929">
            <v>904.18</v>
          </cell>
          <cell r="E929">
            <v>21</v>
          </cell>
          <cell r="F929">
            <v>19909.18</v>
          </cell>
          <cell r="G929">
            <v>0</v>
          </cell>
          <cell r="H929">
            <v>1</v>
          </cell>
          <cell r="I929">
            <v>178442382.97999999</v>
          </cell>
          <cell r="J929">
            <v>0</v>
          </cell>
          <cell r="K929">
            <v>5140</v>
          </cell>
          <cell r="L929">
            <v>46170000</v>
          </cell>
          <cell r="M929">
            <v>132277522.98</v>
          </cell>
          <cell r="N929">
            <v>0</v>
          </cell>
          <cell r="O929" t="str">
            <v>Расчеты с "Фондом возмещения" (вклад "Индексация")</v>
          </cell>
        </row>
        <row r="930">
          <cell r="A930">
            <v>9</v>
          </cell>
          <cell r="B930">
            <v>214</v>
          </cell>
          <cell r="C930">
            <v>5996</v>
          </cell>
          <cell r="D930">
            <v>904.18</v>
          </cell>
          <cell r="E930">
            <v>21</v>
          </cell>
          <cell r="F930">
            <v>19909.18</v>
          </cell>
          <cell r="G930">
            <v>0</v>
          </cell>
          <cell r="H930">
            <v>1</v>
          </cell>
          <cell r="I930">
            <v>201243684.44</v>
          </cell>
          <cell r="J930">
            <v>0</v>
          </cell>
          <cell r="K930">
            <v>3896212.59</v>
          </cell>
          <cell r="L930">
            <v>52724872.350000001</v>
          </cell>
          <cell r="M930">
            <v>152415024.68000001</v>
          </cell>
          <cell r="N930">
            <v>0</v>
          </cell>
          <cell r="O930" t="str">
            <v>Расчеты с "Фондом возмещения" (вклад "Индексация")</v>
          </cell>
        </row>
        <row r="931">
          <cell r="A931">
            <v>9</v>
          </cell>
          <cell r="B931">
            <v>214</v>
          </cell>
          <cell r="C931">
            <v>7783</v>
          </cell>
          <cell r="D931">
            <v>904.18</v>
          </cell>
          <cell r="E931">
            <v>21</v>
          </cell>
          <cell r="F931">
            <v>19909.18</v>
          </cell>
          <cell r="G931">
            <v>0</v>
          </cell>
          <cell r="H931">
            <v>1</v>
          </cell>
          <cell r="I931">
            <v>122302055.33</v>
          </cell>
          <cell r="J931">
            <v>0</v>
          </cell>
          <cell r="K931">
            <v>1979.2</v>
          </cell>
          <cell r="L931">
            <v>23600000</v>
          </cell>
          <cell r="M931">
            <v>98704034.530000001</v>
          </cell>
          <cell r="N931">
            <v>0</v>
          </cell>
          <cell r="O931" t="str">
            <v>Расчеты с "Фондом возмещения" (вклад "Индексация")</v>
          </cell>
        </row>
        <row r="932">
          <cell r="A932">
            <v>9</v>
          </cell>
          <cell r="B932">
            <v>214</v>
          </cell>
          <cell r="C932">
            <v>7845</v>
          </cell>
          <cell r="D932">
            <v>904.18</v>
          </cell>
          <cell r="E932">
            <v>21</v>
          </cell>
          <cell r="F932">
            <v>19909.18</v>
          </cell>
          <cell r="G932">
            <v>0</v>
          </cell>
          <cell r="H932">
            <v>1</v>
          </cell>
          <cell r="I932">
            <v>64806947</v>
          </cell>
          <cell r="J932">
            <v>0</v>
          </cell>
          <cell r="K932">
            <v>45.83</v>
          </cell>
          <cell r="L932">
            <v>17280000</v>
          </cell>
          <cell r="M932">
            <v>47526992.829999998</v>
          </cell>
          <cell r="N932">
            <v>0</v>
          </cell>
          <cell r="O932" t="str">
            <v>Расчеты с "Фондом возмещения" (вклад "Индексация")</v>
          </cell>
        </row>
        <row r="933">
          <cell r="A933">
            <v>9</v>
          </cell>
          <cell r="B933">
            <v>214</v>
          </cell>
          <cell r="C933">
            <v>7948</v>
          </cell>
          <cell r="D933">
            <v>904.18</v>
          </cell>
          <cell r="E933">
            <v>21</v>
          </cell>
          <cell r="F933">
            <v>19909.18</v>
          </cell>
          <cell r="G933">
            <v>0</v>
          </cell>
          <cell r="H933">
            <v>1</v>
          </cell>
          <cell r="I933">
            <v>63770534.189999998</v>
          </cell>
          <cell r="J933">
            <v>0</v>
          </cell>
          <cell r="K933">
            <v>1108.53</v>
          </cell>
          <cell r="L933">
            <v>17450066.440000001</v>
          </cell>
          <cell r="M933">
            <v>46321576.280000001</v>
          </cell>
          <cell r="N933">
            <v>0</v>
          </cell>
          <cell r="O933" t="str">
            <v>Расчеты с "Фондом возмещения" (вклад "Индексация")</v>
          </cell>
        </row>
        <row r="934">
          <cell r="A934">
            <v>9</v>
          </cell>
          <cell r="B934">
            <v>214</v>
          </cell>
          <cell r="C934">
            <v>8002</v>
          </cell>
          <cell r="D934">
            <v>904.18</v>
          </cell>
          <cell r="E934">
            <v>21</v>
          </cell>
          <cell r="F934">
            <v>19909.18</v>
          </cell>
          <cell r="G934">
            <v>0</v>
          </cell>
          <cell r="H934">
            <v>1</v>
          </cell>
          <cell r="I934">
            <v>39547337.630000003</v>
          </cell>
          <cell r="J934">
            <v>0</v>
          </cell>
          <cell r="K934">
            <v>0</v>
          </cell>
          <cell r="L934">
            <v>10025000</v>
          </cell>
          <cell r="M934">
            <v>29522337.629999999</v>
          </cell>
          <cell r="N934">
            <v>0</v>
          </cell>
          <cell r="O934" t="str">
            <v>Расчеты с "Фондом возмещения" (вклад "Индексация")</v>
          </cell>
        </row>
        <row r="935">
          <cell r="A935">
            <v>9</v>
          </cell>
          <cell r="B935">
            <v>214</v>
          </cell>
          <cell r="C935">
            <v>8104</v>
          </cell>
          <cell r="D935">
            <v>904.18</v>
          </cell>
          <cell r="E935">
            <v>21</v>
          </cell>
          <cell r="F935">
            <v>19909.18</v>
          </cell>
          <cell r="G935">
            <v>0</v>
          </cell>
          <cell r="H935">
            <v>1</v>
          </cell>
          <cell r="I935">
            <v>63887272.32</v>
          </cell>
          <cell r="J935">
            <v>0</v>
          </cell>
          <cell r="K935">
            <v>61204.160000000003</v>
          </cell>
          <cell r="L935">
            <v>16600000</v>
          </cell>
          <cell r="M935">
            <v>47348476.479999997</v>
          </cell>
          <cell r="N935">
            <v>0</v>
          </cell>
          <cell r="O935" t="str">
            <v>Расчеты с "Фондом возмещения" (вклад "Индексация")</v>
          </cell>
        </row>
        <row r="936">
          <cell r="A936">
            <v>9</v>
          </cell>
          <cell r="B936">
            <v>214</v>
          </cell>
          <cell r="C936">
            <v>8137</v>
          </cell>
          <cell r="D936">
            <v>904.18</v>
          </cell>
          <cell r="E936">
            <v>21</v>
          </cell>
          <cell r="F936">
            <v>19909.18</v>
          </cell>
          <cell r="G936">
            <v>0</v>
          </cell>
          <cell r="H936">
            <v>1</v>
          </cell>
          <cell r="I936">
            <v>34836034.030000001</v>
          </cell>
          <cell r="J936">
            <v>0</v>
          </cell>
          <cell r="K936">
            <v>2091.61</v>
          </cell>
          <cell r="L936">
            <v>8901916.9700000007</v>
          </cell>
          <cell r="M936">
            <v>25936208.670000002</v>
          </cell>
          <cell r="N936">
            <v>0</v>
          </cell>
          <cell r="O936" t="str">
            <v>Расчеты с "Фондом возмещения" (вклад "Индексация")</v>
          </cell>
        </row>
        <row r="937">
          <cell r="A937">
            <v>9</v>
          </cell>
          <cell r="B937">
            <v>214</v>
          </cell>
          <cell r="C937">
            <v>8298</v>
          </cell>
          <cell r="D937">
            <v>904.18</v>
          </cell>
          <cell r="E937">
            <v>21</v>
          </cell>
          <cell r="F937">
            <v>19909.18</v>
          </cell>
          <cell r="G937">
            <v>0</v>
          </cell>
          <cell r="H937">
            <v>1</v>
          </cell>
          <cell r="I937">
            <v>18374133.73</v>
          </cell>
          <cell r="J937">
            <v>0</v>
          </cell>
          <cell r="K937">
            <v>2969.18</v>
          </cell>
          <cell r="L937">
            <v>5345000</v>
          </cell>
          <cell r="M937">
            <v>13032102.91</v>
          </cell>
          <cell r="N937">
            <v>0</v>
          </cell>
          <cell r="O937" t="str">
            <v>Расчеты с "Фондом возмещения" (вклад "Индексация")</v>
          </cell>
        </row>
        <row r="938">
          <cell r="A938">
            <v>9</v>
          </cell>
          <cell r="B938">
            <v>214</v>
          </cell>
          <cell r="C938">
            <v>8533</v>
          </cell>
          <cell r="D938">
            <v>904.18</v>
          </cell>
          <cell r="E938">
            <v>21</v>
          </cell>
          <cell r="F938">
            <v>19909.18</v>
          </cell>
          <cell r="G938">
            <v>0</v>
          </cell>
          <cell r="H938">
            <v>1</v>
          </cell>
          <cell r="I938">
            <v>17275028.670000002</v>
          </cell>
          <cell r="J938">
            <v>0</v>
          </cell>
          <cell r="K938">
            <v>1157795.71</v>
          </cell>
          <cell r="L938">
            <v>4590000</v>
          </cell>
          <cell r="M938">
            <v>13842824.380000001</v>
          </cell>
          <cell r="N938">
            <v>0</v>
          </cell>
          <cell r="O938" t="str">
            <v>Расчеты с "Фондом возмещения" (вклад "Индексация")</v>
          </cell>
        </row>
        <row r="939">
          <cell r="A939">
            <v>9</v>
          </cell>
          <cell r="B939">
            <v>214</v>
          </cell>
          <cell r="C939">
            <v>8659</v>
          </cell>
          <cell r="D939">
            <v>904.18</v>
          </cell>
          <cell r="E939">
            <v>21</v>
          </cell>
          <cell r="F939">
            <v>19909.18</v>
          </cell>
          <cell r="G939">
            <v>0</v>
          </cell>
          <cell r="H939">
            <v>1</v>
          </cell>
          <cell r="I939">
            <v>17089568.82</v>
          </cell>
          <cell r="J939">
            <v>0</v>
          </cell>
          <cell r="K939">
            <v>0</v>
          </cell>
          <cell r="L939">
            <v>10906391.640000001</v>
          </cell>
          <cell r="M939">
            <v>6183177.1799999997</v>
          </cell>
          <cell r="N939">
            <v>0</v>
          </cell>
          <cell r="O939" t="str">
            <v>Расчеты с "Фондом возмещения" (вклад "Индексация")</v>
          </cell>
        </row>
        <row r="940">
          <cell r="A940">
            <v>9</v>
          </cell>
          <cell r="B940">
            <v>214</v>
          </cell>
          <cell r="C940">
            <v>3563</v>
          </cell>
          <cell r="D940">
            <v>904.21</v>
          </cell>
          <cell r="E940">
            <v>21</v>
          </cell>
          <cell r="F940">
            <v>29846</v>
          </cell>
          <cell r="G940">
            <v>0</v>
          </cell>
          <cell r="H940">
            <v>2</v>
          </cell>
          <cell r="I940">
            <v>0</v>
          </cell>
          <cell r="J940">
            <v>0</v>
          </cell>
          <cell r="K940">
            <v>2743.14</v>
          </cell>
          <cell r="L940">
            <v>2743.14</v>
          </cell>
          <cell r="M940">
            <v>0</v>
          </cell>
          <cell r="N940">
            <v>0</v>
          </cell>
          <cell r="O940" t="str">
            <v>Другие кредиты - невостребованные остатки</v>
          </cell>
        </row>
        <row r="941">
          <cell r="A941">
            <v>9</v>
          </cell>
          <cell r="B941">
            <v>214</v>
          </cell>
          <cell r="C941">
            <v>5996</v>
          </cell>
          <cell r="D941">
            <v>904.21</v>
          </cell>
          <cell r="E941">
            <v>21</v>
          </cell>
          <cell r="F941">
            <v>29846</v>
          </cell>
          <cell r="G941">
            <v>0</v>
          </cell>
          <cell r="H941">
            <v>2</v>
          </cell>
          <cell r="I941">
            <v>0</v>
          </cell>
          <cell r="J941">
            <v>0</v>
          </cell>
          <cell r="K941">
            <v>1614656.8</v>
          </cell>
          <cell r="L941">
            <v>1614656.8</v>
          </cell>
          <cell r="M941">
            <v>0</v>
          </cell>
          <cell r="N941">
            <v>0</v>
          </cell>
          <cell r="O941" t="str">
            <v>Другие кредиты - невостребованные остатки</v>
          </cell>
        </row>
        <row r="942">
          <cell r="A942">
            <v>9</v>
          </cell>
          <cell r="B942">
            <v>214</v>
          </cell>
          <cell r="C942">
            <v>7948</v>
          </cell>
          <cell r="D942">
            <v>904.21</v>
          </cell>
          <cell r="E942">
            <v>21</v>
          </cell>
          <cell r="F942">
            <v>29846</v>
          </cell>
          <cell r="G942">
            <v>0</v>
          </cell>
          <cell r="H942">
            <v>2</v>
          </cell>
          <cell r="I942">
            <v>0</v>
          </cell>
          <cell r="J942">
            <v>0</v>
          </cell>
          <cell r="K942">
            <v>47.6</v>
          </cell>
          <cell r="L942">
            <v>47.6</v>
          </cell>
          <cell r="M942">
            <v>0</v>
          </cell>
          <cell r="N942">
            <v>0</v>
          </cell>
          <cell r="O942" t="str">
            <v>Другие кредиты - невостребованные остатки</v>
          </cell>
        </row>
        <row r="943">
          <cell r="A943">
            <v>9</v>
          </cell>
          <cell r="B943">
            <v>214</v>
          </cell>
          <cell r="C943">
            <v>214</v>
          </cell>
          <cell r="D943">
            <v>904.22</v>
          </cell>
          <cell r="E943">
            <v>21</v>
          </cell>
          <cell r="F943">
            <v>29896.99</v>
          </cell>
          <cell r="G943">
            <v>0</v>
          </cell>
          <cell r="H943">
            <v>2</v>
          </cell>
          <cell r="I943">
            <v>0</v>
          </cell>
          <cell r="J943">
            <v>0</v>
          </cell>
          <cell r="K943">
            <v>10270397.42</v>
          </cell>
          <cell r="L943">
            <v>10270397.42</v>
          </cell>
          <cell r="M943">
            <v>0</v>
          </cell>
          <cell r="N943">
            <v>0</v>
          </cell>
          <cell r="O943" t="str">
            <v>Turli majburiyatlar</v>
          </cell>
        </row>
        <row r="944">
          <cell r="A944">
            <v>9</v>
          </cell>
          <cell r="B944">
            <v>214</v>
          </cell>
          <cell r="C944">
            <v>3563</v>
          </cell>
          <cell r="D944">
            <v>904.22</v>
          </cell>
          <cell r="E944">
            <v>21</v>
          </cell>
          <cell r="F944">
            <v>29896.99</v>
          </cell>
          <cell r="G944">
            <v>0</v>
          </cell>
          <cell r="H944">
            <v>2</v>
          </cell>
          <cell r="I944">
            <v>0</v>
          </cell>
          <cell r="J944">
            <v>61312.2</v>
          </cell>
          <cell r="K944">
            <v>61312.2</v>
          </cell>
          <cell r="L944">
            <v>0</v>
          </cell>
          <cell r="M944">
            <v>0</v>
          </cell>
          <cell r="N944">
            <v>0</v>
          </cell>
          <cell r="O944" t="str">
            <v>Turli majburiyatlar</v>
          </cell>
        </row>
        <row r="945">
          <cell r="A945">
            <v>9</v>
          </cell>
          <cell r="B945">
            <v>214</v>
          </cell>
          <cell r="C945">
            <v>5996</v>
          </cell>
          <cell r="D945">
            <v>904.22</v>
          </cell>
          <cell r="E945">
            <v>21</v>
          </cell>
          <cell r="F945">
            <v>29896.99</v>
          </cell>
          <cell r="G945">
            <v>0</v>
          </cell>
          <cell r="H945">
            <v>2</v>
          </cell>
          <cell r="I945">
            <v>0</v>
          </cell>
          <cell r="J945">
            <v>0</v>
          </cell>
          <cell r="K945">
            <v>1984.35</v>
          </cell>
          <cell r="L945">
            <v>75754.19</v>
          </cell>
          <cell r="M945">
            <v>0</v>
          </cell>
          <cell r="N945">
            <v>73769.84</v>
          </cell>
          <cell r="O945" t="str">
            <v>Turli majburiyatlar</v>
          </cell>
        </row>
        <row r="946">
          <cell r="A946">
            <v>9</v>
          </cell>
          <cell r="B946">
            <v>214</v>
          </cell>
          <cell r="C946">
            <v>7783</v>
          </cell>
          <cell r="D946">
            <v>904.22</v>
          </cell>
          <cell r="E946">
            <v>21</v>
          </cell>
          <cell r="F946">
            <v>29896.99</v>
          </cell>
          <cell r="G946">
            <v>0</v>
          </cell>
          <cell r="H946">
            <v>2</v>
          </cell>
          <cell r="I946">
            <v>0</v>
          </cell>
          <cell r="J946">
            <v>46291.29</v>
          </cell>
          <cell r="K946">
            <v>69212.91</v>
          </cell>
          <cell r="L946">
            <v>22921.62</v>
          </cell>
          <cell r="M946">
            <v>0</v>
          </cell>
          <cell r="N946">
            <v>0</v>
          </cell>
          <cell r="O946" t="str">
            <v>Turli majburiyatlar</v>
          </cell>
        </row>
        <row r="947">
          <cell r="A947">
            <v>9</v>
          </cell>
          <cell r="B947">
            <v>214</v>
          </cell>
          <cell r="C947">
            <v>7948</v>
          </cell>
          <cell r="D947">
            <v>904.22</v>
          </cell>
          <cell r="E947">
            <v>21</v>
          </cell>
          <cell r="F947">
            <v>29896.99</v>
          </cell>
          <cell r="G947">
            <v>0</v>
          </cell>
          <cell r="H947">
            <v>2</v>
          </cell>
          <cell r="I947">
            <v>0</v>
          </cell>
          <cell r="J947">
            <v>0</v>
          </cell>
          <cell r="K947">
            <v>10</v>
          </cell>
          <cell r="L947">
            <v>10</v>
          </cell>
          <cell r="M947">
            <v>0</v>
          </cell>
          <cell r="N947">
            <v>0</v>
          </cell>
          <cell r="O947" t="str">
            <v>Turli majburiyatlar</v>
          </cell>
        </row>
        <row r="948">
          <cell r="A948">
            <v>9</v>
          </cell>
          <cell r="B948">
            <v>214</v>
          </cell>
          <cell r="C948">
            <v>8104</v>
          </cell>
          <cell r="D948">
            <v>904.22</v>
          </cell>
          <cell r="E948">
            <v>21</v>
          </cell>
          <cell r="F948">
            <v>29896.99</v>
          </cell>
          <cell r="G948">
            <v>0</v>
          </cell>
          <cell r="H948">
            <v>2</v>
          </cell>
          <cell r="I948">
            <v>0</v>
          </cell>
          <cell r="J948">
            <v>0</v>
          </cell>
          <cell r="K948">
            <v>7358195.8600000003</v>
          </cell>
          <cell r="L948">
            <v>7358195.8600000003</v>
          </cell>
          <cell r="M948">
            <v>0</v>
          </cell>
          <cell r="N948">
            <v>0</v>
          </cell>
          <cell r="O948" t="str">
            <v>Turli majburiyatlar</v>
          </cell>
        </row>
        <row r="949">
          <cell r="A949">
            <v>9</v>
          </cell>
          <cell r="B949">
            <v>214</v>
          </cell>
          <cell r="C949">
            <v>8137</v>
          </cell>
          <cell r="D949">
            <v>904.22</v>
          </cell>
          <cell r="E949">
            <v>21</v>
          </cell>
          <cell r="F949">
            <v>29896.99</v>
          </cell>
          <cell r="G949">
            <v>0</v>
          </cell>
          <cell r="H949">
            <v>2</v>
          </cell>
          <cell r="I949">
            <v>0</v>
          </cell>
          <cell r="J949">
            <v>12272.03</v>
          </cell>
          <cell r="K949">
            <v>332576.94</v>
          </cell>
          <cell r="L949">
            <v>320304.90999999997</v>
          </cell>
          <cell r="M949">
            <v>0</v>
          </cell>
          <cell r="N949">
            <v>0</v>
          </cell>
          <cell r="O949" t="str">
            <v>Turli majburiyatlar</v>
          </cell>
        </row>
        <row r="950">
          <cell r="A950">
            <v>9</v>
          </cell>
          <cell r="B950">
            <v>214</v>
          </cell>
          <cell r="C950">
            <v>8533</v>
          </cell>
          <cell r="D950">
            <v>904.22</v>
          </cell>
          <cell r="E950">
            <v>21</v>
          </cell>
          <cell r="F950">
            <v>29896.99</v>
          </cell>
          <cell r="G950">
            <v>0</v>
          </cell>
          <cell r="H950">
            <v>2</v>
          </cell>
          <cell r="I950">
            <v>0</v>
          </cell>
          <cell r="J950">
            <v>0</v>
          </cell>
          <cell r="K950">
            <v>0</v>
          </cell>
          <cell r="L950">
            <v>200</v>
          </cell>
          <cell r="M950">
            <v>0</v>
          </cell>
          <cell r="N950">
            <v>200</v>
          </cell>
          <cell r="O950" t="str">
            <v>Turli majburiyatlar</v>
          </cell>
        </row>
        <row r="951">
          <cell r="A951">
            <v>9</v>
          </cell>
          <cell r="B951">
            <v>214</v>
          </cell>
          <cell r="C951">
            <v>8659</v>
          </cell>
          <cell r="D951">
            <v>904.22</v>
          </cell>
          <cell r="E951">
            <v>21</v>
          </cell>
          <cell r="F951">
            <v>29896.99</v>
          </cell>
          <cell r="G951">
            <v>0</v>
          </cell>
          <cell r="H951">
            <v>2</v>
          </cell>
          <cell r="I951">
            <v>0</v>
          </cell>
          <cell r="J951">
            <v>0</v>
          </cell>
          <cell r="K951">
            <v>41.22</v>
          </cell>
          <cell r="L951">
            <v>41.22</v>
          </cell>
          <cell r="M951">
            <v>0</v>
          </cell>
          <cell r="N951">
            <v>0</v>
          </cell>
          <cell r="O951" t="str">
            <v>Turli majburiyatlar</v>
          </cell>
        </row>
        <row r="952">
          <cell r="A952">
            <v>9</v>
          </cell>
          <cell r="B952">
            <v>214</v>
          </cell>
          <cell r="C952">
            <v>3563</v>
          </cell>
          <cell r="D952">
            <v>904.23</v>
          </cell>
          <cell r="E952">
            <v>0</v>
          </cell>
          <cell r="F952">
            <v>29801.08</v>
          </cell>
          <cell r="G952">
            <v>0</v>
          </cell>
          <cell r="H952">
            <v>0</v>
          </cell>
          <cell r="I952">
            <v>0</v>
          </cell>
          <cell r="J952">
            <v>506550.64</v>
          </cell>
          <cell r="K952">
            <v>1701090</v>
          </cell>
          <cell r="L952">
            <v>1413890</v>
          </cell>
          <cell r="M952">
            <v>0</v>
          </cell>
          <cell r="N952">
            <v>219350.64</v>
          </cell>
          <cell r="O952" t="str">
            <v>Расчеты с клиентами (Расчетные чеки НБ)</v>
          </cell>
        </row>
        <row r="953">
          <cell r="A953">
            <v>9</v>
          </cell>
          <cell r="B953">
            <v>214</v>
          </cell>
          <cell r="C953">
            <v>5996</v>
          </cell>
          <cell r="D953">
            <v>904.23</v>
          </cell>
          <cell r="E953">
            <v>0</v>
          </cell>
          <cell r="F953">
            <v>29801.08</v>
          </cell>
          <cell r="G953">
            <v>0</v>
          </cell>
          <cell r="H953">
            <v>0</v>
          </cell>
          <cell r="I953">
            <v>0</v>
          </cell>
          <cell r="J953">
            <v>189286.63</v>
          </cell>
          <cell r="K953">
            <v>3683930</v>
          </cell>
          <cell r="L953">
            <v>3557143.37</v>
          </cell>
          <cell r="M953">
            <v>0</v>
          </cell>
          <cell r="N953">
            <v>62500</v>
          </cell>
          <cell r="O953" t="str">
            <v>Xalq bankning xisob-kitob cheklari</v>
          </cell>
        </row>
        <row r="954">
          <cell r="A954">
            <v>9</v>
          </cell>
          <cell r="B954">
            <v>214</v>
          </cell>
          <cell r="C954">
            <v>7783</v>
          </cell>
          <cell r="D954">
            <v>904.23</v>
          </cell>
          <cell r="E954">
            <v>0</v>
          </cell>
          <cell r="F954">
            <v>29801.08</v>
          </cell>
          <cell r="G954">
            <v>0</v>
          </cell>
          <cell r="H954">
            <v>0</v>
          </cell>
          <cell r="I954">
            <v>0</v>
          </cell>
          <cell r="J954">
            <v>207330.47</v>
          </cell>
          <cell r="K954">
            <v>3884860</v>
          </cell>
          <cell r="L954">
            <v>3847960</v>
          </cell>
          <cell r="M954">
            <v>0</v>
          </cell>
          <cell r="N954">
            <v>170430.47</v>
          </cell>
          <cell r="O954" t="str">
            <v>Расчеты с клиентами (Расчетные чеки НБ)</v>
          </cell>
        </row>
        <row r="955">
          <cell r="A955">
            <v>9</v>
          </cell>
          <cell r="B955">
            <v>214</v>
          </cell>
          <cell r="C955">
            <v>7845</v>
          </cell>
          <cell r="D955">
            <v>904.23</v>
          </cell>
          <cell r="E955">
            <v>0</v>
          </cell>
          <cell r="F955">
            <v>29801.08</v>
          </cell>
          <cell r="G955">
            <v>0</v>
          </cell>
          <cell r="H955">
            <v>0</v>
          </cell>
          <cell r="I955">
            <v>0</v>
          </cell>
          <cell r="J955">
            <v>253435.66</v>
          </cell>
          <cell r="K955">
            <v>5774408</v>
          </cell>
          <cell r="L955">
            <v>5612058.6299999999</v>
          </cell>
          <cell r="M955">
            <v>0</v>
          </cell>
          <cell r="N955">
            <v>91086.29</v>
          </cell>
          <cell r="O955" t="str">
            <v>Xalq bankning xisob-kitob cheklari</v>
          </cell>
        </row>
        <row r="956">
          <cell r="A956">
            <v>9</v>
          </cell>
          <cell r="B956">
            <v>214</v>
          </cell>
          <cell r="C956">
            <v>7948</v>
          </cell>
          <cell r="D956">
            <v>904.23</v>
          </cell>
          <cell r="E956">
            <v>0</v>
          </cell>
          <cell r="F956">
            <v>29801.08</v>
          </cell>
          <cell r="G956">
            <v>0</v>
          </cell>
          <cell r="H956">
            <v>0</v>
          </cell>
          <cell r="I956">
            <v>0</v>
          </cell>
          <cell r="J956">
            <v>607686</v>
          </cell>
          <cell r="K956">
            <v>610216</v>
          </cell>
          <cell r="L956">
            <v>2530</v>
          </cell>
          <cell r="M956">
            <v>0</v>
          </cell>
          <cell r="N956">
            <v>0</v>
          </cell>
          <cell r="O956" t="str">
            <v>Xalq bankning xisob-kitob cheklari</v>
          </cell>
        </row>
        <row r="957">
          <cell r="A957">
            <v>9</v>
          </cell>
          <cell r="B957">
            <v>214</v>
          </cell>
          <cell r="C957">
            <v>8002</v>
          </cell>
          <cell r="D957">
            <v>904.23</v>
          </cell>
          <cell r="E957">
            <v>0</v>
          </cell>
          <cell r="F957">
            <v>29801.08</v>
          </cell>
          <cell r="G957">
            <v>0</v>
          </cell>
          <cell r="H957">
            <v>0</v>
          </cell>
          <cell r="I957">
            <v>0</v>
          </cell>
          <cell r="J957">
            <v>208818.99</v>
          </cell>
          <cell r="K957">
            <v>522260</v>
          </cell>
          <cell r="L957">
            <v>524960</v>
          </cell>
          <cell r="M957">
            <v>0</v>
          </cell>
          <cell r="N957">
            <v>211518.99</v>
          </cell>
          <cell r="O957" t="str">
            <v>Xalq bankning xisob-kitob cheklari</v>
          </cell>
        </row>
        <row r="958">
          <cell r="A958">
            <v>9</v>
          </cell>
          <cell r="B958">
            <v>214</v>
          </cell>
          <cell r="C958">
            <v>8104</v>
          </cell>
          <cell r="D958">
            <v>904.23</v>
          </cell>
          <cell r="E958">
            <v>0</v>
          </cell>
          <cell r="F958">
            <v>29801.08</v>
          </cell>
          <cell r="G958">
            <v>0</v>
          </cell>
          <cell r="H958">
            <v>2</v>
          </cell>
          <cell r="I958">
            <v>0</v>
          </cell>
          <cell r="J958">
            <v>381055.04</v>
          </cell>
          <cell r="K958">
            <v>378369</v>
          </cell>
          <cell r="L958">
            <v>0</v>
          </cell>
          <cell r="M958">
            <v>0</v>
          </cell>
          <cell r="N958">
            <v>2686.04</v>
          </cell>
          <cell r="O958" t="str">
            <v>Xalq bankning xisob-kitob cheklari</v>
          </cell>
        </row>
        <row r="959">
          <cell r="A959">
            <v>9</v>
          </cell>
          <cell r="B959">
            <v>214</v>
          </cell>
          <cell r="C959">
            <v>8137</v>
          </cell>
          <cell r="D959">
            <v>904.23</v>
          </cell>
          <cell r="E959">
            <v>0</v>
          </cell>
          <cell r="F959">
            <v>29801.08</v>
          </cell>
          <cell r="G959">
            <v>0</v>
          </cell>
          <cell r="H959">
            <v>0</v>
          </cell>
          <cell r="I959">
            <v>0</v>
          </cell>
          <cell r="J959">
            <v>405942</v>
          </cell>
          <cell r="K959">
            <v>0</v>
          </cell>
          <cell r="L959">
            <v>0</v>
          </cell>
          <cell r="M959">
            <v>0</v>
          </cell>
          <cell r="N959">
            <v>405942</v>
          </cell>
          <cell r="O959" t="str">
            <v>Xalq bankning xisob-kitob cheklari</v>
          </cell>
        </row>
        <row r="960">
          <cell r="A960">
            <v>9</v>
          </cell>
          <cell r="B960">
            <v>214</v>
          </cell>
          <cell r="C960">
            <v>8298</v>
          </cell>
          <cell r="D960">
            <v>904.23</v>
          </cell>
          <cell r="E960">
            <v>0</v>
          </cell>
          <cell r="F960">
            <v>29801.08</v>
          </cell>
          <cell r="G960">
            <v>0</v>
          </cell>
          <cell r="H960">
            <v>0</v>
          </cell>
          <cell r="I960">
            <v>0</v>
          </cell>
          <cell r="J960">
            <v>194648.95</v>
          </cell>
          <cell r="K960">
            <v>0</v>
          </cell>
          <cell r="L960">
            <v>0</v>
          </cell>
          <cell r="M960">
            <v>0</v>
          </cell>
          <cell r="N960">
            <v>194648.95</v>
          </cell>
          <cell r="O960" t="str">
            <v>Xalq bankning xisob-kitob cheklari</v>
          </cell>
        </row>
        <row r="961">
          <cell r="A961">
            <v>9</v>
          </cell>
          <cell r="B961">
            <v>214</v>
          </cell>
          <cell r="C961">
            <v>8533</v>
          </cell>
          <cell r="D961">
            <v>904.23</v>
          </cell>
          <cell r="E961">
            <v>0</v>
          </cell>
          <cell r="F961">
            <v>29801.08</v>
          </cell>
          <cell r="G961">
            <v>0</v>
          </cell>
          <cell r="H961">
            <v>0</v>
          </cell>
          <cell r="I961">
            <v>0</v>
          </cell>
          <cell r="J961">
            <v>61285</v>
          </cell>
          <cell r="K961">
            <v>0</v>
          </cell>
          <cell r="L961">
            <v>0</v>
          </cell>
          <cell r="M961">
            <v>0</v>
          </cell>
          <cell r="N961">
            <v>61285</v>
          </cell>
          <cell r="O961" t="str">
            <v>Xalq bankning xisob-kitob cheklari</v>
          </cell>
        </row>
        <row r="962">
          <cell r="A962">
            <v>9</v>
          </cell>
          <cell r="B962">
            <v>214</v>
          </cell>
          <cell r="C962">
            <v>8659</v>
          </cell>
          <cell r="D962">
            <v>904.23</v>
          </cell>
          <cell r="E962">
            <v>0</v>
          </cell>
          <cell r="F962">
            <v>29801.08</v>
          </cell>
          <cell r="G962">
            <v>0</v>
          </cell>
          <cell r="H962">
            <v>0</v>
          </cell>
          <cell r="I962">
            <v>0</v>
          </cell>
          <cell r="J962">
            <v>33158.6</v>
          </cell>
          <cell r="K962">
            <v>27400</v>
          </cell>
          <cell r="L962">
            <v>27400</v>
          </cell>
          <cell r="M962">
            <v>0</v>
          </cell>
          <cell r="N962">
            <v>33158.6</v>
          </cell>
          <cell r="O962" t="str">
            <v>Xalq bankning xisob-kitob cheklari</v>
          </cell>
        </row>
        <row r="963">
          <cell r="A963">
            <v>9</v>
          </cell>
          <cell r="B963">
            <v>214</v>
          </cell>
          <cell r="C963">
            <v>3563</v>
          </cell>
          <cell r="D963">
            <v>904.24</v>
          </cell>
          <cell r="E963">
            <v>21</v>
          </cell>
          <cell r="F963">
            <v>19901</v>
          </cell>
          <cell r="G963">
            <v>0</v>
          </cell>
          <cell r="H963">
            <v>1</v>
          </cell>
          <cell r="I963">
            <v>0</v>
          </cell>
          <cell r="J963">
            <v>0</v>
          </cell>
          <cell r="K963">
            <v>33928482</v>
          </cell>
          <cell r="L963">
            <v>33928482</v>
          </cell>
          <cell r="M963">
            <v>0</v>
          </cell>
          <cell r="N963">
            <v>0</v>
          </cell>
          <cell r="O963" t="str">
            <v>Mayda xarajatlar zahirasi</v>
          </cell>
        </row>
        <row r="964">
          <cell r="A964">
            <v>9</v>
          </cell>
          <cell r="B964">
            <v>214</v>
          </cell>
          <cell r="C964">
            <v>7783</v>
          </cell>
          <cell r="D964">
            <v>904.24</v>
          </cell>
          <cell r="E964">
            <v>21</v>
          </cell>
          <cell r="F964">
            <v>19901</v>
          </cell>
          <cell r="G964">
            <v>0</v>
          </cell>
          <cell r="H964">
            <v>1</v>
          </cell>
          <cell r="I964">
            <v>12298</v>
          </cell>
          <cell r="J964">
            <v>0</v>
          </cell>
          <cell r="K964">
            <v>0</v>
          </cell>
          <cell r="L964">
            <v>12298</v>
          </cell>
          <cell r="M964">
            <v>0</v>
          </cell>
          <cell r="N964">
            <v>0</v>
          </cell>
          <cell r="O964" t="str">
            <v>Mayda xarajatlar zahirasi</v>
          </cell>
        </row>
        <row r="965">
          <cell r="A965">
            <v>9</v>
          </cell>
          <cell r="B965">
            <v>214</v>
          </cell>
          <cell r="C965">
            <v>7783</v>
          </cell>
          <cell r="D965">
            <v>904.26</v>
          </cell>
          <cell r="E965">
            <v>0</v>
          </cell>
          <cell r="F965">
            <v>19908.009999999998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5101.34</v>
          </cell>
          <cell r="L965">
            <v>5101.34</v>
          </cell>
          <cell r="M965">
            <v>0</v>
          </cell>
          <cell r="N965">
            <v>0</v>
          </cell>
          <cell r="O965" t="str">
            <v>Счета к получению-расчеты с сотрудниками банка (преплата по</v>
          </cell>
        </row>
        <row r="966">
          <cell r="A966">
            <v>9</v>
          </cell>
          <cell r="B966">
            <v>214</v>
          </cell>
          <cell r="C966">
            <v>7948</v>
          </cell>
          <cell r="D966">
            <v>904.26</v>
          </cell>
          <cell r="E966">
            <v>0</v>
          </cell>
          <cell r="F966">
            <v>19908.009999999998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1926.77</v>
          </cell>
          <cell r="L966">
            <v>1926.77</v>
          </cell>
          <cell r="M966">
            <v>0</v>
          </cell>
          <cell r="N966">
            <v>0</v>
          </cell>
          <cell r="O966" t="str">
            <v>Счета к получению-расчеты с сотрудниками банка (преплата по</v>
          </cell>
        </row>
        <row r="967">
          <cell r="A967">
            <v>9</v>
          </cell>
          <cell r="B967">
            <v>214</v>
          </cell>
          <cell r="C967">
            <v>8137</v>
          </cell>
          <cell r="D967">
            <v>904.26</v>
          </cell>
          <cell r="E967">
            <v>0</v>
          </cell>
          <cell r="F967">
            <v>19908.009999999998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19094.939999999999</v>
          </cell>
          <cell r="L967">
            <v>19094.939999999999</v>
          </cell>
          <cell r="M967">
            <v>0</v>
          </cell>
          <cell r="N967">
            <v>0</v>
          </cell>
          <cell r="O967" t="str">
            <v>Счета к получению-расчеты с сотрудниками банка (преплата по</v>
          </cell>
        </row>
        <row r="968">
          <cell r="A968">
            <v>9</v>
          </cell>
          <cell r="B968">
            <v>214</v>
          </cell>
          <cell r="C968">
            <v>8298</v>
          </cell>
          <cell r="D968">
            <v>904.26</v>
          </cell>
          <cell r="E968">
            <v>0</v>
          </cell>
          <cell r="F968">
            <v>19908.009999999998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1485</v>
          </cell>
          <cell r="L968">
            <v>1485</v>
          </cell>
          <cell r="M968">
            <v>0</v>
          </cell>
          <cell r="N968">
            <v>0</v>
          </cell>
          <cell r="O968" t="str">
            <v>Счета к получению-расчеты с сотрудниками банка (преплата по</v>
          </cell>
        </row>
        <row r="969">
          <cell r="A969">
            <v>9</v>
          </cell>
          <cell r="B969">
            <v>214</v>
          </cell>
          <cell r="C969">
            <v>8533</v>
          </cell>
          <cell r="D969">
            <v>904.26</v>
          </cell>
          <cell r="E969">
            <v>0</v>
          </cell>
          <cell r="F969">
            <v>19908.009999999998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619.33000000000004</v>
          </cell>
          <cell r="L969">
            <v>619.33000000000004</v>
          </cell>
          <cell r="M969">
            <v>0</v>
          </cell>
          <cell r="N969">
            <v>0</v>
          </cell>
          <cell r="O969" t="str">
            <v>Счета к получению-расчеты с сотрудниками банка (преплата по</v>
          </cell>
        </row>
        <row r="970">
          <cell r="A970">
            <v>9</v>
          </cell>
          <cell r="B970">
            <v>214</v>
          </cell>
          <cell r="C970">
            <v>8659</v>
          </cell>
          <cell r="D970">
            <v>904.26</v>
          </cell>
          <cell r="E970">
            <v>0</v>
          </cell>
          <cell r="F970">
            <v>19908.009999999998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3232.45</v>
          </cell>
          <cell r="L970">
            <v>3232.45</v>
          </cell>
          <cell r="M970">
            <v>0</v>
          </cell>
          <cell r="N970">
            <v>0</v>
          </cell>
          <cell r="O970" t="str">
            <v>Счета к получению-расчеты с сотрудниками банка (преплата по</v>
          </cell>
        </row>
        <row r="971">
          <cell r="A971">
            <v>9</v>
          </cell>
          <cell r="B971">
            <v>214</v>
          </cell>
          <cell r="C971">
            <v>7783</v>
          </cell>
          <cell r="D971">
            <v>904.28</v>
          </cell>
          <cell r="E971">
            <v>0</v>
          </cell>
          <cell r="F971">
            <v>29801.1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39359538.5</v>
          </cell>
          <cell r="L971">
            <v>39359538.5</v>
          </cell>
          <cell r="M971">
            <v>0</v>
          </cell>
          <cell r="N971">
            <v>0</v>
          </cell>
          <cell r="O971" t="str">
            <v>Расчеты с клиентами (Суммы невыданных пособий на детей до 16</v>
          </cell>
        </row>
        <row r="972">
          <cell r="A972">
            <v>9</v>
          </cell>
          <cell r="B972">
            <v>214</v>
          </cell>
          <cell r="C972">
            <v>7948</v>
          </cell>
          <cell r="D972">
            <v>904.28</v>
          </cell>
          <cell r="E972">
            <v>0</v>
          </cell>
          <cell r="F972">
            <v>29801.1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104460830.5</v>
          </cell>
          <cell r="L972">
            <v>104460830.5</v>
          </cell>
          <cell r="M972">
            <v>0</v>
          </cell>
          <cell r="N972">
            <v>0</v>
          </cell>
          <cell r="O972" t="str">
            <v>Расчеты с клиентами (Суммы невыданных пособий на детей до 16</v>
          </cell>
        </row>
        <row r="973">
          <cell r="A973">
            <v>9</v>
          </cell>
          <cell r="B973">
            <v>214</v>
          </cell>
          <cell r="C973">
            <v>8533</v>
          </cell>
          <cell r="D973">
            <v>904.28</v>
          </cell>
          <cell r="E973">
            <v>0</v>
          </cell>
          <cell r="F973">
            <v>29801.1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1717354</v>
          </cell>
          <cell r="L973">
            <v>1717354</v>
          </cell>
          <cell r="M973">
            <v>0</v>
          </cell>
          <cell r="N973">
            <v>0</v>
          </cell>
          <cell r="O973" t="str">
            <v>Расчеты с клиентами (Суммы невыданных пособий на детей до 16</v>
          </cell>
        </row>
        <row r="974">
          <cell r="A974">
            <v>9</v>
          </cell>
          <cell r="B974">
            <v>214</v>
          </cell>
          <cell r="C974">
            <v>8659</v>
          </cell>
          <cell r="D974">
            <v>904.28</v>
          </cell>
          <cell r="E974">
            <v>0</v>
          </cell>
          <cell r="F974">
            <v>29801.1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42610766.5</v>
          </cell>
          <cell r="L974">
            <v>42610766.5</v>
          </cell>
          <cell r="M974">
            <v>0</v>
          </cell>
          <cell r="N974">
            <v>0</v>
          </cell>
          <cell r="O974" t="str">
            <v>Расчеты с клиентами (Суммы невыданных пособий на детей до 16</v>
          </cell>
        </row>
        <row r="975">
          <cell r="A975">
            <v>9</v>
          </cell>
          <cell r="B975">
            <v>214</v>
          </cell>
          <cell r="C975">
            <v>7783</v>
          </cell>
          <cell r="D975">
            <v>904.29</v>
          </cell>
          <cell r="E975">
            <v>0</v>
          </cell>
          <cell r="F975">
            <v>29801.11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24893220</v>
          </cell>
          <cell r="L975">
            <v>24893220</v>
          </cell>
          <cell r="M975">
            <v>0</v>
          </cell>
          <cell r="N975">
            <v>0</v>
          </cell>
          <cell r="O975" t="str">
            <v>Расчеты с клиентами (Суммы невыданных пособий матерям с деть</v>
          </cell>
        </row>
        <row r="976">
          <cell r="A976">
            <v>9</v>
          </cell>
          <cell r="B976">
            <v>214</v>
          </cell>
          <cell r="C976">
            <v>7948</v>
          </cell>
          <cell r="D976">
            <v>904.29</v>
          </cell>
          <cell r="E976">
            <v>0</v>
          </cell>
          <cell r="F976">
            <v>29801.11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47996985</v>
          </cell>
          <cell r="L976">
            <v>47996985</v>
          </cell>
          <cell r="M976">
            <v>0</v>
          </cell>
          <cell r="N976">
            <v>0</v>
          </cell>
          <cell r="O976" t="str">
            <v>Расчеты с клиентами (Суммы невыданных пособий матерям с деть</v>
          </cell>
        </row>
        <row r="977">
          <cell r="A977">
            <v>9</v>
          </cell>
          <cell r="B977">
            <v>214</v>
          </cell>
          <cell r="C977">
            <v>8002</v>
          </cell>
          <cell r="D977">
            <v>904.29</v>
          </cell>
          <cell r="E977">
            <v>0</v>
          </cell>
          <cell r="F977">
            <v>29801.11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19154241</v>
          </cell>
          <cell r="L977">
            <v>19154241</v>
          </cell>
          <cell r="M977">
            <v>0</v>
          </cell>
          <cell r="N977">
            <v>0</v>
          </cell>
          <cell r="O977" t="str">
            <v>Расчеты с клиентами (Суммы невыданных пособий матерям с деть</v>
          </cell>
        </row>
        <row r="978">
          <cell r="A978">
            <v>9</v>
          </cell>
          <cell r="B978">
            <v>214</v>
          </cell>
          <cell r="C978">
            <v>8137</v>
          </cell>
          <cell r="D978">
            <v>904.29</v>
          </cell>
          <cell r="E978">
            <v>0</v>
          </cell>
          <cell r="F978">
            <v>29801.11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12695790</v>
          </cell>
          <cell r="L978">
            <v>12695790</v>
          </cell>
          <cell r="M978">
            <v>0</v>
          </cell>
          <cell r="N978">
            <v>0</v>
          </cell>
          <cell r="O978" t="str">
            <v>Расчеты с клиентами (Суммы невыданных пособий матерям с деть</v>
          </cell>
        </row>
        <row r="979">
          <cell r="A979">
            <v>9</v>
          </cell>
          <cell r="B979">
            <v>214</v>
          </cell>
          <cell r="C979">
            <v>8298</v>
          </cell>
          <cell r="D979">
            <v>904.29</v>
          </cell>
          <cell r="E979">
            <v>0</v>
          </cell>
          <cell r="F979">
            <v>29801.11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9581814</v>
          </cell>
          <cell r="L979">
            <v>9581814</v>
          </cell>
          <cell r="M979">
            <v>0</v>
          </cell>
          <cell r="N979">
            <v>0</v>
          </cell>
          <cell r="O979" t="str">
            <v>Расчеты с клиентами (Суммы невыданных пособий матерям с деть</v>
          </cell>
        </row>
        <row r="980">
          <cell r="A980">
            <v>9</v>
          </cell>
          <cell r="B980">
            <v>214</v>
          </cell>
          <cell r="C980">
            <v>8533</v>
          </cell>
          <cell r="D980">
            <v>904.29</v>
          </cell>
          <cell r="E980">
            <v>0</v>
          </cell>
          <cell r="F980">
            <v>29801.11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3565755</v>
          </cell>
          <cell r="L980">
            <v>3565755</v>
          </cell>
          <cell r="M980">
            <v>0</v>
          </cell>
          <cell r="N980">
            <v>0</v>
          </cell>
          <cell r="O980" t="str">
            <v>Расчеты с клиентами (Суммы невыданных пособий матерям с деть</v>
          </cell>
        </row>
        <row r="981">
          <cell r="A981">
            <v>9</v>
          </cell>
          <cell r="B981">
            <v>214</v>
          </cell>
          <cell r="C981">
            <v>8659</v>
          </cell>
          <cell r="D981">
            <v>904.29</v>
          </cell>
          <cell r="E981">
            <v>0</v>
          </cell>
          <cell r="F981">
            <v>29801.11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26411850</v>
          </cell>
          <cell r="L981">
            <v>26411850</v>
          </cell>
          <cell r="M981">
            <v>0</v>
          </cell>
          <cell r="N981">
            <v>0</v>
          </cell>
          <cell r="O981" t="str">
            <v>Расчеты с клиентами (Суммы невыданных пособий матерям с деть</v>
          </cell>
        </row>
        <row r="982">
          <cell r="A982">
            <v>9</v>
          </cell>
          <cell r="B982">
            <v>214</v>
          </cell>
          <cell r="C982">
            <v>214</v>
          </cell>
          <cell r="D982">
            <v>904.32</v>
          </cell>
          <cell r="E982">
            <v>0</v>
          </cell>
          <cell r="F982">
            <v>19909.02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594739.18000000005</v>
          </cell>
          <cell r="L982">
            <v>299300.61</v>
          </cell>
          <cell r="M982">
            <v>295438.57</v>
          </cell>
          <cell r="N982">
            <v>0</v>
          </cell>
          <cell r="O982" t="str">
            <v>За товарно-матерал. Ценности и услуги (авансовые платежи)</v>
          </cell>
        </row>
        <row r="983">
          <cell r="A983">
            <v>9</v>
          </cell>
          <cell r="B983">
            <v>214</v>
          </cell>
          <cell r="C983">
            <v>8659</v>
          </cell>
          <cell r="D983">
            <v>904.36</v>
          </cell>
          <cell r="E983">
            <v>0</v>
          </cell>
          <cell r="F983">
            <v>19931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3105</v>
          </cell>
          <cell r="L983">
            <v>3105</v>
          </cell>
          <cell r="M983">
            <v>0</v>
          </cell>
          <cell r="N983">
            <v>0</v>
          </cell>
          <cell r="O983" t="str">
            <v>Отсроченные налоги</v>
          </cell>
        </row>
        <row r="984">
          <cell r="A984">
            <v>9</v>
          </cell>
          <cell r="B984">
            <v>214</v>
          </cell>
          <cell r="C984">
            <v>214</v>
          </cell>
          <cell r="D984">
            <v>904.37</v>
          </cell>
          <cell r="E984">
            <v>0</v>
          </cell>
          <cell r="F984">
            <v>19995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30680</v>
          </cell>
          <cell r="L984">
            <v>0</v>
          </cell>
          <cell r="M984">
            <v>30680</v>
          </cell>
          <cell r="N984">
            <v>0</v>
          </cell>
          <cell r="O984" t="str">
            <v>Другие активы в процессе судебного разбирательства</v>
          </cell>
        </row>
        <row r="985">
          <cell r="A985">
            <v>9</v>
          </cell>
          <cell r="B985">
            <v>214</v>
          </cell>
          <cell r="C985">
            <v>3563</v>
          </cell>
          <cell r="D985">
            <v>904.37</v>
          </cell>
          <cell r="E985">
            <v>0</v>
          </cell>
          <cell r="F985">
            <v>19995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151739.6</v>
          </cell>
          <cell r="L985">
            <v>0</v>
          </cell>
          <cell r="M985">
            <v>151739.6</v>
          </cell>
          <cell r="N985">
            <v>0</v>
          </cell>
          <cell r="O985" t="str">
            <v>Другие активы в процессе судебного разбирательства</v>
          </cell>
        </row>
        <row r="986">
          <cell r="A986">
            <v>9</v>
          </cell>
          <cell r="B986">
            <v>214</v>
          </cell>
          <cell r="C986">
            <v>5996</v>
          </cell>
          <cell r="D986">
            <v>904.37</v>
          </cell>
          <cell r="E986">
            <v>0</v>
          </cell>
          <cell r="F986">
            <v>19995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23854</v>
          </cell>
          <cell r="L986">
            <v>0</v>
          </cell>
          <cell r="M986">
            <v>23854</v>
          </cell>
          <cell r="N986">
            <v>0</v>
          </cell>
          <cell r="O986" t="str">
            <v>Другие активы в процессе судебного разбирательства</v>
          </cell>
        </row>
        <row r="987">
          <cell r="A987">
            <v>9</v>
          </cell>
          <cell r="B987">
            <v>214</v>
          </cell>
          <cell r="C987">
            <v>7783</v>
          </cell>
          <cell r="D987">
            <v>904.37</v>
          </cell>
          <cell r="E987">
            <v>0</v>
          </cell>
          <cell r="F987">
            <v>19995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159934</v>
          </cell>
          <cell r="L987">
            <v>0</v>
          </cell>
          <cell r="M987">
            <v>159934</v>
          </cell>
          <cell r="N987">
            <v>0</v>
          </cell>
          <cell r="O987" t="str">
            <v>Другие активы в процессе судебного разбирательства</v>
          </cell>
        </row>
        <row r="988">
          <cell r="A988">
            <v>9</v>
          </cell>
          <cell r="B988">
            <v>214</v>
          </cell>
          <cell r="C988">
            <v>214</v>
          </cell>
          <cell r="D988">
            <v>904.39</v>
          </cell>
          <cell r="E988">
            <v>0</v>
          </cell>
          <cell r="F988">
            <v>22422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41330</v>
          </cell>
          <cell r="M988">
            <v>0</v>
          </cell>
          <cell r="N988">
            <v>41330</v>
          </cell>
          <cell r="O988" t="str">
            <v>Начисленные другие налоги и лицензии  к оплате</v>
          </cell>
        </row>
        <row r="989">
          <cell r="A989">
            <v>9</v>
          </cell>
          <cell r="B989">
            <v>214</v>
          </cell>
          <cell r="C989">
            <v>5996</v>
          </cell>
          <cell r="D989">
            <v>904.39</v>
          </cell>
          <cell r="E989">
            <v>0</v>
          </cell>
          <cell r="F989">
            <v>22422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275934.75</v>
          </cell>
          <cell r="M989">
            <v>0</v>
          </cell>
          <cell r="N989">
            <v>275934.75</v>
          </cell>
          <cell r="O989" t="str">
            <v>Начисленные другие налоги и лицензии  к оплате</v>
          </cell>
        </row>
        <row r="990">
          <cell r="A990">
            <v>9</v>
          </cell>
          <cell r="B990">
            <v>214</v>
          </cell>
          <cell r="C990">
            <v>7783</v>
          </cell>
          <cell r="D990">
            <v>904.39</v>
          </cell>
          <cell r="E990">
            <v>0</v>
          </cell>
          <cell r="F990">
            <v>22422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25126.95</v>
          </cell>
          <cell r="M990">
            <v>0</v>
          </cell>
          <cell r="N990">
            <v>25126.95</v>
          </cell>
          <cell r="O990" t="str">
            <v>Начисленные другие налоги и лицензии  к оплате</v>
          </cell>
        </row>
        <row r="991">
          <cell r="A991">
            <v>9</v>
          </cell>
          <cell r="B991">
            <v>214</v>
          </cell>
          <cell r="C991">
            <v>7845</v>
          </cell>
          <cell r="D991">
            <v>904.39</v>
          </cell>
          <cell r="E991">
            <v>0</v>
          </cell>
          <cell r="F991">
            <v>22422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8451.2800000000007</v>
          </cell>
          <cell r="L991">
            <v>15317.96</v>
          </cell>
          <cell r="M991">
            <v>0</v>
          </cell>
          <cell r="N991">
            <v>6866.68</v>
          </cell>
          <cell r="O991" t="str">
            <v>Начисленные другие налоги и лицензии  к оплате</v>
          </cell>
        </row>
        <row r="992">
          <cell r="A992">
            <v>9</v>
          </cell>
          <cell r="B992">
            <v>214</v>
          </cell>
          <cell r="C992">
            <v>7948</v>
          </cell>
          <cell r="D992">
            <v>904.39</v>
          </cell>
          <cell r="E992">
            <v>0</v>
          </cell>
          <cell r="F992">
            <v>22422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144465.13</v>
          </cell>
          <cell r="L992">
            <v>151408.43</v>
          </cell>
          <cell r="M992">
            <v>0</v>
          </cell>
          <cell r="N992">
            <v>6943.3</v>
          </cell>
          <cell r="O992" t="str">
            <v>Начисленные другие налоги и лицензии  к оплате</v>
          </cell>
        </row>
        <row r="993">
          <cell r="A993">
            <v>9</v>
          </cell>
          <cell r="B993">
            <v>214</v>
          </cell>
          <cell r="C993">
            <v>8002</v>
          </cell>
          <cell r="D993">
            <v>904.39</v>
          </cell>
          <cell r="E993">
            <v>0</v>
          </cell>
          <cell r="F993">
            <v>22422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7002.45</v>
          </cell>
          <cell r="M993">
            <v>0</v>
          </cell>
          <cell r="N993">
            <v>7002.45</v>
          </cell>
          <cell r="O993" t="str">
            <v>Начисленные другие налоги и лицензии  к оплате</v>
          </cell>
        </row>
        <row r="994">
          <cell r="A994">
            <v>9</v>
          </cell>
          <cell r="B994">
            <v>214</v>
          </cell>
          <cell r="C994">
            <v>8104</v>
          </cell>
          <cell r="D994">
            <v>904.39</v>
          </cell>
          <cell r="E994">
            <v>0</v>
          </cell>
          <cell r="F994">
            <v>22422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98749.78</v>
          </cell>
          <cell r="M994">
            <v>0</v>
          </cell>
          <cell r="N994">
            <v>98749.78</v>
          </cell>
          <cell r="O994" t="str">
            <v>Начисленные другие налоги и лицензии  к оплате</v>
          </cell>
        </row>
        <row r="995">
          <cell r="A995">
            <v>9</v>
          </cell>
          <cell r="B995">
            <v>214</v>
          </cell>
          <cell r="C995">
            <v>8137</v>
          </cell>
          <cell r="D995">
            <v>904.39</v>
          </cell>
          <cell r="E995">
            <v>0</v>
          </cell>
          <cell r="F995">
            <v>22422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2826</v>
          </cell>
          <cell r="L995">
            <v>8746</v>
          </cell>
          <cell r="M995">
            <v>0</v>
          </cell>
          <cell r="N995">
            <v>5920</v>
          </cell>
          <cell r="O995" t="str">
            <v>Начисленные другие налоги и лицензии  к оплате</v>
          </cell>
        </row>
        <row r="996">
          <cell r="A996">
            <v>9</v>
          </cell>
          <cell r="B996">
            <v>214</v>
          </cell>
          <cell r="C996">
            <v>8298</v>
          </cell>
          <cell r="D996">
            <v>904.39</v>
          </cell>
          <cell r="E996">
            <v>0</v>
          </cell>
          <cell r="F996">
            <v>22422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17096.91</v>
          </cell>
          <cell r="M996">
            <v>0</v>
          </cell>
          <cell r="N996">
            <v>17096.91</v>
          </cell>
          <cell r="O996" t="str">
            <v>Начисленные другие налоги и лицензии  к оплате</v>
          </cell>
        </row>
        <row r="997">
          <cell r="A997">
            <v>9</v>
          </cell>
          <cell r="B997">
            <v>214</v>
          </cell>
          <cell r="C997">
            <v>8533</v>
          </cell>
          <cell r="D997">
            <v>904.39</v>
          </cell>
          <cell r="E997">
            <v>0</v>
          </cell>
          <cell r="F997">
            <v>22422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1437.85</v>
          </cell>
          <cell r="L997">
            <v>4168.38</v>
          </cell>
          <cell r="M997">
            <v>0</v>
          </cell>
          <cell r="N997">
            <v>2730.53</v>
          </cell>
          <cell r="O997" t="str">
            <v>Начисленные другие налоги и лицензии  к оплате</v>
          </cell>
        </row>
        <row r="998">
          <cell r="A998">
            <v>9</v>
          </cell>
          <cell r="B998">
            <v>214</v>
          </cell>
          <cell r="C998">
            <v>8659</v>
          </cell>
          <cell r="D998">
            <v>904.39</v>
          </cell>
          <cell r="E998">
            <v>0</v>
          </cell>
          <cell r="F998">
            <v>22422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3105</v>
          </cell>
          <cell r="L998">
            <v>10954</v>
          </cell>
          <cell r="M998">
            <v>0</v>
          </cell>
          <cell r="N998">
            <v>7849</v>
          </cell>
          <cell r="O998" t="str">
            <v>Начисленные другие налоги и лицензии  к оплате</v>
          </cell>
        </row>
        <row r="999">
          <cell r="A999">
            <v>9</v>
          </cell>
          <cell r="B999">
            <v>214</v>
          </cell>
          <cell r="C999">
            <v>214</v>
          </cell>
          <cell r="D999">
            <v>904.42</v>
          </cell>
          <cell r="E999">
            <v>0</v>
          </cell>
          <cell r="F999">
            <v>29802.01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152714.63</v>
          </cell>
          <cell r="L999">
            <v>250074.61</v>
          </cell>
          <cell r="M999">
            <v>0</v>
          </cell>
          <cell r="N999">
            <v>97359.98</v>
          </cell>
          <cell r="O999" t="str">
            <v>счета к оплате за ТМЦ и услуги аванс.платежиот покуп.и заказ</v>
          </cell>
        </row>
        <row r="1000">
          <cell r="A1000">
            <v>9</v>
          </cell>
          <cell r="B1000">
            <v>214</v>
          </cell>
          <cell r="C1000">
            <v>7783</v>
          </cell>
          <cell r="D1000">
            <v>904.44</v>
          </cell>
          <cell r="E1000">
            <v>0</v>
          </cell>
          <cell r="F1000">
            <v>29803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251.7</v>
          </cell>
          <cell r="M1000">
            <v>0</v>
          </cell>
          <cell r="N1000">
            <v>251.7</v>
          </cell>
          <cell r="O1000" t="str">
            <v>Счета к оплате - расчеты с сотрудниками</v>
          </cell>
        </row>
        <row r="1001">
          <cell r="A1001">
            <v>9</v>
          </cell>
          <cell r="B1001">
            <v>214</v>
          </cell>
          <cell r="C1001">
            <v>8002</v>
          </cell>
          <cell r="D1001">
            <v>904.44</v>
          </cell>
          <cell r="E1001">
            <v>0</v>
          </cell>
          <cell r="F1001">
            <v>29803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18900</v>
          </cell>
          <cell r="M1001">
            <v>0</v>
          </cell>
          <cell r="N1001">
            <v>18900</v>
          </cell>
          <cell r="O1001" t="str">
            <v>Счета к оплате - расчеты с сотрудниками</v>
          </cell>
        </row>
        <row r="1002">
          <cell r="A1002">
            <v>9</v>
          </cell>
          <cell r="B1002">
            <v>214</v>
          </cell>
          <cell r="C1002">
            <v>8137</v>
          </cell>
          <cell r="D1002">
            <v>904.44</v>
          </cell>
          <cell r="E1002">
            <v>0</v>
          </cell>
          <cell r="F1002">
            <v>29803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21730.799999999999</v>
          </cell>
          <cell r="L1002">
            <v>21730.799999999999</v>
          </cell>
          <cell r="M1002">
            <v>0</v>
          </cell>
          <cell r="N1002">
            <v>0</v>
          </cell>
          <cell r="O1002" t="str">
            <v>Счета к оплате - расчеты с сотрудниками</v>
          </cell>
        </row>
        <row r="1003">
          <cell r="A1003">
            <v>9</v>
          </cell>
          <cell r="B1003">
            <v>214</v>
          </cell>
          <cell r="C1003">
            <v>8298</v>
          </cell>
          <cell r="D1003">
            <v>904.44</v>
          </cell>
          <cell r="E1003">
            <v>0</v>
          </cell>
          <cell r="F1003">
            <v>29803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6929</v>
          </cell>
          <cell r="M1003">
            <v>0</v>
          </cell>
          <cell r="N1003">
            <v>6929</v>
          </cell>
          <cell r="O1003" t="str">
            <v>Счета к оплате - расчеты с сотрудниками</v>
          </cell>
        </row>
        <row r="1004">
          <cell r="A1004">
            <v>9</v>
          </cell>
          <cell r="B1004">
            <v>214</v>
          </cell>
          <cell r="C1004">
            <v>8659</v>
          </cell>
          <cell r="D1004">
            <v>904.44</v>
          </cell>
          <cell r="E1004">
            <v>0</v>
          </cell>
          <cell r="F1004">
            <v>29803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79314.89</v>
          </cell>
          <cell r="L1004">
            <v>79314.89</v>
          </cell>
          <cell r="M1004">
            <v>0</v>
          </cell>
          <cell r="N1004">
            <v>0</v>
          </cell>
          <cell r="O1004" t="str">
            <v>Счета к оплате - расчеты с сотрудниками</v>
          </cell>
        </row>
        <row r="1005">
          <cell r="A1005">
            <v>9</v>
          </cell>
          <cell r="B1005">
            <v>214</v>
          </cell>
          <cell r="C1005">
            <v>214</v>
          </cell>
          <cell r="D1005">
            <v>904.99</v>
          </cell>
          <cell r="E1005">
            <v>21</v>
          </cell>
          <cell r="F1005">
            <v>19997.990000000002</v>
          </cell>
          <cell r="G1005">
            <v>0</v>
          </cell>
          <cell r="H1005">
            <v>1</v>
          </cell>
          <cell r="I1005">
            <v>0</v>
          </cell>
          <cell r="J1005">
            <v>0</v>
          </cell>
          <cell r="K1005">
            <v>1394807.92</v>
          </cell>
          <cell r="L1005">
            <v>1394807.92</v>
          </cell>
          <cell r="M1005">
            <v>0</v>
          </cell>
          <cell r="N1005">
            <v>0</v>
          </cell>
          <cell r="O1005" t="str">
            <v>Boshqa aktivlar</v>
          </cell>
        </row>
        <row r="1006">
          <cell r="A1006">
            <v>9</v>
          </cell>
          <cell r="B1006">
            <v>214</v>
          </cell>
          <cell r="C1006">
            <v>3563</v>
          </cell>
          <cell r="D1006">
            <v>904.99</v>
          </cell>
          <cell r="E1006">
            <v>21</v>
          </cell>
          <cell r="F1006">
            <v>19997.990000000002</v>
          </cell>
          <cell r="G1006">
            <v>0</v>
          </cell>
          <cell r="H1006">
            <v>1</v>
          </cell>
          <cell r="I1006">
            <v>0</v>
          </cell>
          <cell r="J1006">
            <v>0</v>
          </cell>
          <cell r="K1006">
            <v>198370</v>
          </cell>
          <cell r="L1006">
            <v>0</v>
          </cell>
          <cell r="M1006">
            <v>198370</v>
          </cell>
          <cell r="N1006">
            <v>0</v>
          </cell>
          <cell r="O1006" t="str">
            <v>Boshqa aktivlar</v>
          </cell>
        </row>
        <row r="1007">
          <cell r="A1007">
            <v>9</v>
          </cell>
          <cell r="B1007">
            <v>214</v>
          </cell>
          <cell r="C1007">
            <v>214</v>
          </cell>
          <cell r="D1007">
            <v>920</v>
          </cell>
          <cell r="E1007">
            <v>22</v>
          </cell>
          <cell r="F1007">
            <v>16509</v>
          </cell>
          <cell r="G1007">
            <v>0</v>
          </cell>
          <cell r="H1007">
            <v>1</v>
          </cell>
          <cell r="I1007">
            <v>458401</v>
          </cell>
          <cell r="J1007">
            <v>0</v>
          </cell>
          <cell r="K1007">
            <v>60000</v>
          </cell>
          <cell r="L1007">
            <v>49128</v>
          </cell>
          <cell r="M1007">
            <v>469273</v>
          </cell>
          <cell r="N1007">
            <v>0</v>
          </cell>
          <cell r="O1007" t="str">
            <v>Bank inshoatlari</v>
          </cell>
        </row>
        <row r="1008">
          <cell r="A1008">
            <v>9</v>
          </cell>
          <cell r="B1008">
            <v>214</v>
          </cell>
          <cell r="C1008">
            <v>3563</v>
          </cell>
          <cell r="D1008">
            <v>920</v>
          </cell>
          <cell r="E1008">
            <v>22</v>
          </cell>
          <cell r="F1008">
            <v>16509</v>
          </cell>
          <cell r="G1008">
            <v>0</v>
          </cell>
          <cell r="H1008">
            <v>1</v>
          </cell>
          <cell r="I1008">
            <v>204350</v>
          </cell>
          <cell r="J1008">
            <v>0</v>
          </cell>
          <cell r="K1008">
            <v>0</v>
          </cell>
          <cell r="L1008">
            <v>0</v>
          </cell>
          <cell r="M1008">
            <v>204350</v>
          </cell>
          <cell r="N1008">
            <v>0</v>
          </cell>
          <cell r="O1008" t="str">
            <v>Bank inshoatlari</v>
          </cell>
        </row>
        <row r="1009">
          <cell r="A1009">
            <v>9</v>
          </cell>
          <cell r="B1009">
            <v>214</v>
          </cell>
          <cell r="C1009">
            <v>5996</v>
          </cell>
          <cell r="D1009">
            <v>920</v>
          </cell>
          <cell r="E1009">
            <v>22</v>
          </cell>
          <cell r="F1009">
            <v>16509</v>
          </cell>
          <cell r="G1009">
            <v>0</v>
          </cell>
          <cell r="H1009">
            <v>1</v>
          </cell>
          <cell r="I1009">
            <v>7605</v>
          </cell>
          <cell r="J1009">
            <v>0</v>
          </cell>
          <cell r="K1009">
            <v>0</v>
          </cell>
          <cell r="L1009">
            <v>0</v>
          </cell>
          <cell r="M1009">
            <v>7605</v>
          </cell>
          <cell r="N1009">
            <v>0</v>
          </cell>
          <cell r="O1009" t="str">
            <v>Bank inshoatlari</v>
          </cell>
        </row>
        <row r="1010">
          <cell r="A1010">
            <v>9</v>
          </cell>
          <cell r="B1010">
            <v>214</v>
          </cell>
          <cell r="C1010">
            <v>7783</v>
          </cell>
          <cell r="D1010">
            <v>920</v>
          </cell>
          <cell r="E1010">
            <v>22</v>
          </cell>
          <cell r="F1010">
            <v>16509</v>
          </cell>
          <cell r="G1010">
            <v>0</v>
          </cell>
          <cell r="H1010">
            <v>1</v>
          </cell>
          <cell r="I1010">
            <v>543283</v>
          </cell>
          <cell r="J1010">
            <v>0</v>
          </cell>
          <cell r="K1010">
            <v>0</v>
          </cell>
          <cell r="L1010">
            <v>0</v>
          </cell>
          <cell r="M1010">
            <v>543283</v>
          </cell>
          <cell r="N1010">
            <v>0</v>
          </cell>
          <cell r="O1010" t="str">
            <v>Bank inshoatlari</v>
          </cell>
        </row>
        <row r="1011">
          <cell r="A1011">
            <v>9</v>
          </cell>
          <cell r="B1011">
            <v>214</v>
          </cell>
          <cell r="C1011">
            <v>7845</v>
          </cell>
          <cell r="D1011">
            <v>920</v>
          </cell>
          <cell r="E1011">
            <v>22</v>
          </cell>
          <cell r="F1011">
            <v>16509</v>
          </cell>
          <cell r="G1011">
            <v>0</v>
          </cell>
          <cell r="H1011">
            <v>1</v>
          </cell>
          <cell r="I1011">
            <v>3234440.67</v>
          </cell>
          <cell r="J1011">
            <v>0</v>
          </cell>
          <cell r="K1011">
            <v>0</v>
          </cell>
          <cell r="L1011">
            <v>0</v>
          </cell>
          <cell r="M1011">
            <v>3234440.67</v>
          </cell>
          <cell r="N1011">
            <v>0</v>
          </cell>
          <cell r="O1011" t="str">
            <v>Bank inshoatlari</v>
          </cell>
        </row>
        <row r="1012">
          <cell r="A1012">
            <v>9</v>
          </cell>
          <cell r="B1012">
            <v>214</v>
          </cell>
          <cell r="C1012">
            <v>7948</v>
          </cell>
          <cell r="D1012">
            <v>920</v>
          </cell>
          <cell r="E1012">
            <v>22</v>
          </cell>
          <cell r="F1012">
            <v>16509</v>
          </cell>
          <cell r="G1012">
            <v>0</v>
          </cell>
          <cell r="H1012">
            <v>1</v>
          </cell>
          <cell r="I1012">
            <v>74027</v>
          </cell>
          <cell r="J1012">
            <v>0</v>
          </cell>
          <cell r="K1012">
            <v>0</v>
          </cell>
          <cell r="L1012">
            <v>0</v>
          </cell>
          <cell r="M1012">
            <v>74027</v>
          </cell>
          <cell r="N1012">
            <v>0</v>
          </cell>
          <cell r="O1012" t="str">
            <v>Bank inshoatlari</v>
          </cell>
        </row>
        <row r="1013">
          <cell r="A1013">
            <v>9</v>
          </cell>
          <cell r="B1013">
            <v>214</v>
          </cell>
          <cell r="C1013">
            <v>8104</v>
          </cell>
          <cell r="D1013">
            <v>920</v>
          </cell>
          <cell r="E1013">
            <v>22</v>
          </cell>
          <cell r="F1013">
            <v>16509</v>
          </cell>
          <cell r="G1013">
            <v>0</v>
          </cell>
          <cell r="H1013">
            <v>1</v>
          </cell>
          <cell r="I1013">
            <v>94289</v>
          </cell>
          <cell r="J1013">
            <v>0</v>
          </cell>
          <cell r="K1013">
            <v>0</v>
          </cell>
          <cell r="L1013">
            <v>0</v>
          </cell>
          <cell r="M1013">
            <v>94289</v>
          </cell>
          <cell r="N1013">
            <v>0</v>
          </cell>
          <cell r="O1013" t="str">
            <v>Bank inshoatlari</v>
          </cell>
        </row>
        <row r="1014">
          <cell r="A1014">
            <v>9</v>
          </cell>
          <cell r="B1014">
            <v>214</v>
          </cell>
          <cell r="C1014">
            <v>8137</v>
          </cell>
          <cell r="D1014">
            <v>920</v>
          </cell>
          <cell r="E1014">
            <v>22</v>
          </cell>
          <cell r="F1014">
            <v>16509</v>
          </cell>
          <cell r="G1014">
            <v>0</v>
          </cell>
          <cell r="H1014">
            <v>1</v>
          </cell>
          <cell r="I1014">
            <v>1398420</v>
          </cell>
          <cell r="J1014">
            <v>0</v>
          </cell>
          <cell r="K1014">
            <v>0</v>
          </cell>
          <cell r="L1014">
            <v>0</v>
          </cell>
          <cell r="M1014">
            <v>1398420</v>
          </cell>
          <cell r="N1014">
            <v>0</v>
          </cell>
          <cell r="O1014" t="str">
            <v>Bank inshoatlari</v>
          </cell>
        </row>
        <row r="1015">
          <cell r="A1015">
            <v>9</v>
          </cell>
          <cell r="B1015">
            <v>214</v>
          </cell>
          <cell r="C1015">
            <v>8298</v>
          </cell>
          <cell r="D1015">
            <v>920</v>
          </cell>
          <cell r="E1015">
            <v>22</v>
          </cell>
          <cell r="F1015">
            <v>16509</v>
          </cell>
          <cell r="G1015">
            <v>0</v>
          </cell>
          <cell r="H1015">
            <v>1</v>
          </cell>
          <cell r="I1015">
            <v>0</v>
          </cell>
          <cell r="J1015">
            <v>0</v>
          </cell>
          <cell r="K1015">
            <v>9504975</v>
          </cell>
          <cell r="L1015">
            <v>0</v>
          </cell>
          <cell r="M1015">
            <v>9504975</v>
          </cell>
          <cell r="N1015">
            <v>0</v>
          </cell>
          <cell r="O1015" t="str">
            <v>Bank inshoatlari</v>
          </cell>
        </row>
        <row r="1016">
          <cell r="A1016">
            <v>9</v>
          </cell>
          <cell r="B1016">
            <v>214</v>
          </cell>
          <cell r="C1016">
            <v>8659</v>
          </cell>
          <cell r="D1016">
            <v>920</v>
          </cell>
          <cell r="E1016">
            <v>22</v>
          </cell>
          <cell r="F1016">
            <v>16509</v>
          </cell>
          <cell r="G1016">
            <v>0</v>
          </cell>
          <cell r="H1016">
            <v>1</v>
          </cell>
          <cell r="I1016">
            <v>32400</v>
          </cell>
          <cell r="J1016">
            <v>0</v>
          </cell>
          <cell r="K1016">
            <v>2353100</v>
          </cell>
          <cell r="L1016">
            <v>2353100</v>
          </cell>
          <cell r="M1016">
            <v>32400</v>
          </cell>
          <cell r="N1016">
            <v>0</v>
          </cell>
          <cell r="O1016" t="str">
            <v>Bank inshoatlari</v>
          </cell>
        </row>
        <row r="1017">
          <cell r="A1017">
            <v>9</v>
          </cell>
          <cell r="B1017">
            <v>214</v>
          </cell>
          <cell r="C1017">
            <v>214</v>
          </cell>
          <cell r="D1017">
            <v>921.01</v>
          </cell>
          <cell r="E1017">
            <v>22</v>
          </cell>
          <cell r="F1017">
            <v>16529</v>
          </cell>
          <cell r="G1017">
            <v>0</v>
          </cell>
          <cell r="H1017">
            <v>1</v>
          </cell>
          <cell r="I1017">
            <v>184212</v>
          </cell>
          <cell r="J1017">
            <v>0</v>
          </cell>
          <cell r="K1017">
            <v>0</v>
          </cell>
          <cell r="L1017">
            <v>0</v>
          </cell>
          <cell r="M1017">
            <v>184212</v>
          </cell>
          <cell r="N1017">
            <v>0</v>
          </cell>
          <cell r="O1017" t="str">
            <v>Transport vositalari</v>
          </cell>
        </row>
        <row r="1018">
          <cell r="A1018">
            <v>9</v>
          </cell>
          <cell r="B1018">
            <v>214</v>
          </cell>
          <cell r="C1018">
            <v>3563</v>
          </cell>
          <cell r="D1018">
            <v>921.01</v>
          </cell>
          <cell r="E1018">
            <v>22</v>
          </cell>
          <cell r="F1018">
            <v>16529</v>
          </cell>
          <cell r="G1018">
            <v>0</v>
          </cell>
          <cell r="H1018">
            <v>1</v>
          </cell>
          <cell r="I1018">
            <v>1430650</v>
          </cell>
          <cell r="J1018">
            <v>0</v>
          </cell>
          <cell r="K1018">
            <v>60000</v>
          </cell>
          <cell r="L1018">
            <v>0</v>
          </cell>
          <cell r="M1018">
            <v>1490650</v>
          </cell>
          <cell r="N1018">
            <v>0</v>
          </cell>
          <cell r="O1018" t="str">
            <v>Transport vositalari</v>
          </cell>
        </row>
        <row r="1019">
          <cell r="A1019">
            <v>9</v>
          </cell>
          <cell r="B1019">
            <v>214</v>
          </cell>
          <cell r="C1019">
            <v>5996</v>
          </cell>
          <cell r="D1019">
            <v>921.01</v>
          </cell>
          <cell r="E1019">
            <v>22</v>
          </cell>
          <cell r="F1019">
            <v>16529</v>
          </cell>
          <cell r="G1019">
            <v>0</v>
          </cell>
          <cell r="H1019">
            <v>1</v>
          </cell>
          <cell r="I1019">
            <v>700338</v>
          </cell>
          <cell r="J1019">
            <v>0</v>
          </cell>
          <cell r="K1019">
            <v>0</v>
          </cell>
          <cell r="L1019">
            <v>2112</v>
          </cell>
          <cell r="M1019">
            <v>698226</v>
          </cell>
          <cell r="N1019">
            <v>0</v>
          </cell>
          <cell r="O1019" t="str">
            <v>Transport vositalari</v>
          </cell>
        </row>
        <row r="1020">
          <cell r="A1020">
            <v>9</v>
          </cell>
          <cell r="B1020">
            <v>214</v>
          </cell>
          <cell r="C1020">
            <v>7783</v>
          </cell>
          <cell r="D1020">
            <v>921.01</v>
          </cell>
          <cell r="E1020">
            <v>22</v>
          </cell>
          <cell r="F1020">
            <v>16529</v>
          </cell>
          <cell r="G1020">
            <v>0</v>
          </cell>
          <cell r="H1020">
            <v>1</v>
          </cell>
          <cell r="I1020">
            <v>572026</v>
          </cell>
          <cell r="J1020">
            <v>0</v>
          </cell>
          <cell r="K1020">
            <v>0</v>
          </cell>
          <cell r="L1020">
            <v>0</v>
          </cell>
          <cell r="M1020">
            <v>572026</v>
          </cell>
          <cell r="N1020">
            <v>0</v>
          </cell>
          <cell r="O1020" t="str">
            <v>Transport vositalari</v>
          </cell>
        </row>
        <row r="1021">
          <cell r="A1021">
            <v>9</v>
          </cell>
          <cell r="B1021">
            <v>214</v>
          </cell>
          <cell r="C1021">
            <v>7948</v>
          </cell>
          <cell r="D1021">
            <v>921.01</v>
          </cell>
          <cell r="E1021">
            <v>22</v>
          </cell>
          <cell r="F1021">
            <v>16529</v>
          </cell>
          <cell r="G1021">
            <v>0</v>
          </cell>
          <cell r="H1021">
            <v>1</v>
          </cell>
          <cell r="I1021">
            <v>703956</v>
          </cell>
          <cell r="J1021">
            <v>0</v>
          </cell>
          <cell r="K1021">
            <v>0</v>
          </cell>
          <cell r="L1021">
            <v>0</v>
          </cell>
          <cell r="M1021">
            <v>703956</v>
          </cell>
          <cell r="N1021">
            <v>0</v>
          </cell>
          <cell r="O1021" t="str">
            <v>Transport vositalari</v>
          </cell>
        </row>
        <row r="1022">
          <cell r="A1022">
            <v>9</v>
          </cell>
          <cell r="B1022">
            <v>214</v>
          </cell>
          <cell r="C1022">
            <v>8104</v>
          </cell>
          <cell r="D1022">
            <v>921.01</v>
          </cell>
          <cell r="E1022">
            <v>22</v>
          </cell>
          <cell r="F1022">
            <v>16529</v>
          </cell>
          <cell r="G1022">
            <v>0</v>
          </cell>
          <cell r="H1022">
            <v>1</v>
          </cell>
          <cell r="I1022">
            <v>338280</v>
          </cell>
          <cell r="J1022">
            <v>0</v>
          </cell>
          <cell r="K1022">
            <v>0</v>
          </cell>
          <cell r="L1022">
            <v>0</v>
          </cell>
          <cell r="M1022">
            <v>338280</v>
          </cell>
          <cell r="N1022">
            <v>0</v>
          </cell>
          <cell r="O1022" t="str">
            <v>Transport vositalari</v>
          </cell>
        </row>
        <row r="1023">
          <cell r="A1023">
            <v>9</v>
          </cell>
          <cell r="B1023">
            <v>214</v>
          </cell>
          <cell r="C1023">
            <v>8298</v>
          </cell>
          <cell r="D1023">
            <v>921.01</v>
          </cell>
          <cell r="E1023">
            <v>22</v>
          </cell>
          <cell r="F1023">
            <v>16529</v>
          </cell>
          <cell r="G1023">
            <v>0</v>
          </cell>
          <cell r="H1023">
            <v>1</v>
          </cell>
          <cell r="I1023">
            <v>371111</v>
          </cell>
          <cell r="J1023">
            <v>0</v>
          </cell>
          <cell r="K1023">
            <v>0</v>
          </cell>
          <cell r="L1023">
            <v>0</v>
          </cell>
          <cell r="M1023">
            <v>371111</v>
          </cell>
          <cell r="N1023">
            <v>0</v>
          </cell>
          <cell r="O1023" t="str">
            <v>Transport vositalari</v>
          </cell>
        </row>
        <row r="1024">
          <cell r="A1024">
            <v>9</v>
          </cell>
          <cell r="B1024">
            <v>214</v>
          </cell>
          <cell r="C1024">
            <v>8659</v>
          </cell>
          <cell r="D1024">
            <v>921.01</v>
          </cell>
          <cell r="E1024">
            <v>22</v>
          </cell>
          <cell r="F1024">
            <v>16529</v>
          </cell>
          <cell r="G1024">
            <v>0</v>
          </cell>
          <cell r="H1024">
            <v>1</v>
          </cell>
          <cell r="I1024">
            <v>340788</v>
          </cell>
          <cell r="J1024">
            <v>0</v>
          </cell>
          <cell r="K1024">
            <v>0</v>
          </cell>
          <cell r="L1024">
            <v>4296</v>
          </cell>
          <cell r="M1024">
            <v>336492</v>
          </cell>
          <cell r="N1024">
            <v>0</v>
          </cell>
          <cell r="O1024" t="str">
            <v>Transport vositalari</v>
          </cell>
        </row>
        <row r="1025">
          <cell r="A1025">
            <v>9</v>
          </cell>
          <cell r="B1025">
            <v>214</v>
          </cell>
          <cell r="C1025">
            <v>214</v>
          </cell>
          <cell r="D1025">
            <v>921.02</v>
          </cell>
          <cell r="E1025">
            <v>22</v>
          </cell>
          <cell r="F1025">
            <v>16535</v>
          </cell>
          <cell r="G1025">
            <v>0</v>
          </cell>
          <cell r="H1025">
            <v>1</v>
          </cell>
          <cell r="I1025">
            <v>3394212</v>
          </cell>
          <cell r="J1025">
            <v>0</v>
          </cell>
          <cell r="K1025">
            <v>150489.35999999999</v>
          </cell>
          <cell r="L1025">
            <v>32951</v>
          </cell>
          <cell r="M1025">
            <v>3511750.36</v>
          </cell>
          <cell r="N1025">
            <v>0</v>
          </cell>
          <cell r="O1025" t="str">
            <v>Mebel, uskunalar va jixozlar</v>
          </cell>
        </row>
        <row r="1026">
          <cell r="A1026">
            <v>9</v>
          </cell>
          <cell r="B1026">
            <v>214</v>
          </cell>
          <cell r="C1026">
            <v>3563</v>
          </cell>
          <cell r="D1026">
            <v>921.02</v>
          </cell>
          <cell r="E1026">
            <v>22</v>
          </cell>
          <cell r="F1026">
            <v>16535</v>
          </cell>
          <cell r="G1026">
            <v>0</v>
          </cell>
          <cell r="H1026">
            <v>1</v>
          </cell>
          <cell r="I1026">
            <v>3439644</v>
          </cell>
          <cell r="J1026">
            <v>0</v>
          </cell>
          <cell r="K1026">
            <v>362484</v>
          </cell>
          <cell r="L1026">
            <v>27951</v>
          </cell>
          <cell r="M1026">
            <v>3774177</v>
          </cell>
          <cell r="N1026">
            <v>0</v>
          </cell>
          <cell r="O1026" t="str">
            <v>Mebel, uskunalar va jixozlar</v>
          </cell>
        </row>
        <row r="1027">
          <cell r="A1027">
            <v>9</v>
          </cell>
          <cell r="B1027">
            <v>214</v>
          </cell>
          <cell r="C1027">
            <v>5996</v>
          </cell>
          <cell r="D1027">
            <v>921.02</v>
          </cell>
          <cell r="E1027">
            <v>22</v>
          </cell>
          <cell r="F1027">
            <v>16535</v>
          </cell>
          <cell r="G1027">
            <v>0</v>
          </cell>
          <cell r="H1027">
            <v>1</v>
          </cell>
          <cell r="I1027">
            <v>2627506.44</v>
          </cell>
          <cell r="J1027">
            <v>0</v>
          </cell>
          <cell r="K1027">
            <v>347388.49</v>
          </cell>
          <cell r="L1027">
            <v>57363</v>
          </cell>
          <cell r="M1027">
            <v>2917531.93</v>
          </cell>
          <cell r="N1027">
            <v>0</v>
          </cell>
          <cell r="O1027" t="str">
            <v>Mebel, uskunalar va jixozlar</v>
          </cell>
        </row>
        <row r="1028">
          <cell r="A1028">
            <v>9</v>
          </cell>
          <cell r="B1028">
            <v>214</v>
          </cell>
          <cell r="C1028">
            <v>7783</v>
          </cell>
          <cell r="D1028">
            <v>921.02</v>
          </cell>
          <cell r="E1028">
            <v>22</v>
          </cell>
          <cell r="F1028">
            <v>16535</v>
          </cell>
          <cell r="G1028">
            <v>0</v>
          </cell>
          <cell r="H1028">
            <v>1</v>
          </cell>
          <cell r="I1028">
            <v>2121877</v>
          </cell>
          <cell r="J1028">
            <v>0</v>
          </cell>
          <cell r="K1028">
            <v>0</v>
          </cell>
          <cell r="L1028">
            <v>34314</v>
          </cell>
          <cell r="M1028">
            <v>2087563</v>
          </cell>
          <cell r="N1028">
            <v>0</v>
          </cell>
          <cell r="O1028" t="str">
            <v>Mebel, uskunalar va jixozlar</v>
          </cell>
        </row>
        <row r="1029">
          <cell r="A1029">
            <v>9</v>
          </cell>
          <cell r="B1029">
            <v>214</v>
          </cell>
          <cell r="C1029">
            <v>7845</v>
          </cell>
          <cell r="D1029">
            <v>921.02</v>
          </cell>
          <cell r="E1029">
            <v>22</v>
          </cell>
          <cell r="F1029">
            <v>16535</v>
          </cell>
          <cell r="G1029">
            <v>0</v>
          </cell>
          <cell r="H1029">
            <v>1</v>
          </cell>
          <cell r="I1029">
            <v>2124699</v>
          </cell>
          <cell r="J1029">
            <v>0</v>
          </cell>
          <cell r="K1029">
            <v>334118</v>
          </cell>
          <cell r="L1029">
            <v>0</v>
          </cell>
          <cell r="M1029">
            <v>2458817</v>
          </cell>
          <cell r="N1029">
            <v>0</v>
          </cell>
          <cell r="O1029" t="str">
            <v>Mebel, uskunalar va jixozlar</v>
          </cell>
        </row>
        <row r="1030">
          <cell r="A1030">
            <v>9</v>
          </cell>
          <cell r="B1030">
            <v>214</v>
          </cell>
          <cell r="C1030">
            <v>7948</v>
          </cell>
          <cell r="D1030">
            <v>921.02</v>
          </cell>
          <cell r="E1030">
            <v>22</v>
          </cell>
          <cell r="F1030">
            <v>16535</v>
          </cell>
          <cell r="G1030">
            <v>0</v>
          </cell>
          <cell r="H1030">
            <v>1</v>
          </cell>
          <cell r="I1030">
            <v>1825608</v>
          </cell>
          <cell r="J1030">
            <v>0</v>
          </cell>
          <cell r="K1030">
            <v>493106.04</v>
          </cell>
          <cell r="L1030">
            <v>0</v>
          </cell>
          <cell r="M1030">
            <v>2318714.04</v>
          </cell>
          <cell r="N1030">
            <v>0</v>
          </cell>
          <cell r="O1030" t="str">
            <v>Mebel, uskunalar va jixozlar</v>
          </cell>
        </row>
        <row r="1031">
          <cell r="A1031">
            <v>9</v>
          </cell>
          <cell r="B1031">
            <v>214</v>
          </cell>
          <cell r="C1031">
            <v>8002</v>
          </cell>
          <cell r="D1031">
            <v>921.02</v>
          </cell>
          <cell r="E1031">
            <v>22</v>
          </cell>
          <cell r="F1031">
            <v>16535</v>
          </cell>
          <cell r="G1031">
            <v>0</v>
          </cell>
          <cell r="H1031">
            <v>1</v>
          </cell>
          <cell r="I1031">
            <v>1706875</v>
          </cell>
          <cell r="J1031">
            <v>0</v>
          </cell>
          <cell r="K1031">
            <v>331788.49</v>
          </cell>
          <cell r="L1031">
            <v>35400</v>
          </cell>
          <cell r="M1031">
            <v>2003263.49</v>
          </cell>
          <cell r="N1031">
            <v>0</v>
          </cell>
          <cell r="O1031" t="str">
            <v>Mebel, uskunalar va jixozlar</v>
          </cell>
        </row>
        <row r="1032">
          <cell r="A1032">
            <v>9</v>
          </cell>
          <cell r="B1032">
            <v>214</v>
          </cell>
          <cell r="C1032">
            <v>8104</v>
          </cell>
          <cell r="D1032">
            <v>921.02</v>
          </cell>
          <cell r="E1032">
            <v>22</v>
          </cell>
          <cell r="F1032">
            <v>16535</v>
          </cell>
          <cell r="G1032">
            <v>0</v>
          </cell>
          <cell r="H1032">
            <v>1</v>
          </cell>
          <cell r="I1032">
            <v>1746011</v>
          </cell>
          <cell r="J1032">
            <v>0</v>
          </cell>
          <cell r="K1032">
            <v>331799.51</v>
          </cell>
          <cell r="L1032">
            <v>16500</v>
          </cell>
          <cell r="M1032">
            <v>2061310.51</v>
          </cell>
          <cell r="N1032">
            <v>0</v>
          </cell>
          <cell r="O1032" t="str">
            <v>Mebel, uskunalar va jixozlar</v>
          </cell>
        </row>
        <row r="1033">
          <cell r="A1033">
            <v>9</v>
          </cell>
          <cell r="B1033">
            <v>214</v>
          </cell>
          <cell r="C1033">
            <v>8137</v>
          </cell>
          <cell r="D1033">
            <v>921.02</v>
          </cell>
          <cell r="E1033">
            <v>22</v>
          </cell>
          <cell r="F1033">
            <v>16535</v>
          </cell>
          <cell r="G1033">
            <v>0</v>
          </cell>
          <cell r="H1033">
            <v>1</v>
          </cell>
          <cell r="I1033">
            <v>1494610</v>
          </cell>
          <cell r="J1033">
            <v>0</v>
          </cell>
          <cell r="K1033">
            <v>343290</v>
          </cell>
          <cell r="L1033">
            <v>198677</v>
          </cell>
          <cell r="M1033">
            <v>1639223</v>
          </cell>
          <cell r="N1033">
            <v>0</v>
          </cell>
          <cell r="O1033" t="str">
            <v>Mebel, uskunalar va jixozlar</v>
          </cell>
        </row>
        <row r="1034">
          <cell r="A1034">
            <v>9</v>
          </cell>
          <cell r="B1034">
            <v>214</v>
          </cell>
          <cell r="C1034">
            <v>8298</v>
          </cell>
          <cell r="D1034">
            <v>921.02</v>
          </cell>
          <cell r="E1034">
            <v>22</v>
          </cell>
          <cell r="F1034">
            <v>16535</v>
          </cell>
          <cell r="G1034">
            <v>0</v>
          </cell>
          <cell r="H1034">
            <v>1</v>
          </cell>
          <cell r="I1034">
            <v>2130827</v>
          </cell>
          <cell r="J1034">
            <v>0</v>
          </cell>
          <cell r="K1034">
            <v>68838</v>
          </cell>
          <cell r="L1034">
            <v>122210</v>
          </cell>
          <cell r="M1034">
            <v>2077455</v>
          </cell>
          <cell r="N1034">
            <v>0</v>
          </cell>
          <cell r="O1034" t="str">
            <v>Mebel, uskunalar va jixozlar</v>
          </cell>
        </row>
        <row r="1035">
          <cell r="A1035">
            <v>9</v>
          </cell>
          <cell r="B1035">
            <v>214</v>
          </cell>
          <cell r="C1035">
            <v>8533</v>
          </cell>
          <cell r="D1035">
            <v>921.02</v>
          </cell>
          <cell r="E1035">
            <v>22</v>
          </cell>
          <cell r="F1035">
            <v>16535</v>
          </cell>
          <cell r="G1035">
            <v>0</v>
          </cell>
          <cell r="H1035">
            <v>1</v>
          </cell>
          <cell r="I1035">
            <v>1377125</v>
          </cell>
          <cell r="J1035">
            <v>0</v>
          </cell>
          <cell r="K1035">
            <v>488373.1</v>
          </cell>
          <cell r="L1035">
            <v>110549.1</v>
          </cell>
          <cell r="M1035">
            <v>1754949</v>
          </cell>
          <cell r="N1035">
            <v>0</v>
          </cell>
          <cell r="O1035" t="str">
            <v>Mebel, uskunalar va jixozlar</v>
          </cell>
        </row>
        <row r="1036">
          <cell r="A1036">
            <v>9</v>
          </cell>
          <cell r="B1036">
            <v>214</v>
          </cell>
          <cell r="C1036">
            <v>8659</v>
          </cell>
          <cell r="D1036">
            <v>921.02</v>
          </cell>
          <cell r="E1036">
            <v>22</v>
          </cell>
          <cell r="F1036">
            <v>16535</v>
          </cell>
          <cell r="G1036">
            <v>0</v>
          </cell>
          <cell r="H1036">
            <v>1</v>
          </cell>
          <cell r="I1036">
            <v>1753671</v>
          </cell>
          <cell r="J1036">
            <v>0</v>
          </cell>
          <cell r="K1036">
            <v>432777.27</v>
          </cell>
          <cell r="L1036">
            <v>220897</v>
          </cell>
          <cell r="M1036">
            <v>1965551.27</v>
          </cell>
          <cell r="N1036">
            <v>0</v>
          </cell>
          <cell r="O1036" t="str">
            <v>Mebel, uskunalar va jixozlar</v>
          </cell>
        </row>
        <row r="1037">
          <cell r="A1037">
            <v>9</v>
          </cell>
          <cell r="B1037">
            <v>214</v>
          </cell>
          <cell r="C1037">
            <v>214</v>
          </cell>
          <cell r="D1037">
            <v>925</v>
          </cell>
          <cell r="E1037">
            <v>22</v>
          </cell>
          <cell r="F1037">
            <v>16541</v>
          </cell>
          <cell r="G1037">
            <v>0</v>
          </cell>
          <cell r="H1037">
            <v>1</v>
          </cell>
          <cell r="I1037">
            <v>0</v>
          </cell>
          <cell r="J1037">
            <v>0</v>
          </cell>
          <cell r="K1037">
            <v>11730.32</v>
          </cell>
          <cell r="L1037">
            <v>0</v>
          </cell>
          <cell r="M1037">
            <v>11730.32</v>
          </cell>
          <cell r="N1037">
            <v>0</v>
          </cell>
          <cell r="O1037" t="str">
            <v>Nomaterial aktivlar</v>
          </cell>
        </row>
        <row r="1038">
          <cell r="A1038">
            <v>9</v>
          </cell>
          <cell r="B1038">
            <v>214</v>
          </cell>
          <cell r="C1038">
            <v>3563</v>
          </cell>
          <cell r="D1038">
            <v>925</v>
          </cell>
          <cell r="E1038">
            <v>22</v>
          </cell>
          <cell r="F1038">
            <v>16541</v>
          </cell>
          <cell r="G1038">
            <v>0</v>
          </cell>
          <cell r="H1038">
            <v>1</v>
          </cell>
          <cell r="I1038">
            <v>0</v>
          </cell>
          <cell r="J1038">
            <v>0</v>
          </cell>
          <cell r="K1038">
            <v>12335</v>
          </cell>
          <cell r="L1038">
            <v>0</v>
          </cell>
          <cell r="M1038">
            <v>12335</v>
          </cell>
          <cell r="N1038">
            <v>0</v>
          </cell>
          <cell r="O1038" t="str">
            <v>Nomaterial aktivlar</v>
          </cell>
        </row>
        <row r="1039">
          <cell r="A1039">
            <v>9</v>
          </cell>
          <cell r="B1039">
            <v>214</v>
          </cell>
          <cell r="C1039">
            <v>7948</v>
          </cell>
          <cell r="D1039">
            <v>925</v>
          </cell>
          <cell r="E1039">
            <v>22</v>
          </cell>
          <cell r="F1039">
            <v>16541</v>
          </cell>
          <cell r="G1039">
            <v>0</v>
          </cell>
          <cell r="H1039">
            <v>1</v>
          </cell>
          <cell r="I1039">
            <v>0</v>
          </cell>
          <cell r="J1039">
            <v>0</v>
          </cell>
          <cell r="K1039">
            <v>123738.55</v>
          </cell>
          <cell r="L1039">
            <v>0</v>
          </cell>
          <cell r="M1039">
            <v>123738.55</v>
          </cell>
          <cell r="N1039">
            <v>0</v>
          </cell>
          <cell r="O1039" t="str">
            <v>Nomaterial aktivlar</v>
          </cell>
        </row>
        <row r="1040">
          <cell r="A1040">
            <v>9</v>
          </cell>
          <cell r="B1040">
            <v>214</v>
          </cell>
          <cell r="C1040">
            <v>8002</v>
          </cell>
          <cell r="D1040">
            <v>925</v>
          </cell>
          <cell r="E1040">
            <v>22</v>
          </cell>
          <cell r="F1040">
            <v>16541</v>
          </cell>
          <cell r="G1040">
            <v>0</v>
          </cell>
          <cell r="H1040">
            <v>1</v>
          </cell>
          <cell r="I1040">
            <v>0</v>
          </cell>
          <cell r="J1040">
            <v>0</v>
          </cell>
          <cell r="K1040">
            <v>12335</v>
          </cell>
          <cell r="L1040">
            <v>0</v>
          </cell>
          <cell r="M1040">
            <v>12335</v>
          </cell>
          <cell r="N1040">
            <v>0</v>
          </cell>
          <cell r="O1040" t="str">
            <v>Nomaterial aktivlar</v>
          </cell>
        </row>
        <row r="1041">
          <cell r="A1041">
            <v>9</v>
          </cell>
          <cell r="B1041">
            <v>214</v>
          </cell>
          <cell r="C1041">
            <v>8137</v>
          </cell>
          <cell r="D1041">
            <v>925</v>
          </cell>
          <cell r="E1041">
            <v>22</v>
          </cell>
          <cell r="F1041">
            <v>16541</v>
          </cell>
          <cell r="G1041">
            <v>0</v>
          </cell>
          <cell r="H1041">
            <v>1</v>
          </cell>
          <cell r="I1041">
            <v>0</v>
          </cell>
          <cell r="J1041">
            <v>0</v>
          </cell>
          <cell r="K1041">
            <v>29349.279999999999</v>
          </cell>
          <cell r="L1041">
            <v>0</v>
          </cell>
          <cell r="M1041">
            <v>29349.279999999999</v>
          </cell>
          <cell r="N1041">
            <v>0</v>
          </cell>
          <cell r="O1041" t="str">
            <v>Nomaterial aktivlar</v>
          </cell>
        </row>
        <row r="1042">
          <cell r="A1042">
            <v>9</v>
          </cell>
          <cell r="B1042">
            <v>214</v>
          </cell>
          <cell r="C1042">
            <v>8533</v>
          </cell>
          <cell r="D1042">
            <v>925</v>
          </cell>
          <cell r="E1042">
            <v>22</v>
          </cell>
          <cell r="F1042">
            <v>16541</v>
          </cell>
          <cell r="G1042">
            <v>0</v>
          </cell>
          <cell r="H1042">
            <v>1</v>
          </cell>
          <cell r="I1042">
            <v>0</v>
          </cell>
          <cell r="J1042">
            <v>0</v>
          </cell>
          <cell r="K1042">
            <v>2356.4499999999998</v>
          </cell>
          <cell r="L1042">
            <v>0</v>
          </cell>
          <cell r="M1042">
            <v>2356.4499999999998</v>
          </cell>
          <cell r="N1042">
            <v>0</v>
          </cell>
          <cell r="O1042" t="str">
            <v>Nomaterial aktivlar</v>
          </cell>
        </row>
        <row r="1043">
          <cell r="A1043">
            <v>9</v>
          </cell>
          <cell r="B1043">
            <v>214</v>
          </cell>
          <cell r="C1043">
            <v>214</v>
          </cell>
          <cell r="D1043">
            <v>930</v>
          </cell>
          <cell r="E1043">
            <v>22</v>
          </cell>
          <cell r="F1043">
            <v>16505</v>
          </cell>
          <cell r="G1043">
            <v>0</v>
          </cell>
          <cell r="H1043">
            <v>1</v>
          </cell>
          <cell r="I1043">
            <v>5253701.8</v>
          </cell>
          <cell r="J1043">
            <v>0</v>
          </cell>
          <cell r="K1043">
            <v>0</v>
          </cell>
          <cell r="L1043">
            <v>0</v>
          </cell>
          <cell r="M1043">
            <v>5253701.8</v>
          </cell>
          <cell r="N1043">
            <v>0</v>
          </cell>
          <cell r="O1043" t="str">
            <v>Kapital qurilish</v>
          </cell>
        </row>
        <row r="1044">
          <cell r="A1044">
            <v>9</v>
          </cell>
          <cell r="B1044">
            <v>214</v>
          </cell>
          <cell r="C1044">
            <v>3563</v>
          </cell>
          <cell r="D1044">
            <v>930</v>
          </cell>
          <cell r="E1044">
            <v>22</v>
          </cell>
          <cell r="F1044">
            <v>16505</v>
          </cell>
          <cell r="G1044">
            <v>0</v>
          </cell>
          <cell r="H1044">
            <v>1</v>
          </cell>
          <cell r="I1044">
            <v>4532004.8</v>
          </cell>
          <cell r="J1044">
            <v>0</v>
          </cell>
          <cell r="K1044">
            <v>0</v>
          </cell>
          <cell r="L1044">
            <v>0</v>
          </cell>
          <cell r="M1044">
            <v>4532004.8</v>
          </cell>
          <cell r="N1044">
            <v>0</v>
          </cell>
          <cell r="O1044" t="str">
            <v>Kapital qurilish</v>
          </cell>
        </row>
        <row r="1045">
          <cell r="A1045">
            <v>9</v>
          </cell>
          <cell r="B1045">
            <v>214</v>
          </cell>
          <cell r="C1045">
            <v>5996</v>
          </cell>
          <cell r="D1045">
            <v>930</v>
          </cell>
          <cell r="E1045">
            <v>22</v>
          </cell>
          <cell r="F1045">
            <v>16505</v>
          </cell>
          <cell r="G1045">
            <v>0</v>
          </cell>
          <cell r="H1045">
            <v>1</v>
          </cell>
          <cell r="I1045">
            <v>20786554.960000001</v>
          </cell>
          <cell r="J1045">
            <v>0</v>
          </cell>
          <cell r="K1045">
            <v>0</v>
          </cell>
          <cell r="L1045">
            <v>0</v>
          </cell>
          <cell r="M1045">
            <v>20786554.960000001</v>
          </cell>
          <cell r="N1045">
            <v>0</v>
          </cell>
          <cell r="O1045" t="str">
            <v>Kapital qurilish</v>
          </cell>
        </row>
        <row r="1046">
          <cell r="A1046">
            <v>9</v>
          </cell>
          <cell r="B1046">
            <v>214</v>
          </cell>
          <cell r="C1046">
            <v>7783</v>
          </cell>
          <cell r="D1046">
            <v>930</v>
          </cell>
          <cell r="E1046">
            <v>22</v>
          </cell>
          <cell r="F1046">
            <v>16505</v>
          </cell>
          <cell r="G1046">
            <v>0</v>
          </cell>
          <cell r="H1046">
            <v>1</v>
          </cell>
          <cell r="I1046">
            <v>1678248</v>
          </cell>
          <cell r="J1046">
            <v>0</v>
          </cell>
          <cell r="K1046">
            <v>0</v>
          </cell>
          <cell r="L1046">
            <v>159934</v>
          </cell>
          <cell r="M1046">
            <v>1518314</v>
          </cell>
          <cell r="N1046">
            <v>0</v>
          </cell>
          <cell r="O1046" t="str">
            <v>Kapital qurilish</v>
          </cell>
        </row>
        <row r="1047">
          <cell r="A1047">
            <v>9</v>
          </cell>
          <cell r="B1047">
            <v>214</v>
          </cell>
          <cell r="C1047">
            <v>7948</v>
          </cell>
          <cell r="D1047">
            <v>930</v>
          </cell>
          <cell r="E1047">
            <v>22</v>
          </cell>
          <cell r="F1047">
            <v>16505</v>
          </cell>
          <cell r="G1047">
            <v>0</v>
          </cell>
          <cell r="H1047">
            <v>1</v>
          </cell>
          <cell r="I1047">
            <v>3262000</v>
          </cell>
          <cell r="J1047">
            <v>0</v>
          </cell>
          <cell r="K1047">
            <v>0</v>
          </cell>
          <cell r="L1047">
            <v>0</v>
          </cell>
          <cell r="M1047">
            <v>3262000</v>
          </cell>
          <cell r="N1047">
            <v>0</v>
          </cell>
          <cell r="O1047" t="str">
            <v>Kapital qurilish</v>
          </cell>
        </row>
        <row r="1048">
          <cell r="A1048">
            <v>9</v>
          </cell>
          <cell r="B1048">
            <v>214</v>
          </cell>
          <cell r="C1048">
            <v>8002</v>
          </cell>
          <cell r="D1048">
            <v>930</v>
          </cell>
          <cell r="E1048">
            <v>22</v>
          </cell>
          <cell r="F1048">
            <v>16505</v>
          </cell>
          <cell r="G1048">
            <v>0</v>
          </cell>
          <cell r="H1048">
            <v>1</v>
          </cell>
          <cell r="I1048">
            <v>6963483.9199999999</v>
          </cell>
          <cell r="J1048">
            <v>0</v>
          </cell>
          <cell r="K1048">
            <v>0</v>
          </cell>
          <cell r="L1048">
            <v>0</v>
          </cell>
          <cell r="M1048">
            <v>6963483.9199999999</v>
          </cell>
          <cell r="N1048">
            <v>0</v>
          </cell>
          <cell r="O1048" t="str">
            <v>Kapital qurilish</v>
          </cell>
        </row>
        <row r="1049">
          <cell r="A1049">
            <v>9</v>
          </cell>
          <cell r="B1049">
            <v>214</v>
          </cell>
          <cell r="C1049">
            <v>8104</v>
          </cell>
          <cell r="D1049">
            <v>930</v>
          </cell>
          <cell r="E1049">
            <v>22</v>
          </cell>
          <cell r="F1049">
            <v>16505</v>
          </cell>
          <cell r="G1049">
            <v>0</v>
          </cell>
          <cell r="H1049">
            <v>1</v>
          </cell>
          <cell r="I1049">
            <v>2977092.52</v>
          </cell>
          <cell r="J1049">
            <v>0</v>
          </cell>
          <cell r="K1049">
            <v>0</v>
          </cell>
          <cell r="L1049">
            <v>0</v>
          </cell>
          <cell r="M1049">
            <v>2977092.52</v>
          </cell>
          <cell r="N1049">
            <v>0</v>
          </cell>
          <cell r="O1049" t="str">
            <v>Kapital qurilish</v>
          </cell>
        </row>
        <row r="1050">
          <cell r="A1050">
            <v>9</v>
          </cell>
          <cell r="B1050">
            <v>214</v>
          </cell>
          <cell r="C1050">
            <v>8137</v>
          </cell>
          <cell r="D1050">
            <v>930</v>
          </cell>
          <cell r="E1050">
            <v>22</v>
          </cell>
          <cell r="F1050">
            <v>16505</v>
          </cell>
          <cell r="G1050">
            <v>0</v>
          </cell>
          <cell r="H1050">
            <v>1</v>
          </cell>
          <cell r="I1050">
            <v>1483125</v>
          </cell>
          <cell r="J1050">
            <v>0</v>
          </cell>
          <cell r="K1050">
            <v>0</v>
          </cell>
          <cell r="L1050">
            <v>0</v>
          </cell>
          <cell r="M1050">
            <v>1483125</v>
          </cell>
          <cell r="N1050">
            <v>0</v>
          </cell>
          <cell r="O1050" t="str">
            <v>Kapital qurilish</v>
          </cell>
        </row>
        <row r="1051">
          <cell r="A1051">
            <v>9</v>
          </cell>
          <cell r="B1051">
            <v>214</v>
          </cell>
          <cell r="C1051">
            <v>8298</v>
          </cell>
          <cell r="D1051">
            <v>930</v>
          </cell>
          <cell r="E1051">
            <v>22</v>
          </cell>
          <cell r="F1051">
            <v>16505</v>
          </cell>
          <cell r="G1051">
            <v>0</v>
          </cell>
          <cell r="H1051">
            <v>1</v>
          </cell>
          <cell r="I1051">
            <v>10693358.02</v>
          </cell>
          <cell r="J1051">
            <v>0</v>
          </cell>
          <cell r="K1051">
            <v>0</v>
          </cell>
          <cell r="L1051">
            <v>9537125</v>
          </cell>
          <cell r="M1051">
            <v>1156233.02</v>
          </cell>
          <cell r="N1051">
            <v>0</v>
          </cell>
          <cell r="O1051" t="str">
            <v>Kapital qurilish</v>
          </cell>
        </row>
        <row r="1052">
          <cell r="A1052">
            <v>9</v>
          </cell>
          <cell r="B1052">
            <v>214</v>
          </cell>
          <cell r="C1052">
            <v>8533</v>
          </cell>
          <cell r="D1052">
            <v>930</v>
          </cell>
          <cell r="E1052">
            <v>22</v>
          </cell>
          <cell r="F1052">
            <v>16505</v>
          </cell>
          <cell r="G1052">
            <v>0</v>
          </cell>
          <cell r="H1052">
            <v>1</v>
          </cell>
          <cell r="I1052">
            <v>4201065.54</v>
          </cell>
          <cell r="J1052">
            <v>0</v>
          </cell>
          <cell r="K1052">
            <v>0</v>
          </cell>
          <cell r="L1052">
            <v>33000</v>
          </cell>
          <cell r="M1052">
            <v>4168065.54</v>
          </cell>
          <cell r="N1052">
            <v>0</v>
          </cell>
          <cell r="O1052" t="str">
            <v>Kapital qurilish</v>
          </cell>
        </row>
        <row r="1053">
          <cell r="A1053">
            <v>9</v>
          </cell>
          <cell r="B1053">
            <v>214</v>
          </cell>
          <cell r="C1053">
            <v>8659</v>
          </cell>
          <cell r="D1053">
            <v>930</v>
          </cell>
          <cell r="E1053">
            <v>22</v>
          </cell>
          <cell r="F1053">
            <v>16505</v>
          </cell>
          <cell r="G1053">
            <v>0</v>
          </cell>
          <cell r="H1053">
            <v>1</v>
          </cell>
          <cell r="I1053">
            <v>3347883</v>
          </cell>
          <cell r="J1053">
            <v>0</v>
          </cell>
          <cell r="K1053">
            <v>0</v>
          </cell>
          <cell r="L1053">
            <v>2353100</v>
          </cell>
          <cell r="M1053">
            <v>994783</v>
          </cell>
          <cell r="N1053">
            <v>0</v>
          </cell>
          <cell r="O1053" t="str">
            <v>Kapital qurilish</v>
          </cell>
        </row>
        <row r="1054">
          <cell r="A1054">
            <v>9</v>
          </cell>
          <cell r="B1054">
            <v>214</v>
          </cell>
          <cell r="C1054">
            <v>214</v>
          </cell>
          <cell r="D1054">
            <v>940.01</v>
          </cell>
          <cell r="E1054">
            <v>22</v>
          </cell>
          <cell r="F1054">
            <v>19921.009999999998</v>
          </cell>
          <cell r="G1054">
            <v>0</v>
          </cell>
          <cell r="H1054">
            <v>1</v>
          </cell>
          <cell r="I1054">
            <v>179433.3</v>
          </cell>
          <cell r="J1054">
            <v>0</v>
          </cell>
          <cell r="K1054">
            <v>64500</v>
          </cell>
          <cell r="L1054">
            <v>74814</v>
          </cell>
          <cell r="M1054">
            <v>169119.3</v>
          </cell>
          <cell r="N1054">
            <v>0</v>
          </cell>
          <cell r="O1054" t="str">
            <v>Строительные материалы для текущего ремонта</v>
          </cell>
        </row>
        <row r="1055">
          <cell r="A1055">
            <v>9</v>
          </cell>
          <cell r="B1055">
            <v>214</v>
          </cell>
          <cell r="C1055">
            <v>3563</v>
          </cell>
          <cell r="D1055">
            <v>940.01</v>
          </cell>
          <cell r="E1055">
            <v>22</v>
          </cell>
          <cell r="F1055">
            <v>19921.009999999998</v>
          </cell>
          <cell r="G1055">
            <v>0</v>
          </cell>
          <cell r="H1055">
            <v>1</v>
          </cell>
          <cell r="I1055">
            <v>19620</v>
          </cell>
          <cell r="J1055">
            <v>0</v>
          </cell>
          <cell r="K1055">
            <v>27200</v>
          </cell>
          <cell r="L1055">
            <v>4010</v>
          </cell>
          <cell r="M1055">
            <v>42810</v>
          </cell>
          <cell r="N1055">
            <v>0</v>
          </cell>
          <cell r="O1055" t="str">
            <v>Строительные материалы для текущего ремонта</v>
          </cell>
        </row>
        <row r="1056">
          <cell r="A1056">
            <v>9</v>
          </cell>
          <cell r="B1056">
            <v>214</v>
          </cell>
          <cell r="C1056">
            <v>7783</v>
          </cell>
          <cell r="D1056">
            <v>940.01</v>
          </cell>
          <cell r="E1056">
            <v>22</v>
          </cell>
          <cell r="F1056">
            <v>19921.009999999998</v>
          </cell>
          <cell r="G1056">
            <v>0</v>
          </cell>
          <cell r="H1056">
            <v>1</v>
          </cell>
          <cell r="I1056">
            <v>112079.73</v>
          </cell>
          <cell r="J1056">
            <v>0</v>
          </cell>
          <cell r="K1056">
            <v>0</v>
          </cell>
          <cell r="L1056">
            <v>0</v>
          </cell>
          <cell r="M1056">
            <v>112079.73</v>
          </cell>
          <cell r="N1056">
            <v>0</v>
          </cell>
          <cell r="O1056" t="str">
            <v>Строительные материалы для текущего ремонта</v>
          </cell>
        </row>
        <row r="1057">
          <cell r="A1057">
            <v>9</v>
          </cell>
          <cell r="B1057">
            <v>214</v>
          </cell>
          <cell r="C1057">
            <v>8533</v>
          </cell>
          <cell r="D1057">
            <v>940.01</v>
          </cell>
          <cell r="E1057">
            <v>22</v>
          </cell>
          <cell r="F1057">
            <v>19921.009999999998</v>
          </cell>
          <cell r="G1057">
            <v>0</v>
          </cell>
          <cell r="H1057">
            <v>1</v>
          </cell>
          <cell r="I1057">
            <v>10500</v>
          </cell>
          <cell r="J1057">
            <v>0</v>
          </cell>
          <cell r="K1057">
            <v>0</v>
          </cell>
          <cell r="L1057">
            <v>10500</v>
          </cell>
          <cell r="M1057">
            <v>0</v>
          </cell>
          <cell r="N1057">
            <v>0</v>
          </cell>
          <cell r="O1057" t="str">
            <v>Строительные материалы для текущего ремонта</v>
          </cell>
        </row>
        <row r="1058">
          <cell r="A1058">
            <v>9</v>
          </cell>
          <cell r="B1058">
            <v>214</v>
          </cell>
          <cell r="C1058">
            <v>214</v>
          </cell>
          <cell r="D1058">
            <v>940.02</v>
          </cell>
          <cell r="E1058">
            <v>22</v>
          </cell>
          <cell r="F1058">
            <v>19921.02</v>
          </cell>
          <cell r="G1058">
            <v>0</v>
          </cell>
          <cell r="H1058">
            <v>1</v>
          </cell>
          <cell r="I1058">
            <v>2104320.81</v>
          </cell>
          <cell r="J1058">
            <v>0</v>
          </cell>
          <cell r="K1058">
            <v>3736482.56</v>
          </cell>
          <cell r="L1058">
            <v>5840803.3700000001</v>
          </cell>
          <cell r="M1058">
            <v>0</v>
          </cell>
          <cell r="N1058">
            <v>0</v>
          </cell>
          <cell r="O1058" t="str">
            <v>Компьютеры и вычтехника включая счетные машинки</v>
          </cell>
        </row>
        <row r="1059">
          <cell r="A1059">
            <v>9</v>
          </cell>
          <cell r="B1059">
            <v>214</v>
          </cell>
          <cell r="C1059">
            <v>3563</v>
          </cell>
          <cell r="D1059">
            <v>940.02</v>
          </cell>
          <cell r="E1059">
            <v>22</v>
          </cell>
          <cell r="F1059">
            <v>19921.02</v>
          </cell>
          <cell r="G1059">
            <v>0</v>
          </cell>
          <cell r="H1059">
            <v>1</v>
          </cell>
          <cell r="I1059">
            <v>115334</v>
          </cell>
          <cell r="J1059">
            <v>0</v>
          </cell>
          <cell r="K1059">
            <v>0</v>
          </cell>
          <cell r="L1059">
            <v>0</v>
          </cell>
          <cell r="M1059">
            <v>115334</v>
          </cell>
          <cell r="N1059">
            <v>0</v>
          </cell>
          <cell r="O1059" t="str">
            <v>Компьютеры и вычтехника включая счетные машинки</v>
          </cell>
        </row>
        <row r="1060">
          <cell r="A1060">
            <v>9</v>
          </cell>
          <cell r="B1060">
            <v>214</v>
          </cell>
          <cell r="C1060">
            <v>5996</v>
          </cell>
          <cell r="D1060">
            <v>940.02</v>
          </cell>
          <cell r="E1060">
            <v>22</v>
          </cell>
          <cell r="F1060">
            <v>19921.02</v>
          </cell>
          <cell r="G1060">
            <v>0</v>
          </cell>
          <cell r="H1060">
            <v>1</v>
          </cell>
          <cell r="I1060">
            <v>104934</v>
          </cell>
          <cell r="J1060">
            <v>0</v>
          </cell>
          <cell r="K1060">
            <v>1232.4000000000001</v>
          </cell>
          <cell r="L1060">
            <v>106166.39999999999</v>
          </cell>
          <cell r="M1060">
            <v>0</v>
          </cell>
          <cell r="N1060">
            <v>0</v>
          </cell>
          <cell r="O1060" t="str">
            <v>Компьютеры и вычтехника включая счетные машинки</v>
          </cell>
        </row>
        <row r="1061">
          <cell r="A1061">
            <v>9</v>
          </cell>
          <cell r="B1061">
            <v>214</v>
          </cell>
          <cell r="C1061">
            <v>7783</v>
          </cell>
          <cell r="D1061">
            <v>940.02</v>
          </cell>
          <cell r="E1061">
            <v>22</v>
          </cell>
          <cell r="F1061">
            <v>19921.02</v>
          </cell>
          <cell r="G1061">
            <v>0</v>
          </cell>
          <cell r="H1061">
            <v>1</v>
          </cell>
          <cell r="I1061">
            <v>296009.53999999998</v>
          </cell>
          <cell r="J1061">
            <v>0</v>
          </cell>
          <cell r="K1061">
            <v>0</v>
          </cell>
          <cell r="L1061">
            <v>296009.53999999998</v>
          </cell>
          <cell r="M1061">
            <v>0</v>
          </cell>
          <cell r="N1061">
            <v>0</v>
          </cell>
          <cell r="O1061" t="str">
            <v>Компьютеры и вычтехника включая счетные машинки</v>
          </cell>
        </row>
        <row r="1062">
          <cell r="A1062">
            <v>9</v>
          </cell>
          <cell r="B1062">
            <v>214</v>
          </cell>
          <cell r="C1062">
            <v>7845</v>
          </cell>
          <cell r="D1062">
            <v>940.02</v>
          </cell>
          <cell r="E1062">
            <v>22</v>
          </cell>
          <cell r="F1062">
            <v>19921.02</v>
          </cell>
          <cell r="G1062">
            <v>0</v>
          </cell>
          <cell r="H1062">
            <v>1</v>
          </cell>
          <cell r="I1062">
            <v>173102.3</v>
          </cell>
          <cell r="J1062">
            <v>0</v>
          </cell>
          <cell r="K1062">
            <v>0</v>
          </cell>
          <cell r="L1062">
            <v>173102.3</v>
          </cell>
          <cell r="M1062">
            <v>0</v>
          </cell>
          <cell r="N1062">
            <v>0</v>
          </cell>
          <cell r="O1062" t="str">
            <v>Компьютеры и вычтехника включая счетные машинки</v>
          </cell>
        </row>
        <row r="1063">
          <cell r="A1063">
            <v>9</v>
          </cell>
          <cell r="B1063">
            <v>214</v>
          </cell>
          <cell r="C1063">
            <v>7948</v>
          </cell>
          <cell r="D1063">
            <v>940.02</v>
          </cell>
          <cell r="E1063">
            <v>22</v>
          </cell>
          <cell r="F1063">
            <v>19921.02</v>
          </cell>
          <cell r="G1063">
            <v>0</v>
          </cell>
          <cell r="H1063">
            <v>1</v>
          </cell>
          <cell r="I1063">
            <v>302451.59999999998</v>
          </cell>
          <cell r="J1063">
            <v>0</v>
          </cell>
          <cell r="K1063">
            <v>0</v>
          </cell>
          <cell r="L1063">
            <v>268051.59999999998</v>
          </cell>
          <cell r="M1063">
            <v>34400</v>
          </cell>
          <cell r="N1063">
            <v>0</v>
          </cell>
          <cell r="O1063" t="str">
            <v>Компьютеры и вычтехника включая счетные машинки</v>
          </cell>
        </row>
        <row r="1064">
          <cell r="A1064">
            <v>9</v>
          </cell>
          <cell r="B1064">
            <v>214</v>
          </cell>
          <cell r="C1064">
            <v>8002</v>
          </cell>
          <cell r="D1064">
            <v>940.02</v>
          </cell>
          <cell r="E1064">
            <v>22</v>
          </cell>
          <cell r="F1064">
            <v>19921.02</v>
          </cell>
          <cell r="G1064">
            <v>0</v>
          </cell>
          <cell r="H1064">
            <v>1</v>
          </cell>
          <cell r="I1064">
            <v>74738.509999999995</v>
          </cell>
          <cell r="J1064">
            <v>0</v>
          </cell>
          <cell r="K1064">
            <v>0</v>
          </cell>
          <cell r="L1064">
            <v>74738.509999999995</v>
          </cell>
          <cell r="M1064">
            <v>0</v>
          </cell>
          <cell r="N1064">
            <v>0</v>
          </cell>
          <cell r="O1064" t="str">
            <v>Компьютеры и вычтехника включая счетные машинки</v>
          </cell>
        </row>
        <row r="1065">
          <cell r="A1065">
            <v>9</v>
          </cell>
          <cell r="B1065">
            <v>214</v>
          </cell>
          <cell r="C1065">
            <v>8104</v>
          </cell>
          <cell r="D1065">
            <v>940.02</v>
          </cell>
          <cell r="E1065">
            <v>22</v>
          </cell>
          <cell r="F1065">
            <v>19921.02</v>
          </cell>
          <cell r="G1065">
            <v>0</v>
          </cell>
          <cell r="H1065">
            <v>1</v>
          </cell>
          <cell r="I1065">
            <v>253576.59</v>
          </cell>
          <cell r="J1065">
            <v>0</v>
          </cell>
          <cell r="K1065">
            <v>0</v>
          </cell>
          <cell r="L1065">
            <v>203944.34</v>
          </cell>
          <cell r="M1065">
            <v>49632.25</v>
          </cell>
          <cell r="N1065">
            <v>0</v>
          </cell>
          <cell r="O1065" t="str">
            <v>Компьютеры и вычтехника включая счетные машинки</v>
          </cell>
        </row>
        <row r="1066">
          <cell r="A1066">
            <v>9</v>
          </cell>
          <cell r="B1066">
            <v>214</v>
          </cell>
          <cell r="C1066">
            <v>8137</v>
          </cell>
          <cell r="D1066">
            <v>940.02</v>
          </cell>
          <cell r="E1066">
            <v>22</v>
          </cell>
          <cell r="F1066">
            <v>19921.02</v>
          </cell>
          <cell r="G1066">
            <v>0</v>
          </cell>
          <cell r="H1066">
            <v>1</v>
          </cell>
          <cell r="I1066">
            <v>308545.34000000003</v>
          </cell>
          <cell r="J1066">
            <v>0</v>
          </cell>
          <cell r="K1066">
            <v>0</v>
          </cell>
          <cell r="L1066">
            <v>308545.34000000003</v>
          </cell>
          <cell r="M1066">
            <v>0</v>
          </cell>
          <cell r="N1066">
            <v>0</v>
          </cell>
          <cell r="O1066" t="str">
            <v>Компьютеры и вычтехника включая счетные машинки</v>
          </cell>
        </row>
        <row r="1067">
          <cell r="A1067">
            <v>9</v>
          </cell>
          <cell r="B1067">
            <v>214</v>
          </cell>
          <cell r="C1067">
            <v>8533</v>
          </cell>
          <cell r="D1067">
            <v>940.02</v>
          </cell>
          <cell r="E1067">
            <v>22</v>
          </cell>
          <cell r="F1067">
            <v>19921.02</v>
          </cell>
          <cell r="G1067">
            <v>0</v>
          </cell>
          <cell r="H1067">
            <v>1</v>
          </cell>
          <cell r="I1067">
            <v>21623</v>
          </cell>
          <cell r="J1067">
            <v>0</v>
          </cell>
          <cell r="K1067">
            <v>0</v>
          </cell>
          <cell r="L1067">
            <v>21623</v>
          </cell>
          <cell r="M1067">
            <v>0</v>
          </cell>
          <cell r="N1067">
            <v>0</v>
          </cell>
          <cell r="O1067" t="str">
            <v>Компьютеры и вычтехника включая счетные машинки</v>
          </cell>
        </row>
        <row r="1068">
          <cell r="A1068">
            <v>9</v>
          </cell>
          <cell r="B1068">
            <v>214</v>
          </cell>
          <cell r="C1068">
            <v>8659</v>
          </cell>
          <cell r="D1068">
            <v>940.02</v>
          </cell>
          <cell r="E1068">
            <v>22</v>
          </cell>
          <cell r="F1068">
            <v>19921.02</v>
          </cell>
          <cell r="G1068">
            <v>0</v>
          </cell>
          <cell r="H1068">
            <v>1</v>
          </cell>
          <cell r="I1068">
            <v>31648.720000000001</v>
          </cell>
          <cell r="J1068">
            <v>0</v>
          </cell>
          <cell r="K1068">
            <v>3136</v>
          </cell>
          <cell r="L1068">
            <v>34784.720000000001</v>
          </cell>
          <cell r="M1068">
            <v>0</v>
          </cell>
          <cell r="N1068">
            <v>0</v>
          </cell>
          <cell r="O1068" t="str">
            <v>Компьютеры и вычтехника включая счетные машинки</v>
          </cell>
        </row>
        <row r="1069">
          <cell r="A1069">
            <v>9</v>
          </cell>
          <cell r="B1069">
            <v>214</v>
          </cell>
          <cell r="C1069">
            <v>214</v>
          </cell>
          <cell r="D1069">
            <v>940.03</v>
          </cell>
          <cell r="E1069">
            <v>22</v>
          </cell>
          <cell r="F1069">
            <v>19921.03</v>
          </cell>
          <cell r="G1069">
            <v>0</v>
          </cell>
          <cell r="H1069">
            <v>1</v>
          </cell>
          <cell r="I1069">
            <v>10110</v>
          </cell>
          <cell r="J1069">
            <v>0</v>
          </cell>
          <cell r="K1069">
            <v>461366.28</v>
          </cell>
          <cell r="L1069">
            <v>457709.48</v>
          </cell>
          <cell r="M1069">
            <v>13766.8</v>
          </cell>
          <cell r="N1069">
            <v>0</v>
          </cell>
          <cell r="O1069" t="str">
            <v>Топливо и смазочные материалы (единые талоны на ГСМ)</v>
          </cell>
        </row>
        <row r="1070">
          <cell r="A1070">
            <v>9</v>
          </cell>
          <cell r="B1070">
            <v>214</v>
          </cell>
          <cell r="C1070">
            <v>3563</v>
          </cell>
          <cell r="D1070">
            <v>940.03</v>
          </cell>
          <cell r="E1070">
            <v>22</v>
          </cell>
          <cell r="F1070">
            <v>19921.03</v>
          </cell>
          <cell r="G1070">
            <v>0</v>
          </cell>
          <cell r="H1070">
            <v>1</v>
          </cell>
          <cell r="I1070">
            <v>0</v>
          </cell>
          <cell r="J1070">
            <v>0</v>
          </cell>
          <cell r="K1070">
            <v>16604.5</v>
          </cell>
          <cell r="L1070">
            <v>16604.5</v>
          </cell>
          <cell r="M1070">
            <v>0</v>
          </cell>
          <cell r="N1070">
            <v>0</v>
          </cell>
          <cell r="O1070" t="str">
            <v>Топливо и смазочные материалы (единые талоны на ГСМ)</v>
          </cell>
        </row>
        <row r="1071">
          <cell r="A1071">
            <v>9</v>
          </cell>
          <cell r="B1071">
            <v>214</v>
          </cell>
          <cell r="C1071">
            <v>7783</v>
          </cell>
          <cell r="D1071">
            <v>940.03</v>
          </cell>
          <cell r="E1071">
            <v>22</v>
          </cell>
          <cell r="F1071">
            <v>19921.03</v>
          </cell>
          <cell r="G1071">
            <v>0</v>
          </cell>
          <cell r="H1071">
            <v>1</v>
          </cell>
          <cell r="I1071">
            <v>0</v>
          </cell>
          <cell r="J1071">
            <v>0</v>
          </cell>
          <cell r="K1071">
            <v>800.6</v>
          </cell>
          <cell r="L1071">
            <v>800.6</v>
          </cell>
          <cell r="M1071">
            <v>0</v>
          </cell>
          <cell r="N1071">
            <v>0</v>
          </cell>
          <cell r="O1071" t="str">
            <v>Топливо и смазочные материалы (единые талоны на ГСМ)</v>
          </cell>
        </row>
        <row r="1072">
          <cell r="A1072">
            <v>9</v>
          </cell>
          <cell r="B1072">
            <v>214</v>
          </cell>
          <cell r="C1072">
            <v>7948</v>
          </cell>
          <cell r="D1072">
            <v>940.03</v>
          </cell>
          <cell r="E1072">
            <v>22</v>
          </cell>
          <cell r="F1072">
            <v>19921.03</v>
          </cell>
          <cell r="G1072">
            <v>0</v>
          </cell>
          <cell r="H1072">
            <v>1</v>
          </cell>
          <cell r="I1072">
            <v>0</v>
          </cell>
          <cell r="J1072">
            <v>0</v>
          </cell>
          <cell r="K1072">
            <v>28423.66</v>
          </cell>
          <cell r="L1072">
            <v>0</v>
          </cell>
          <cell r="M1072">
            <v>28423.66</v>
          </cell>
          <cell r="N1072">
            <v>0</v>
          </cell>
          <cell r="O1072" t="str">
            <v>Топливо и смазочные материалы (единые талоны на ГСМ)</v>
          </cell>
        </row>
        <row r="1073">
          <cell r="A1073">
            <v>9</v>
          </cell>
          <cell r="B1073">
            <v>214</v>
          </cell>
          <cell r="C1073">
            <v>214</v>
          </cell>
          <cell r="D1073">
            <v>940.04</v>
          </cell>
          <cell r="E1073">
            <v>22</v>
          </cell>
          <cell r="F1073">
            <v>19921.04</v>
          </cell>
          <cell r="G1073">
            <v>0</v>
          </cell>
          <cell r="H1073">
            <v>1</v>
          </cell>
          <cell r="I1073">
            <v>1010500</v>
          </cell>
          <cell r="J1073">
            <v>0</v>
          </cell>
          <cell r="K1073">
            <v>23500</v>
          </cell>
          <cell r="L1073">
            <v>1034000</v>
          </cell>
          <cell r="M1073">
            <v>0</v>
          </cell>
          <cell r="N1073">
            <v>0</v>
          </cell>
          <cell r="O1073" t="str">
            <v>Mebel va uskunalar</v>
          </cell>
        </row>
        <row r="1074">
          <cell r="A1074">
            <v>9</v>
          </cell>
          <cell r="B1074">
            <v>214</v>
          </cell>
          <cell r="C1074">
            <v>5996</v>
          </cell>
          <cell r="D1074">
            <v>940.04</v>
          </cell>
          <cell r="E1074">
            <v>22</v>
          </cell>
          <cell r="F1074">
            <v>19921.04</v>
          </cell>
          <cell r="G1074">
            <v>0</v>
          </cell>
          <cell r="H1074">
            <v>1</v>
          </cell>
          <cell r="I1074">
            <v>224941</v>
          </cell>
          <cell r="J1074">
            <v>0</v>
          </cell>
          <cell r="K1074">
            <v>0</v>
          </cell>
          <cell r="L1074">
            <v>224941</v>
          </cell>
          <cell r="M1074">
            <v>0</v>
          </cell>
          <cell r="N1074">
            <v>0</v>
          </cell>
          <cell r="O1074" t="str">
            <v>Mebel va uskunalar</v>
          </cell>
        </row>
        <row r="1075">
          <cell r="A1075">
            <v>9</v>
          </cell>
          <cell r="B1075">
            <v>214</v>
          </cell>
          <cell r="C1075">
            <v>7783</v>
          </cell>
          <cell r="D1075">
            <v>940.04</v>
          </cell>
          <cell r="E1075">
            <v>22</v>
          </cell>
          <cell r="F1075">
            <v>19921.04</v>
          </cell>
          <cell r="G1075">
            <v>0</v>
          </cell>
          <cell r="H1075">
            <v>1</v>
          </cell>
          <cell r="I1075">
            <v>142841</v>
          </cell>
          <cell r="J1075">
            <v>0</v>
          </cell>
          <cell r="K1075">
            <v>0</v>
          </cell>
          <cell r="L1075">
            <v>142841</v>
          </cell>
          <cell r="M1075">
            <v>0</v>
          </cell>
          <cell r="N1075">
            <v>0</v>
          </cell>
          <cell r="O1075" t="str">
            <v>Mebel va uskunalar</v>
          </cell>
        </row>
        <row r="1076">
          <cell r="A1076">
            <v>9</v>
          </cell>
          <cell r="B1076">
            <v>214</v>
          </cell>
          <cell r="C1076">
            <v>7948</v>
          </cell>
          <cell r="D1076">
            <v>940.04</v>
          </cell>
          <cell r="E1076">
            <v>22</v>
          </cell>
          <cell r="F1076">
            <v>19921.04</v>
          </cell>
          <cell r="G1076">
            <v>0</v>
          </cell>
          <cell r="H1076">
            <v>1</v>
          </cell>
          <cell r="I1076">
            <v>66947</v>
          </cell>
          <cell r="J1076">
            <v>0</v>
          </cell>
          <cell r="K1076">
            <v>0</v>
          </cell>
          <cell r="L1076">
            <v>41947</v>
          </cell>
          <cell r="M1076">
            <v>25000</v>
          </cell>
          <cell r="N1076">
            <v>0</v>
          </cell>
          <cell r="O1076" t="str">
            <v>Mebel va uskunalar</v>
          </cell>
        </row>
        <row r="1077">
          <cell r="A1077">
            <v>9</v>
          </cell>
          <cell r="B1077">
            <v>214</v>
          </cell>
          <cell r="C1077">
            <v>8002</v>
          </cell>
          <cell r="D1077">
            <v>940.04</v>
          </cell>
          <cell r="E1077">
            <v>22</v>
          </cell>
          <cell r="F1077">
            <v>19921.04</v>
          </cell>
          <cell r="G1077">
            <v>0</v>
          </cell>
          <cell r="H1077">
            <v>1</v>
          </cell>
          <cell r="I1077">
            <v>8000</v>
          </cell>
          <cell r="J1077">
            <v>0</v>
          </cell>
          <cell r="K1077">
            <v>0</v>
          </cell>
          <cell r="L1077">
            <v>8000</v>
          </cell>
          <cell r="M1077">
            <v>0</v>
          </cell>
          <cell r="N1077">
            <v>0</v>
          </cell>
          <cell r="O1077" t="str">
            <v>Mebel va uskunalar</v>
          </cell>
        </row>
        <row r="1078">
          <cell r="A1078">
            <v>9</v>
          </cell>
          <cell r="B1078">
            <v>214</v>
          </cell>
          <cell r="C1078">
            <v>8104</v>
          </cell>
          <cell r="D1078">
            <v>940.04</v>
          </cell>
          <cell r="E1078">
            <v>22</v>
          </cell>
          <cell r="F1078">
            <v>19921.04</v>
          </cell>
          <cell r="G1078">
            <v>0</v>
          </cell>
          <cell r="H1078">
            <v>1</v>
          </cell>
          <cell r="I1078">
            <v>117848</v>
          </cell>
          <cell r="J1078">
            <v>0</v>
          </cell>
          <cell r="K1078">
            <v>0</v>
          </cell>
          <cell r="L1078">
            <v>28298</v>
          </cell>
          <cell r="M1078">
            <v>89550</v>
          </cell>
          <cell r="N1078">
            <v>0</v>
          </cell>
          <cell r="O1078" t="str">
            <v>Mebel va uskunalar</v>
          </cell>
        </row>
        <row r="1079">
          <cell r="A1079">
            <v>9</v>
          </cell>
          <cell r="B1079">
            <v>214</v>
          </cell>
          <cell r="C1079">
            <v>8298</v>
          </cell>
          <cell r="D1079">
            <v>940.04</v>
          </cell>
          <cell r="E1079">
            <v>22</v>
          </cell>
          <cell r="F1079">
            <v>19921.04</v>
          </cell>
          <cell r="G1079">
            <v>0</v>
          </cell>
          <cell r="H1079">
            <v>1</v>
          </cell>
          <cell r="I1079">
            <v>65880.100000000006</v>
          </cell>
          <cell r="J1079">
            <v>0</v>
          </cell>
          <cell r="K1079">
            <v>124610</v>
          </cell>
          <cell r="L1079">
            <v>190490.1</v>
          </cell>
          <cell r="M1079">
            <v>0</v>
          </cell>
          <cell r="N1079">
            <v>0</v>
          </cell>
          <cell r="O1079" t="str">
            <v>Mebel va uskunalar</v>
          </cell>
        </row>
        <row r="1080">
          <cell r="A1080">
            <v>9</v>
          </cell>
          <cell r="B1080">
            <v>214</v>
          </cell>
          <cell r="C1080">
            <v>8533</v>
          </cell>
          <cell r="D1080">
            <v>940.04</v>
          </cell>
          <cell r="E1080">
            <v>22</v>
          </cell>
          <cell r="F1080">
            <v>19921.04</v>
          </cell>
          <cell r="G1080">
            <v>0</v>
          </cell>
          <cell r="H1080">
            <v>1</v>
          </cell>
          <cell r="I1080">
            <v>6090</v>
          </cell>
          <cell r="J1080">
            <v>0</v>
          </cell>
          <cell r="K1080">
            <v>0</v>
          </cell>
          <cell r="L1080">
            <v>2610</v>
          </cell>
          <cell r="M1080">
            <v>3480</v>
          </cell>
          <cell r="N1080">
            <v>0</v>
          </cell>
          <cell r="O1080" t="str">
            <v>Mebel va uskunalar</v>
          </cell>
        </row>
        <row r="1081">
          <cell r="A1081">
            <v>9</v>
          </cell>
          <cell r="B1081">
            <v>214</v>
          </cell>
          <cell r="C1081">
            <v>214</v>
          </cell>
          <cell r="D1081">
            <v>940.05</v>
          </cell>
          <cell r="E1081">
            <v>22</v>
          </cell>
          <cell r="F1081">
            <v>19921.05</v>
          </cell>
          <cell r="G1081">
            <v>0</v>
          </cell>
          <cell r="H1081">
            <v>1</v>
          </cell>
          <cell r="I1081">
            <v>10638.4</v>
          </cell>
          <cell r="J1081">
            <v>0</v>
          </cell>
          <cell r="K1081">
            <v>65000</v>
          </cell>
          <cell r="L1081">
            <v>75638.399999999994</v>
          </cell>
          <cell r="M1081">
            <v>0</v>
          </cell>
          <cell r="N1081">
            <v>0</v>
          </cell>
          <cell r="O1081" t="str">
            <v>Зап/части к машинам, включая автомашины и другую технику</v>
          </cell>
        </row>
        <row r="1082">
          <cell r="A1082">
            <v>9</v>
          </cell>
          <cell r="B1082">
            <v>214</v>
          </cell>
          <cell r="C1082">
            <v>3563</v>
          </cell>
          <cell r="D1082">
            <v>940.05</v>
          </cell>
          <cell r="E1082">
            <v>22</v>
          </cell>
          <cell r="F1082">
            <v>19921.05</v>
          </cell>
          <cell r="G1082">
            <v>0</v>
          </cell>
          <cell r="H1082">
            <v>1</v>
          </cell>
          <cell r="I1082">
            <v>0</v>
          </cell>
          <cell r="J1082">
            <v>0</v>
          </cell>
          <cell r="K1082">
            <v>60000</v>
          </cell>
          <cell r="L1082">
            <v>60000</v>
          </cell>
          <cell r="M1082">
            <v>0</v>
          </cell>
          <cell r="N1082">
            <v>0</v>
          </cell>
          <cell r="O1082" t="str">
            <v>Зап/части к машинам, включая автомашины и другую технику</v>
          </cell>
        </row>
        <row r="1083">
          <cell r="A1083">
            <v>9</v>
          </cell>
          <cell r="B1083">
            <v>214</v>
          </cell>
          <cell r="C1083">
            <v>8533</v>
          </cell>
          <cell r="D1083">
            <v>940.05</v>
          </cell>
          <cell r="E1083">
            <v>22</v>
          </cell>
          <cell r="F1083">
            <v>19921.05</v>
          </cell>
          <cell r="G1083">
            <v>0</v>
          </cell>
          <cell r="H1083">
            <v>1</v>
          </cell>
          <cell r="I1083">
            <v>26830.959999999999</v>
          </cell>
          <cell r="J1083">
            <v>0</v>
          </cell>
          <cell r="K1083">
            <v>0</v>
          </cell>
          <cell r="L1083">
            <v>26830.959999999999</v>
          </cell>
          <cell r="M1083">
            <v>0</v>
          </cell>
          <cell r="N1083">
            <v>0</v>
          </cell>
          <cell r="O1083" t="str">
            <v>Зап/части к машинам, включая автомашины и другую технику</v>
          </cell>
        </row>
        <row r="1084">
          <cell r="A1084">
            <v>9</v>
          </cell>
          <cell r="B1084">
            <v>214</v>
          </cell>
          <cell r="C1084">
            <v>214</v>
          </cell>
          <cell r="D1084">
            <v>940.08</v>
          </cell>
          <cell r="E1084">
            <v>22</v>
          </cell>
          <cell r="F1084">
            <v>19921.080000000002</v>
          </cell>
          <cell r="G1084">
            <v>0</v>
          </cell>
          <cell r="H1084">
            <v>1</v>
          </cell>
          <cell r="I1084">
            <v>693689.8</v>
          </cell>
          <cell r="J1084">
            <v>0</v>
          </cell>
          <cell r="K1084">
            <v>798903.12</v>
          </cell>
          <cell r="L1084">
            <v>270390.90999999997</v>
          </cell>
          <cell r="M1084">
            <v>1222202.01</v>
          </cell>
          <cell r="N1084">
            <v>0</v>
          </cell>
          <cell r="O1084" t="str">
            <v>Прочин хоз-е материалы невошедшие в другие группы</v>
          </cell>
        </row>
        <row r="1085">
          <cell r="A1085">
            <v>9</v>
          </cell>
          <cell r="B1085">
            <v>214</v>
          </cell>
          <cell r="C1085">
            <v>3563</v>
          </cell>
          <cell r="D1085">
            <v>940.08</v>
          </cell>
          <cell r="E1085">
            <v>22</v>
          </cell>
          <cell r="F1085">
            <v>19921.080000000002</v>
          </cell>
          <cell r="G1085">
            <v>0</v>
          </cell>
          <cell r="H1085">
            <v>1</v>
          </cell>
          <cell r="I1085">
            <v>20568</v>
          </cell>
          <cell r="J1085">
            <v>0</v>
          </cell>
          <cell r="K1085">
            <v>101376.7</v>
          </cell>
          <cell r="L1085">
            <v>0</v>
          </cell>
          <cell r="M1085">
            <v>121944.7</v>
          </cell>
          <cell r="N1085">
            <v>0</v>
          </cell>
          <cell r="O1085" t="str">
            <v>Прочин хоз-е материалы невошедшие в другие группы</v>
          </cell>
        </row>
        <row r="1086">
          <cell r="A1086">
            <v>9</v>
          </cell>
          <cell r="B1086">
            <v>214</v>
          </cell>
          <cell r="C1086">
            <v>5996</v>
          </cell>
          <cell r="D1086">
            <v>940.08</v>
          </cell>
          <cell r="E1086">
            <v>22</v>
          </cell>
          <cell r="F1086">
            <v>19921.080000000002</v>
          </cell>
          <cell r="G1086">
            <v>0</v>
          </cell>
          <cell r="H1086">
            <v>1</v>
          </cell>
          <cell r="I1086">
            <v>0</v>
          </cell>
          <cell r="J1086">
            <v>0</v>
          </cell>
          <cell r="K1086">
            <v>1500.9</v>
          </cell>
          <cell r="L1086">
            <v>0</v>
          </cell>
          <cell r="M1086">
            <v>1500.9</v>
          </cell>
          <cell r="N1086">
            <v>0</v>
          </cell>
          <cell r="O1086" t="str">
            <v>Прочин хоз-е материалы невошедшие в другие группы</v>
          </cell>
        </row>
        <row r="1087">
          <cell r="A1087">
            <v>9</v>
          </cell>
          <cell r="B1087">
            <v>214</v>
          </cell>
          <cell r="C1087">
            <v>7783</v>
          </cell>
          <cell r="D1087">
            <v>940.08</v>
          </cell>
          <cell r="E1087">
            <v>22</v>
          </cell>
          <cell r="F1087">
            <v>19921.080000000002</v>
          </cell>
          <cell r="G1087">
            <v>0</v>
          </cell>
          <cell r="H1087">
            <v>1</v>
          </cell>
          <cell r="I1087">
            <v>14000</v>
          </cell>
          <cell r="J1087">
            <v>0</v>
          </cell>
          <cell r="K1087">
            <v>102164.76</v>
          </cell>
          <cell r="L1087">
            <v>91234</v>
          </cell>
          <cell r="M1087">
            <v>24930.76</v>
          </cell>
          <cell r="N1087">
            <v>0</v>
          </cell>
          <cell r="O1087" t="str">
            <v>Прочин хоз-е материалы невошедшие в другие группы</v>
          </cell>
        </row>
        <row r="1088">
          <cell r="A1088">
            <v>9</v>
          </cell>
          <cell r="B1088">
            <v>214</v>
          </cell>
          <cell r="C1088">
            <v>7845</v>
          </cell>
          <cell r="D1088">
            <v>940.08</v>
          </cell>
          <cell r="E1088">
            <v>22</v>
          </cell>
          <cell r="F1088">
            <v>19921.080000000002</v>
          </cell>
          <cell r="G1088">
            <v>0</v>
          </cell>
          <cell r="H1088">
            <v>1</v>
          </cell>
          <cell r="I1088">
            <v>63326.239999999998</v>
          </cell>
          <cell r="J1088">
            <v>0</v>
          </cell>
          <cell r="K1088">
            <v>0</v>
          </cell>
          <cell r="L1088">
            <v>41400</v>
          </cell>
          <cell r="M1088">
            <v>21926.240000000002</v>
          </cell>
          <cell r="N1088">
            <v>0</v>
          </cell>
          <cell r="O1088" t="str">
            <v>Прочин хоз-е материалы невошедшие в другие группы</v>
          </cell>
        </row>
        <row r="1089">
          <cell r="A1089">
            <v>9</v>
          </cell>
          <cell r="B1089">
            <v>214</v>
          </cell>
          <cell r="C1089">
            <v>7948</v>
          </cell>
          <cell r="D1089">
            <v>940.08</v>
          </cell>
          <cell r="E1089">
            <v>22</v>
          </cell>
          <cell r="F1089">
            <v>19921.080000000002</v>
          </cell>
          <cell r="G1089">
            <v>0</v>
          </cell>
          <cell r="H1089">
            <v>1</v>
          </cell>
          <cell r="I1089">
            <v>81396.12</v>
          </cell>
          <cell r="J1089">
            <v>0</v>
          </cell>
          <cell r="K1089">
            <v>0</v>
          </cell>
          <cell r="L1089">
            <v>81396.12</v>
          </cell>
          <cell r="M1089">
            <v>0</v>
          </cell>
          <cell r="N1089">
            <v>0</v>
          </cell>
          <cell r="O1089" t="str">
            <v>Прочин хоз-е материалы невошедшие в другие группы</v>
          </cell>
        </row>
        <row r="1090">
          <cell r="A1090">
            <v>9</v>
          </cell>
          <cell r="B1090">
            <v>214</v>
          </cell>
          <cell r="C1090">
            <v>8104</v>
          </cell>
          <cell r="D1090">
            <v>940.08</v>
          </cell>
          <cell r="E1090">
            <v>22</v>
          </cell>
          <cell r="F1090">
            <v>19921.080000000002</v>
          </cell>
          <cell r="G1090">
            <v>0</v>
          </cell>
          <cell r="H1090">
            <v>1</v>
          </cell>
          <cell r="I1090">
            <v>277435.88</v>
          </cell>
          <cell r="J1090">
            <v>0</v>
          </cell>
          <cell r="K1090">
            <v>27951</v>
          </cell>
          <cell r="L1090">
            <v>0</v>
          </cell>
          <cell r="M1090">
            <v>305386.88</v>
          </cell>
          <cell r="N1090">
            <v>0</v>
          </cell>
          <cell r="O1090" t="str">
            <v>Прочин хоз-е материалы невошедшие в другие группы</v>
          </cell>
        </row>
        <row r="1091">
          <cell r="A1091">
            <v>9</v>
          </cell>
          <cell r="B1091">
            <v>214</v>
          </cell>
          <cell r="C1091">
            <v>8137</v>
          </cell>
          <cell r="D1091">
            <v>940.08</v>
          </cell>
          <cell r="E1091">
            <v>22</v>
          </cell>
          <cell r="F1091">
            <v>19921.080000000002</v>
          </cell>
          <cell r="G1091">
            <v>0</v>
          </cell>
          <cell r="H1091">
            <v>1</v>
          </cell>
          <cell r="I1091">
            <v>67612.639999999999</v>
          </cell>
          <cell r="J1091">
            <v>0</v>
          </cell>
          <cell r="K1091">
            <v>119010.43</v>
          </cell>
          <cell r="L1091">
            <v>68330</v>
          </cell>
          <cell r="M1091">
            <v>118293.07</v>
          </cell>
          <cell r="N1091">
            <v>0</v>
          </cell>
          <cell r="O1091" t="str">
            <v>Прочин хоз-е материалы невошедшие в другие группы</v>
          </cell>
        </row>
        <row r="1092">
          <cell r="A1092">
            <v>9</v>
          </cell>
          <cell r="B1092">
            <v>214</v>
          </cell>
          <cell r="C1092">
            <v>8533</v>
          </cell>
          <cell r="D1092">
            <v>940.08</v>
          </cell>
          <cell r="E1092">
            <v>22</v>
          </cell>
          <cell r="F1092">
            <v>19921.080000000002</v>
          </cell>
          <cell r="G1092">
            <v>0</v>
          </cell>
          <cell r="H1092">
            <v>1</v>
          </cell>
          <cell r="I1092">
            <v>55430.74</v>
          </cell>
          <cell r="J1092">
            <v>0</v>
          </cell>
          <cell r="K1092">
            <v>349646.26</v>
          </cell>
          <cell r="L1092">
            <v>357637.89</v>
          </cell>
          <cell r="M1092">
            <v>47439.11</v>
          </cell>
          <cell r="N1092">
            <v>0</v>
          </cell>
          <cell r="O1092" t="str">
            <v>Прочин хоз-е материалы невошедшие в другие группы</v>
          </cell>
        </row>
        <row r="1093">
          <cell r="A1093">
            <v>9</v>
          </cell>
          <cell r="B1093">
            <v>214</v>
          </cell>
          <cell r="C1093">
            <v>8659</v>
          </cell>
          <cell r="D1093">
            <v>940.08</v>
          </cell>
          <cell r="E1093">
            <v>22</v>
          </cell>
          <cell r="F1093">
            <v>19921.080000000002</v>
          </cell>
          <cell r="G1093">
            <v>0</v>
          </cell>
          <cell r="H1093">
            <v>1</v>
          </cell>
          <cell r="I1093">
            <v>144817.14000000001</v>
          </cell>
          <cell r="J1093">
            <v>0</v>
          </cell>
          <cell r="K1093">
            <v>86627.8</v>
          </cell>
          <cell r="L1093">
            <v>0</v>
          </cell>
          <cell r="M1093">
            <v>231444.94</v>
          </cell>
          <cell r="N1093">
            <v>0</v>
          </cell>
          <cell r="O1093" t="str">
            <v>Прочин хоз-е материалы невошедшие в другие группы</v>
          </cell>
        </row>
        <row r="1094">
          <cell r="A1094">
            <v>9</v>
          </cell>
          <cell r="B1094">
            <v>214</v>
          </cell>
          <cell r="C1094">
            <v>214</v>
          </cell>
          <cell r="D1094">
            <v>940.09</v>
          </cell>
          <cell r="E1094">
            <v>22</v>
          </cell>
          <cell r="F1094">
            <v>19921.09</v>
          </cell>
          <cell r="G1094">
            <v>0</v>
          </cell>
          <cell r="H1094">
            <v>1</v>
          </cell>
          <cell r="I1094">
            <v>542768.75</v>
          </cell>
          <cell r="J1094">
            <v>0</v>
          </cell>
          <cell r="K1094">
            <v>1338500.25</v>
          </cell>
          <cell r="L1094">
            <v>623006.30000000005</v>
          </cell>
          <cell r="M1094">
            <v>1258262.7</v>
          </cell>
          <cell r="N1094">
            <v>0</v>
          </cell>
          <cell r="O1094" t="str">
            <v>Бумага и бланки простого учета (только в облуправлениях)</v>
          </cell>
        </row>
        <row r="1095">
          <cell r="A1095">
            <v>9</v>
          </cell>
          <cell r="B1095">
            <v>214</v>
          </cell>
          <cell r="C1095">
            <v>5996</v>
          </cell>
          <cell r="D1095">
            <v>940.09</v>
          </cell>
          <cell r="E1095">
            <v>22</v>
          </cell>
          <cell r="F1095">
            <v>19921.09</v>
          </cell>
          <cell r="G1095">
            <v>0</v>
          </cell>
          <cell r="H1095">
            <v>1</v>
          </cell>
          <cell r="I1095">
            <v>106271.93</v>
          </cell>
          <cell r="J1095">
            <v>0</v>
          </cell>
          <cell r="K1095">
            <v>34635</v>
          </cell>
          <cell r="L1095">
            <v>0</v>
          </cell>
          <cell r="M1095">
            <v>140906.93</v>
          </cell>
          <cell r="N1095">
            <v>0</v>
          </cell>
          <cell r="O1095" t="str">
            <v>Бумага и бланки простого учета (только в облуправлениях)</v>
          </cell>
        </row>
        <row r="1096">
          <cell r="A1096">
            <v>9</v>
          </cell>
          <cell r="B1096">
            <v>214</v>
          </cell>
          <cell r="C1096">
            <v>8298</v>
          </cell>
          <cell r="D1096">
            <v>940.09</v>
          </cell>
          <cell r="E1096">
            <v>22</v>
          </cell>
          <cell r="F1096">
            <v>19921.09</v>
          </cell>
          <cell r="G1096">
            <v>0</v>
          </cell>
          <cell r="H1096">
            <v>1</v>
          </cell>
          <cell r="I1096">
            <v>17400</v>
          </cell>
          <cell r="J1096">
            <v>0</v>
          </cell>
          <cell r="K1096">
            <v>51048</v>
          </cell>
          <cell r="L1096">
            <v>17400</v>
          </cell>
          <cell r="M1096">
            <v>51048</v>
          </cell>
          <cell r="N1096">
            <v>0</v>
          </cell>
          <cell r="O1096" t="str">
            <v>Бумага и бланки простого учета (только в облуправлениях)</v>
          </cell>
        </row>
        <row r="1097">
          <cell r="A1097">
            <v>9</v>
          </cell>
          <cell r="B1097">
            <v>214</v>
          </cell>
          <cell r="C1097">
            <v>214</v>
          </cell>
          <cell r="D1097">
            <v>940.1</v>
          </cell>
          <cell r="E1097">
            <v>22</v>
          </cell>
          <cell r="F1097">
            <v>19923.009999999998</v>
          </cell>
          <cell r="G1097">
            <v>0</v>
          </cell>
          <cell r="H1097">
            <v>1</v>
          </cell>
          <cell r="I1097">
            <v>0</v>
          </cell>
          <cell r="J1097">
            <v>0</v>
          </cell>
          <cell r="K1097">
            <v>2170069.4500000002</v>
          </cell>
          <cell r="L1097">
            <v>6225.36</v>
          </cell>
          <cell r="M1097">
            <v>2163844.09</v>
          </cell>
          <cell r="N1097">
            <v>0</v>
          </cell>
          <cell r="O1097" t="str">
            <v>Компьютеры и вычтехника, включая счетные машинки</v>
          </cell>
        </row>
        <row r="1098">
          <cell r="A1098">
            <v>9</v>
          </cell>
          <cell r="B1098">
            <v>214</v>
          </cell>
          <cell r="C1098">
            <v>5996</v>
          </cell>
          <cell r="D1098">
            <v>940.1</v>
          </cell>
          <cell r="E1098">
            <v>22</v>
          </cell>
          <cell r="F1098">
            <v>19923.009999999998</v>
          </cell>
          <cell r="G1098">
            <v>0</v>
          </cell>
          <cell r="H1098">
            <v>1</v>
          </cell>
          <cell r="I1098">
            <v>0</v>
          </cell>
          <cell r="J1098">
            <v>0</v>
          </cell>
          <cell r="K1098">
            <v>106166.39999999999</v>
          </cell>
          <cell r="L1098">
            <v>0</v>
          </cell>
          <cell r="M1098">
            <v>106166.39999999999</v>
          </cell>
          <cell r="N1098">
            <v>0</v>
          </cell>
          <cell r="O1098" t="str">
            <v>Компьютеры и вычтехника, включая счетные машинки</v>
          </cell>
        </row>
        <row r="1099">
          <cell r="A1099">
            <v>9</v>
          </cell>
          <cell r="B1099">
            <v>214</v>
          </cell>
          <cell r="C1099">
            <v>7783</v>
          </cell>
          <cell r="D1099">
            <v>940.1</v>
          </cell>
          <cell r="E1099">
            <v>22</v>
          </cell>
          <cell r="F1099">
            <v>19923.009999999998</v>
          </cell>
          <cell r="G1099">
            <v>0</v>
          </cell>
          <cell r="H1099">
            <v>1</v>
          </cell>
          <cell r="I1099">
            <v>0</v>
          </cell>
          <cell r="J1099">
            <v>0</v>
          </cell>
          <cell r="K1099">
            <v>296009.53999999998</v>
          </cell>
          <cell r="L1099">
            <v>0</v>
          </cell>
          <cell r="M1099">
            <v>296009.53999999998</v>
          </cell>
          <cell r="N1099">
            <v>0</v>
          </cell>
          <cell r="O1099" t="str">
            <v>Компьютеры и вычтехника, включая счетные машинки</v>
          </cell>
        </row>
        <row r="1100">
          <cell r="A1100">
            <v>9</v>
          </cell>
          <cell r="B1100">
            <v>214</v>
          </cell>
          <cell r="C1100">
            <v>7845</v>
          </cell>
          <cell r="D1100">
            <v>940.1</v>
          </cell>
          <cell r="E1100">
            <v>22</v>
          </cell>
          <cell r="F1100">
            <v>19923.009999999998</v>
          </cell>
          <cell r="G1100">
            <v>0</v>
          </cell>
          <cell r="H1100">
            <v>1</v>
          </cell>
          <cell r="I1100">
            <v>0</v>
          </cell>
          <cell r="J1100">
            <v>0</v>
          </cell>
          <cell r="K1100">
            <v>173102.3</v>
          </cell>
          <cell r="L1100">
            <v>0</v>
          </cell>
          <cell r="M1100">
            <v>173102.3</v>
          </cell>
          <cell r="N1100">
            <v>0</v>
          </cell>
          <cell r="O1100" t="str">
            <v>Компьютеры и вычтехника включая счетные машинки</v>
          </cell>
        </row>
        <row r="1101">
          <cell r="A1101">
            <v>9</v>
          </cell>
          <cell r="B1101">
            <v>214</v>
          </cell>
          <cell r="C1101">
            <v>8002</v>
          </cell>
          <cell r="D1101">
            <v>940.1</v>
          </cell>
          <cell r="E1101">
            <v>22</v>
          </cell>
          <cell r="F1101">
            <v>19923.009999999998</v>
          </cell>
          <cell r="G1101">
            <v>0</v>
          </cell>
          <cell r="H1101">
            <v>1</v>
          </cell>
          <cell r="I1101">
            <v>0</v>
          </cell>
          <cell r="J1101">
            <v>0</v>
          </cell>
          <cell r="K1101">
            <v>74738.509999999995</v>
          </cell>
          <cell r="L1101">
            <v>0</v>
          </cell>
          <cell r="M1101">
            <v>74738.509999999995</v>
          </cell>
          <cell r="N1101">
            <v>0</v>
          </cell>
          <cell r="O1101" t="str">
            <v>Компьютеры и вычтехника, включая счетные машинки</v>
          </cell>
        </row>
        <row r="1102">
          <cell r="A1102">
            <v>9</v>
          </cell>
          <cell r="B1102">
            <v>214</v>
          </cell>
          <cell r="C1102">
            <v>8104</v>
          </cell>
          <cell r="D1102">
            <v>940.1</v>
          </cell>
          <cell r="E1102">
            <v>22</v>
          </cell>
          <cell r="F1102">
            <v>19923.009999999998</v>
          </cell>
          <cell r="G1102">
            <v>0</v>
          </cell>
          <cell r="H1102">
            <v>1</v>
          </cell>
          <cell r="I1102">
            <v>0</v>
          </cell>
          <cell r="J1102">
            <v>0</v>
          </cell>
          <cell r="K1102">
            <v>135677.34</v>
          </cell>
          <cell r="L1102">
            <v>0</v>
          </cell>
          <cell r="M1102">
            <v>135677.34</v>
          </cell>
          <cell r="N1102">
            <v>0</v>
          </cell>
          <cell r="O1102" t="str">
            <v>Компьютеры и вычтехника, включая счетные машинки</v>
          </cell>
        </row>
        <row r="1103">
          <cell r="A1103">
            <v>9</v>
          </cell>
          <cell r="B1103">
            <v>214</v>
          </cell>
          <cell r="C1103">
            <v>8137</v>
          </cell>
          <cell r="D1103">
            <v>940.1</v>
          </cell>
          <cell r="E1103">
            <v>22</v>
          </cell>
          <cell r="F1103">
            <v>19923.009999999998</v>
          </cell>
          <cell r="G1103">
            <v>0</v>
          </cell>
          <cell r="H1103">
            <v>1</v>
          </cell>
          <cell r="I1103">
            <v>0</v>
          </cell>
          <cell r="J1103">
            <v>0</v>
          </cell>
          <cell r="K1103">
            <v>247398.74</v>
          </cell>
          <cell r="L1103">
            <v>0</v>
          </cell>
          <cell r="M1103">
            <v>247398.74</v>
          </cell>
          <cell r="N1103">
            <v>0</v>
          </cell>
          <cell r="O1103" t="str">
            <v>Компьютеры и вычтехника, включая счетные машинки</v>
          </cell>
        </row>
        <row r="1104">
          <cell r="A1104">
            <v>9</v>
          </cell>
          <cell r="B1104">
            <v>214</v>
          </cell>
          <cell r="C1104">
            <v>214</v>
          </cell>
          <cell r="D1104">
            <v>940.11</v>
          </cell>
          <cell r="E1104">
            <v>22</v>
          </cell>
          <cell r="F1104">
            <v>19923.02</v>
          </cell>
          <cell r="G1104">
            <v>0</v>
          </cell>
          <cell r="H1104">
            <v>1</v>
          </cell>
          <cell r="I1104">
            <v>0</v>
          </cell>
          <cell r="J1104">
            <v>0</v>
          </cell>
          <cell r="K1104">
            <v>1014000</v>
          </cell>
          <cell r="L1104">
            <v>0</v>
          </cell>
          <cell r="M1104">
            <v>1014000</v>
          </cell>
          <cell r="N1104">
            <v>0</v>
          </cell>
          <cell r="O1104" t="str">
            <v>Mebel va uskunalar</v>
          </cell>
        </row>
        <row r="1105">
          <cell r="A1105">
            <v>9</v>
          </cell>
          <cell r="B1105">
            <v>214</v>
          </cell>
          <cell r="C1105">
            <v>5996</v>
          </cell>
          <cell r="D1105">
            <v>940.11</v>
          </cell>
          <cell r="E1105">
            <v>22</v>
          </cell>
          <cell r="F1105">
            <v>19923.02</v>
          </cell>
          <cell r="G1105">
            <v>0</v>
          </cell>
          <cell r="H1105">
            <v>1</v>
          </cell>
          <cell r="I1105">
            <v>0</v>
          </cell>
          <cell r="J1105">
            <v>0</v>
          </cell>
          <cell r="K1105">
            <v>224941</v>
          </cell>
          <cell r="L1105">
            <v>0</v>
          </cell>
          <cell r="M1105">
            <v>224941</v>
          </cell>
          <cell r="N1105">
            <v>0</v>
          </cell>
          <cell r="O1105" t="str">
            <v>Mebel va uskunalar</v>
          </cell>
        </row>
        <row r="1106">
          <cell r="A1106">
            <v>9</v>
          </cell>
          <cell r="B1106">
            <v>214</v>
          </cell>
          <cell r="C1106">
            <v>7783</v>
          </cell>
          <cell r="D1106">
            <v>940.11</v>
          </cell>
          <cell r="E1106">
            <v>22</v>
          </cell>
          <cell r="F1106">
            <v>19923.02</v>
          </cell>
          <cell r="G1106">
            <v>0</v>
          </cell>
          <cell r="H1106">
            <v>1</v>
          </cell>
          <cell r="I1106">
            <v>0</v>
          </cell>
          <cell r="J1106">
            <v>0</v>
          </cell>
          <cell r="K1106">
            <v>142841</v>
          </cell>
          <cell r="L1106">
            <v>0</v>
          </cell>
          <cell r="M1106">
            <v>142841</v>
          </cell>
          <cell r="N1106">
            <v>0</v>
          </cell>
          <cell r="O1106" t="str">
            <v>Mebel va uskunalar</v>
          </cell>
        </row>
        <row r="1107">
          <cell r="A1107">
            <v>9</v>
          </cell>
          <cell r="B1107">
            <v>214</v>
          </cell>
          <cell r="C1107">
            <v>7948</v>
          </cell>
          <cell r="D1107">
            <v>940.11</v>
          </cell>
          <cell r="E1107">
            <v>22</v>
          </cell>
          <cell r="F1107">
            <v>19923.02</v>
          </cell>
          <cell r="G1107">
            <v>0</v>
          </cell>
          <cell r="H1107">
            <v>1</v>
          </cell>
          <cell r="I1107">
            <v>0</v>
          </cell>
          <cell r="J1107">
            <v>0</v>
          </cell>
          <cell r="K1107">
            <v>41947</v>
          </cell>
          <cell r="L1107">
            <v>0</v>
          </cell>
          <cell r="M1107">
            <v>41947</v>
          </cell>
          <cell r="N1107">
            <v>0</v>
          </cell>
          <cell r="O1107" t="str">
            <v>Mebel va uskunalar</v>
          </cell>
        </row>
        <row r="1108">
          <cell r="A1108">
            <v>9</v>
          </cell>
          <cell r="B1108">
            <v>214</v>
          </cell>
          <cell r="C1108">
            <v>8002</v>
          </cell>
          <cell r="D1108">
            <v>940.11</v>
          </cell>
          <cell r="E1108">
            <v>22</v>
          </cell>
          <cell r="F1108">
            <v>19923.02</v>
          </cell>
          <cell r="G1108">
            <v>0</v>
          </cell>
          <cell r="H1108">
            <v>1</v>
          </cell>
          <cell r="I1108">
            <v>0</v>
          </cell>
          <cell r="J1108">
            <v>0</v>
          </cell>
          <cell r="K1108">
            <v>8000</v>
          </cell>
          <cell r="L1108">
            <v>0</v>
          </cell>
          <cell r="M1108">
            <v>8000</v>
          </cell>
          <cell r="N1108">
            <v>0</v>
          </cell>
          <cell r="O1108" t="str">
            <v>Mebel va uskunalar</v>
          </cell>
        </row>
        <row r="1109">
          <cell r="A1109">
            <v>9</v>
          </cell>
          <cell r="B1109">
            <v>214</v>
          </cell>
          <cell r="C1109">
            <v>8104</v>
          </cell>
          <cell r="D1109">
            <v>940.11</v>
          </cell>
          <cell r="E1109">
            <v>22</v>
          </cell>
          <cell r="F1109">
            <v>19923.02</v>
          </cell>
          <cell r="G1109">
            <v>0</v>
          </cell>
          <cell r="H1109">
            <v>1</v>
          </cell>
          <cell r="I1109">
            <v>0</v>
          </cell>
          <cell r="J1109">
            <v>0</v>
          </cell>
          <cell r="K1109">
            <v>68614</v>
          </cell>
          <cell r="L1109">
            <v>0</v>
          </cell>
          <cell r="M1109">
            <v>68614</v>
          </cell>
          <cell r="N1109">
            <v>0</v>
          </cell>
          <cell r="O1109" t="str">
            <v>Mebel va uskunalar</v>
          </cell>
        </row>
        <row r="1110">
          <cell r="A1110">
            <v>9</v>
          </cell>
          <cell r="B1110">
            <v>214</v>
          </cell>
          <cell r="C1110">
            <v>8298</v>
          </cell>
          <cell r="D1110">
            <v>940.11</v>
          </cell>
          <cell r="E1110">
            <v>22</v>
          </cell>
          <cell r="F1110">
            <v>19923.02</v>
          </cell>
          <cell r="G1110">
            <v>0</v>
          </cell>
          <cell r="H1110">
            <v>1</v>
          </cell>
          <cell r="I1110">
            <v>0</v>
          </cell>
          <cell r="J1110">
            <v>0</v>
          </cell>
          <cell r="K1110">
            <v>201164.6</v>
          </cell>
          <cell r="L1110">
            <v>1226.7</v>
          </cell>
          <cell r="M1110">
            <v>199937.9</v>
          </cell>
          <cell r="N1110">
            <v>0</v>
          </cell>
          <cell r="O1110" t="str">
            <v>Mebel va uskunalar</v>
          </cell>
        </row>
        <row r="1111">
          <cell r="A1111">
            <v>9</v>
          </cell>
          <cell r="B1111">
            <v>214</v>
          </cell>
          <cell r="C1111">
            <v>214</v>
          </cell>
          <cell r="D1111">
            <v>940.12</v>
          </cell>
          <cell r="E1111">
            <v>22</v>
          </cell>
          <cell r="F1111">
            <v>19923.03</v>
          </cell>
          <cell r="G1111">
            <v>0</v>
          </cell>
          <cell r="H1111">
            <v>1</v>
          </cell>
          <cell r="I1111">
            <v>0</v>
          </cell>
          <cell r="J1111">
            <v>0</v>
          </cell>
          <cell r="K1111">
            <v>75638.399999999994</v>
          </cell>
          <cell r="L1111">
            <v>0</v>
          </cell>
          <cell r="M1111">
            <v>75638.399999999994</v>
          </cell>
          <cell r="N1111">
            <v>0</v>
          </cell>
          <cell r="O1111" t="str">
            <v>Зап/части к машинам, включая автомашины и др.технику</v>
          </cell>
        </row>
        <row r="1112">
          <cell r="A1112">
            <v>9</v>
          </cell>
          <cell r="B1112">
            <v>214</v>
          </cell>
          <cell r="C1112">
            <v>214</v>
          </cell>
          <cell r="D1112">
            <v>942</v>
          </cell>
          <cell r="E1112">
            <v>22</v>
          </cell>
          <cell r="F1112">
            <v>19921.099999999999</v>
          </cell>
          <cell r="G1112">
            <v>0</v>
          </cell>
          <cell r="H1112">
            <v>1</v>
          </cell>
          <cell r="I1112">
            <v>103515.99</v>
          </cell>
          <cell r="J1112">
            <v>0</v>
          </cell>
          <cell r="K1112">
            <v>7385.36</v>
          </cell>
          <cell r="L1112">
            <v>0</v>
          </cell>
          <cell r="M1112">
            <v>110901.35</v>
          </cell>
          <cell r="N1112">
            <v>0</v>
          </cell>
          <cell r="O1112" t="str">
            <v>Малоценные и быстроизнашиваемые предметы</v>
          </cell>
        </row>
        <row r="1113">
          <cell r="A1113">
            <v>9</v>
          </cell>
          <cell r="B1113">
            <v>214</v>
          </cell>
          <cell r="C1113">
            <v>3563</v>
          </cell>
          <cell r="D1113">
            <v>942</v>
          </cell>
          <cell r="E1113">
            <v>22</v>
          </cell>
          <cell r="F1113">
            <v>19921.099999999999</v>
          </cell>
          <cell r="G1113">
            <v>0</v>
          </cell>
          <cell r="H1113">
            <v>1</v>
          </cell>
          <cell r="I1113">
            <v>22495.15</v>
          </cell>
          <cell r="J1113">
            <v>0</v>
          </cell>
          <cell r="K1113">
            <v>20000</v>
          </cell>
          <cell r="L1113">
            <v>0</v>
          </cell>
          <cell r="M1113">
            <v>42495.15</v>
          </cell>
          <cell r="N1113">
            <v>0</v>
          </cell>
          <cell r="O1113" t="str">
            <v>Малоценные и быстроизнашиваемые предметы</v>
          </cell>
        </row>
        <row r="1114">
          <cell r="A1114">
            <v>9</v>
          </cell>
          <cell r="B1114">
            <v>214</v>
          </cell>
          <cell r="C1114">
            <v>5996</v>
          </cell>
          <cell r="D1114">
            <v>942</v>
          </cell>
          <cell r="E1114">
            <v>22</v>
          </cell>
          <cell r="F1114">
            <v>19921.099999999999</v>
          </cell>
          <cell r="G1114">
            <v>0</v>
          </cell>
          <cell r="H1114">
            <v>1</v>
          </cell>
          <cell r="I1114">
            <v>18889.189999999999</v>
          </cell>
          <cell r="J1114">
            <v>0</v>
          </cell>
          <cell r="K1114">
            <v>0</v>
          </cell>
          <cell r="L1114">
            <v>0</v>
          </cell>
          <cell r="M1114">
            <v>18889.189999999999</v>
          </cell>
          <cell r="N1114">
            <v>0</v>
          </cell>
          <cell r="O1114" t="str">
            <v>Малоценные и быстроизнашиваемые предметы</v>
          </cell>
        </row>
        <row r="1115">
          <cell r="A1115">
            <v>9</v>
          </cell>
          <cell r="B1115">
            <v>214</v>
          </cell>
          <cell r="C1115">
            <v>7783</v>
          </cell>
          <cell r="D1115">
            <v>942</v>
          </cell>
          <cell r="E1115">
            <v>22</v>
          </cell>
          <cell r="F1115">
            <v>19921.099999999999</v>
          </cell>
          <cell r="G1115">
            <v>0</v>
          </cell>
          <cell r="H1115">
            <v>1</v>
          </cell>
          <cell r="I1115">
            <v>279730.39</v>
          </cell>
          <cell r="J1115">
            <v>0</v>
          </cell>
          <cell r="K1115">
            <v>0</v>
          </cell>
          <cell r="L1115">
            <v>5000</v>
          </cell>
          <cell r="M1115">
            <v>274730.39</v>
          </cell>
          <cell r="N1115">
            <v>0</v>
          </cell>
          <cell r="O1115" t="str">
            <v>Малоценные и быстроизнашиваемые предметы</v>
          </cell>
        </row>
        <row r="1116">
          <cell r="A1116">
            <v>9</v>
          </cell>
          <cell r="B1116">
            <v>214</v>
          </cell>
          <cell r="C1116">
            <v>7845</v>
          </cell>
          <cell r="D1116">
            <v>942</v>
          </cell>
          <cell r="E1116">
            <v>22</v>
          </cell>
          <cell r="F1116">
            <v>19921.099999999999</v>
          </cell>
          <cell r="G1116">
            <v>0</v>
          </cell>
          <cell r="H1116">
            <v>1</v>
          </cell>
          <cell r="I1116">
            <v>125.43</v>
          </cell>
          <cell r="J1116">
            <v>0</v>
          </cell>
          <cell r="K1116">
            <v>0</v>
          </cell>
          <cell r="L1116">
            <v>77.78</v>
          </cell>
          <cell r="M1116">
            <v>47.65</v>
          </cell>
          <cell r="N1116">
            <v>0</v>
          </cell>
          <cell r="O1116" t="str">
            <v>Малоценные и быстроизнашиваемые предметы</v>
          </cell>
        </row>
        <row r="1117">
          <cell r="A1117">
            <v>9</v>
          </cell>
          <cell r="B1117">
            <v>214</v>
          </cell>
          <cell r="C1117">
            <v>7948</v>
          </cell>
          <cell r="D1117">
            <v>942</v>
          </cell>
          <cell r="E1117">
            <v>22</v>
          </cell>
          <cell r="F1117">
            <v>19921.099999999999</v>
          </cell>
          <cell r="G1117">
            <v>0</v>
          </cell>
          <cell r="H1117">
            <v>1</v>
          </cell>
          <cell r="I1117">
            <v>9479.99</v>
          </cell>
          <cell r="J1117">
            <v>0</v>
          </cell>
          <cell r="K1117">
            <v>9406.26</v>
          </cell>
          <cell r="L1117">
            <v>9479.99</v>
          </cell>
          <cell r="M1117">
            <v>9406.26</v>
          </cell>
          <cell r="N1117">
            <v>0</v>
          </cell>
          <cell r="O1117" t="str">
            <v>Малоценные и быстроизнашиваемые предметы</v>
          </cell>
        </row>
        <row r="1118">
          <cell r="A1118">
            <v>9</v>
          </cell>
          <cell r="B1118">
            <v>214</v>
          </cell>
          <cell r="C1118">
            <v>8002</v>
          </cell>
          <cell r="D1118">
            <v>942</v>
          </cell>
          <cell r="E1118">
            <v>22</v>
          </cell>
          <cell r="F1118">
            <v>19921.099999999999</v>
          </cell>
          <cell r="G1118">
            <v>0</v>
          </cell>
          <cell r="H1118">
            <v>1</v>
          </cell>
          <cell r="I1118">
            <v>355.19</v>
          </cell>
          <cell r="J1118">
            <v>0</v>
          </cell>
          <cell r="K1118">
            <v>5261</v>
          </cell>
          <cell r="L1118">
            <v>0</v>
          </cell>
          <cell r="M1118">
            <v>5616.19</v>
          </cell>
          <cell r="N1118">
            <v>0</v>
          </cell>
          <cell r="O1118" t="str">
            <v>Малоценные и быстроизнашиваемые предметы</v>
          </cell>
        </row>
        <row r="1119">
          <cell r="A1119">
            <v>9</v>
          </cell>
          <cell r="B1119">
            <v>214</v>
          </cell>
          <cell r="C1119">
            <v>8104</v>
          </cell>
          <cell r="D1119">
            <v>942</v>
          </cell>
          <cell r="E1119">
            <v>22</v>
          </cell>
          <cell r="F1119">
            <v>19921.099999999999</v>
          </cell>
          <cell r="G1119">
            <v>0</v>
          </cell>
          <cell r="H1119">
            <v>1</v>
          </cell>
          <cell r="I1119">
            <v>133.82</v>
          </cell>
          <cell r="J1119">
            <v>0</v>
          </cell>
          <cell r="K1119">
            <v>0</v>
          </cell>
          <cell r="L1119">
            <v>0</v>
          </cell>
          <cell r="M1119">
            <v>133.82</v>
          </cell>
          <cell r="N1119">
            <v>0</v>
          </cell>
          <cell r="O1119" t="str">
            <v>Малоценные и быстроизнашиваемые предметы</v>
          </cell>
        </row>
        <row r="1120">
          <cell r="A1120">
            <v>9</v>
          </cell>
          <cell r="B1120">
            <v>214</v>
          </cell>
          <cell r="C1120">
            <v>8137</v>
          </cell>
          <cell r="D1120">
            <v>942</v>
          </cell>
          <cell r="E1120">
            <v>22</v>
          </cell>
          <cell r="F1120">
            <v>19921.099999999999</v>
          </cell>
          <cell r="G1120">
            <v>0</v>
          </cell>
          <cell r="H1120">
            <v>1</v>
          </cell>
          <cell r="I1120">
            <v>169.05</v>
          </cell>
          <cell r="J1120">
            <v>0</v>
          </cell>
          <cell r="K1120">
            <v>198677</v>
          </cell>
          <cell r="L1120">
            <v>0</v>
          </cell>
          <cell r="M1120">
            <v>198846.05</v>
          </cell>
          <cell r="N1120">
            <v>0</v>
          </cell>
          <cell r="O1120" t="str">
            <v>Малоценные и быстроизнашиваемые предметы</v>
          </cell>
        </row>
        <row r="1121">
          <cell r="A1121">
            <v>9</v>
          </cell>
          <cell r="B1121">
            <v>214</v>
          </cell>
          <cell r="C1121">
            <v>8298</v>
          </cell>
          <cell r="D1121">
            <v>942</v>
          </cell>
          <cell r="E1121">
            <v>22</v>
          </cell>
          <cell r="F1121">
            <v>19921.099999999999</v>
          </cell>
          <cell r="G1121">
            <v>0</v>
          </cell>
          <cell r="H1121">
            <v>1</v>
          </cell>
          <cell r="I1121">
            <v>233927.81</v>
          </cell>
          <cell r="J1121">
            <v>0</v>
          </cell>
          <cell r="K1121">
            <v>7000</v>
          </cell>
          <cell r="L1121">
            <v>70824</v>
          </cell>
          <cell r="M1121">
            <v>170103.81</v>
          </cell>
          <cell r="N1121">
            <v>0</v>
          </cell>
          <cell r="O1121" t="str">
            <v>Малоценные и быстроизнашиваемые предметы</v>
          </cell>
        </row>
        <row r="1122">
          <cell r="A1122">
            <v>9</v>
          </cell>
          <cell r="B1122">
            <v>214</v>
          </cell>
          <cell r="C1122">
            <v>8533</v>
          </cell>
          <cell r="D1122">
            <v>942</v>
          </cell>
          <cell r="E1122">
            <v>22</v>
          </cell>
          <cell r="F1122">
            <v>19921.099999999999</v>
          </cell>
          <cell r="G1122">
            <v>0</v>
          </cell>
          <cell r="H1122">
            <v>1</v>
          </cell>
          <cell r="I1122">
            <v>7056.04</v>
          </cell>
          <cell r="J1122">
            <v>0</v>
          </cell>
          <cell r="K1122">
            <v>0</v>
          </cell>
          <cell r="L1122">
            <v>0</v>
          </cell>
          <cell r="M1122">
            <v>7056.04</v>
          </cell>
          <cell r="N1122">
            <v>0</v>
          </cell>
          <cell r="O1122" t="str">
            <v>Малоценные и быстроизнашиваемые предметы</v>
          </cell>
        </row>
        <row r="1123">
          <cell r="A1123">
            <v>9</v>
          </cell>
          <cell r="B1123">
            <v>214</v>
          </cell>
          <cell r="C1123">
            <v>8659</v>
          </cell>
          <cell r="D1123">
            <v>942</v>
          </cell>
          <cell r="E1123">
            <v>22</v>
          </cell>
          <cell r="F1123">
            <v>19921.099999999999</v>
          </cell>
          <cell r="G1123">
            <v>0</v>
          </cell>
          <cell r="H1123">
            <v>1</v>
          </cell>
          <cell r="I1123">
            <v>9305</v>
          </cell>
          <cell r="J1123">
            <v>0</v>
          </cell>
          <cell r="K1123">
            <v>0</v>
          </cell>
          <cell r="L1123">
            <v>37.799999999999997</v>
          </cell>
          <cell r="M1123">
            <v>9267.2000000000007</v>
          </cell>
          <cell r="N1123">
            <v>0</v>
          </cell>
          <cell r="O1123" t="str">
            <v>Малоценные и быстроизнашиваемые предметы</v>
          </cell>
        </row>
        <row r="1124">
          <cell r="A1124">
            <v>9</v>
          </cell>
          <cell r="B1124">
            <v>214</v>
          </cell>
          <cell r="C1124">
            <v>214</v>
          </cell>
          <cell r="D1124">
            <v>960.01</v>
          </cell>
          <cell r="E1124">
            <v>24</v>
          </cell>
          <cell r="F1124">
            <v>40205</v>
          </cell>
          <cell r="G1124">
            <v>0</v>
          </cell>
          <cell r="H1124">
            <v>4</v>
          </cell>
          <cell r="I1124">
            <v>0</v>
          </cell>
          <cell r="J1124">
            <v>0</v>
          </cell>
          <cell r="K1124">
            <v>0</v>
          </cell>
          <cell r="L1124">
            <v>367200</v>
          </cell>
          <cell r="M1124">
            <v>0</v>
          </cell>
          <cell r="N1124">
            <v>367200</v>
          </cell>
          <cell r="O1124" t="str">
            <v>Процентные доход по другим счетам в ЦБРУ</v>
          </cell>
        </row>
        <row r="1125">
          <cell r="A1125">
            <v>9</v>
          </cell>
          <cell r="B1125">
            <v>214</v>
          </cell>
          <cell r="C1125">
            <v>3563</v>
          </cell>
          <cell r="D1125">
            <v>960.01</v>
          </cell>
          <cell r="E1125">
            <v>24</v>
          </cell>
          <cell r="F1125">
            <v>40205</v>
          </cell>
          <cell r="G1125">
            <v>0</v>
          </cell>
          <cell r="H1125">
            <v>4</v>
          </cell>
          <cell r="I1125">
            <v>0</v>
          </cell>
          <cell r="J1125">
            <v>0</v>
          </cell>
          <cell r="K1125">
            <v>0</v>
          </cell>
          <cell r="L1125">
            <v>1187735</v>
          </cell>
          <cell r="M1125">
            <v>0</v>
          </cell>
          <cell r="N1125">
            <v>1187735</v>
          </cell>
          <cell r="O1125" t="str">
            <v>Процентные доход по другим счетам в ЦБРУ</v>
          </cell>
        </row>
        <row r="1126">
          <cell r="A1126">
            <v>9</v>
          </cell>
          <cell r="B1126">
            <v>214</v>
          </cell>
          <cell r="C1126">
            <v>5996</v>
          </cell>
          <cell r="D1126">
            <v>960.01</v>
          </cell>
          <cell r="E1126">
            <v>24</v>
          </cell>
          <cell r="F1126">
            <v>40205</v>
          </cell>
          <cell r="G1126">
            <v>0</v>
          </cell>
          <cell r="H1126">
            <v>4</v>
          </cell>
          <cell r="I1126">
            <v>0</v>
          </cell>
          <cell r="J1126">
            <v>0</v>
          </cell>
          <cell r="K1126">
            <v>0</v>
          </cell>
          <cell r="L1126">
            <v>1435035</v>
          </cell>
          <cell r="M1126">
            <v>0</v>
          </cell>
          <cell r="N1126">
            <v>1435035</v>
          </cell>
          <cell r="O1126" t="str">
            <v>Процентные доход по другим счетам в ЦБРУ</v>
          </cell>
        </row>
        <row r="1127">
          <cell r="A1127">
            <v>9</v>
          </cell>
          <cell r="B1127">
            <v>214</v>
          </cell>
          <cell r="C1127">
            <v>7783</v>
          </cell>
          <cell r="D1127">
            <v>960.01</v>
          </cell>
          <cell r="E1127">
            <v>24</v>
          </cell>
          <cell r="F1127">
            <v>40205</v>
          </cell>
          <cell r="G1127">
            <v>0</v>
          </cell>
          <cell r="H1127">
            <v>4</v>
          </cell>
          <cell r="I1127">
            <v>0</v>
          </cell>
          <cell r="J1127">
            <v>0</v>
          </cell>
          <cell r="K1127">
            <v>0</v>
          </cell>
          <cell r="L1127">
            <v>1478426</v>
          </cell>
          <cell r="M1127">
            <v>0</v>
          </cell>
          <cell r="N1127">
            <v>1478426</v>
          </cell>
          <cell r="O1127" t="str">
            <v>Процентные доход по другим счетам в ЦБРУ</v>
          </cell>
        </row>
        <row r="1128">
          <cell r="A1128">
            <v>9</v>
          </cell>
          <cell r="B1128">
            <v>214</v>
          </cell>
          <cell r="C1128">
            <v>7845</v>
          </cell>
          <cell r="D1128">
            <v>960.01</v>
          </cell>
          <cell r="E1128">
            <v>24</v>
          </cell>
          <cell r="F1128">
            <v>40205</v>
          </cell>
          <cell r="G1128">
            <v>0</v>
          </cell>
          <cell r="H1128">
            <v>4</v>
          </cell>
          <cell r="I1128">
            <v>0</v>
          </cell>
          <cell r="J1128">
            <v>0</v>
          </cell>
          <cell r="K1128">
            <v>0</v>
          </cell>
          <cell r="L1128">
            <v>961160</v>
          </cell>
          <cell r="M1128">
            <v>0</v>
          </cell>
          <cell r="N1128">
            <v>961160</v>
          </cell>
          <cell r="O1128" t="str">
            <v>Процентные доход по другим счетам в ЦБРУ</v>
          </cell>
        </row>
        <row r="1129">
          <cell r="A1129">
            <v>9</v>
          </cell>
          <cell r="B1129">
            <v>214</v>
          </cell>
          <cell r="C1129">
            <v>7948</v>
          </cell>
          <cell r="D1129">
            <v>960.01</v>
          </cell>
          <cell r="E1129">
            <v>24</v>
          </cell>
          <cell r="F1129">
            <v>40205</v>
          </cell>
          <cell r="G1129">
            <v>0</v>
          </cell>
          <cell r="H1129">
            <v>4</v>
          </cell>
          <cell r="I1129">
            <v>0</v>
          </cell>
          <cell r="J1129">
            <v>0</v>
          </cell>
          <cell r="K1129">
            <v>0</v>
          </cell>
          <cell r="L1129">
            <v>947272</v>
          </cell>
          <cell r="M1129">
            <v>0</v>
          </cell>
          <cell r="N1129">
            <v>947272</v>
          </cell>
          <cell r="O1129" t="str">
            <v>Процентные доход по другим счетам в ЦБРУ</v>
          </cell>
        </row>
        <row r="1130">
          <cell r="A1130">
            <v>9</v>
          </cell>
          <cell r="B1130">
            <v>214</v>
          </cell>
          <cell r="C1130">
            <v>8002</v>
          </cell>
          <cell r="D1130">
            <v>960.01</v>
          </cell>
          <cell r="E1130">
            <v>24</v>
          </cell>
          <cell r="F1130">
            <v>40205</v>
          </cell>
          <cell r="G1130">
            <v>0</v>
          </cell>
          <cell r="H1130">
            <v>4</v>
          </cell>
          <cell r="I1130">
            <v>0</v>
          </cell>
          <cell r="J1130">
            <v>0</v>
          </cell>
          <cell r="K1130">
            <v>0</v>
          </cell>
          <cell r="L1130">
            <v>604197</v>
          </cell>
          <cell r="M1130">
            <v>0</v>
          </cell>
          <cell r="N1130">
            <v>604197</v>
          </cell>
          <cell r="O1130" t="str">
            <v>Процентные доход по другим счетам в ЦБРУ</v>
          </cell>
        </row>
        <row r="1131">
          <cell r="A1131">
            <v>9</v>
          </cell>
          <cell r="B1131">
            <v>214</v>
          </cell>
          <cell r="C1131">
            <v>8104</v>
          </cell>
          <cell r="D1131">
            <v>960.01</v>
          </cell>
          <cell r="E1131">
            <v>24</v>
          </cell>
          <cell r="F1131">
            <v>40205</v>
          </cell>
          <cell r="G1131">
            <v>0</v>
          </cell>
          <cell r="H1131">
            <v>4</v>
          </cell>
          <cell r="I1131">
            <v>0</v>
          </cell>
          <cell r="J1131">
            <v>0</v>
          </cell>
          <cell r="K1131">
            <v>0</v>
          </cell>
          <cell r="L1131">
            <v>529176</v>
          </cell>
          <cell r="M1131">
            <v>0</v>
          </cell>
          <cell r="N1131">
            <v>529176</v>
          </cell>
          <cell r="O1131" t="str">
            <v>Процентные доход по другим счетам в ЦБРУ</v>
          </cell>
        </row>
        <row r="1132">
          <cell r="A1132">
            <v>9</v>
          </cell>
          <cell r="B1132">
            <v>214</v>
          </cell>
          <cell r="C1132">
            <v>8137</v>
          </cell>
          <cell r="D1132">
            <v>960.01</v>
          </cell>
          <cell r="E1132">
            <v>24</v>
          </cell>
          <cell r="F1132">
            <v>40205</v>
          </cell>
          <cell r="G1132">
            <v>0</v>
          </cell>
          <cell r="H1132">
            <v>4</v>
          </cell>
          <cell r="I1132">
            <v>0</v>
          </cell>
          <cell r="J1132">
            <v>0</v>
          </cell>
          <cell r="K1132">
            <v>0</v>
          </cell>
          <cell r="L1132">
            <v>626567</v>
          </cell>
          <cell r="M1132">
            <v>0</v>
          </cell>
          <cell r="N1132">
            <v>626567</v>
          </cell>
          <cell r="O1132" t="str">
            <v>Процентные доход по другим счетам в ЦБРУ</v>
          </cell>
        </row>
        <row r="1133">
          <cell r="A1133">
            <v>9</v>
          </cell>
          <cell r="B1133">
            <v>214</v>
          </cell>
          <cell r="C1133">
            <v>8298</v>
          </cell>
          <cell r="D1133">
            <v>960.01</v>
          </cell>
          <cell r="E1133">
            <v>24</v>
          </cell>
          <cell r="F1133">
            <v>40205</v>
          </cell>
          <cell r="G1133">
            <v>0</v>
          </cell>
          <cell r="H1133">
            <v>4</v>
          </cell>
          <cell r="I1133">
            <v>0</v>
          </cell>
          <cell r="J1133">
            <v>0</v>
          </cell>
          <cell r="K1133">
            <v>0</v>
          </cell>
          <cell r="L1133">
            <v>890608</v>
          </cell>
          <cell r="M1133">
            <v>0</v>
          </cell>
          <cell r="N1133">
            <v>890608</v>
          </cell>
          <cell r="O1133" t="str">
            <v>Процентные доход по другим счетам в ЦБРУ</v>
          </cell>
        </row>
        <row r="1134">
          <cell r="A1134">
            <v>9</v>
          </cell>
          <cell r="B1134">
            <v>214</v>
          </cell>
          <cell r="C1134">
            <v>8533</v>
          </cell>
          <cell r="D1134">
            <v>960.01</v>
          </cell>
          <cell r="E1134">
            <v>24</v>
          </cell>
          <cell r="F1134">
            <v>40205</v>
          </cell>
          <cell r="G1134">
            <v>0</v>
          </cell>
          <cell r="H1134">
            <v>4</v>
          </cell>
          <cell r="I1134">
            <v>0</v>
          </cell>
          <cell r="J1134">
            <v>0</v>
          </cell>
          <cell r="K1134">
            <v>0</v>
          </cell>
          <cell r="L1134">
            <v>289856</v>
          </cell>
          <cell r="M1134">
            <v>0</v>
          </cell>
          <cell r="N1134">
            <v>289856</v>
          </cell>
          <cell r="O1134" t="str">
            <v>Процентные доход по другим счетам в ЦБРУ</v>
          </cell>
        </row>
        <row r="1135">
          <cell r="A1135">
            <v>9</v>
          </cell>
          <cell r="B1135">
            <v>214</v>
          </cell>
          <cell r="C1135">
            <v>8659</v>
          </cell>
          <cell r="D1135">
            <v>960.01</v>
          </cell>
          <cell r="E1135">
            <v>24</v>
          </cell>
          <cell r="F1135">
            <v>40205</v>
          </cell>
          <cell r="G1135">
            <v>0</v>
          </cell>
          <cell r="H1135">
            <v>4</v>
          </cell>
          <cell r="I1135">
            <v>0</v>
          </cell>
          <cell r="J1135">
            <v>0</v>
          </cell>
          <cell r="K1135">
            <v>0</v>
          </cell>
          <cell r="L1135">
            <v>184768</v>
          </cell>
          <cell r="M1135">
            <v>0</v>
          </cell>
          <cell r="N1135">
            <v>184768</v>
          </cell>
          <cell r="O1135" t="str">
            <v>Процентные доход по другим счетам в ЦБРУ</v>
          </cell>
        </row>
        <row r="1136">
          <cell r="A1136">
            <v>9</v>
          </cell>
          <cell r="B1136">
            <v>214</v>
          </cell>
          <cell r="C1136">
            <v>214</v>
          </cell>
          <cell r="D1136">
            <v>960.04</v>
          </cell>
          <cell r="E1136">
            <v>24</v>
          </cell>
          <cell r="F1136">
            <v>40605</v>
          </cell>
          <cell r="G1136">
            <v>0</v>
          </cell>
          <cell r="H1136">
            <v>4</v>
          </cell>
          <cell r="I1136">
            <v>0</v>
          </cell>
          <cell r="J1136">
            <v>0</v>
          </cell>
          <cell r="K1136">
            <v>0</v>
          </cell>
          <cell r="L1136">
            <v>2146000</v>
          </cell>
          <cell r="M1136">
            <v>0</v>
          </cell>
          <cell r="N1136">
            <v>2146000</v>
          </cell>
          <cell r="O1136" t="str">
            <v>Процентные доходы по правительственным облигациям - ГКО</v>
          </cell>
        </row>
        <row r="1137">
          <cell r="A1137">
            <v>9</v>
          </cell>
          <cell r="B1137">
            <v>214</v>
          </cell>
          <cell r="C1137">
            <v>3563</v>
          </cell>
          <cell r="D1137">
            <v>960.04</v>
          </cell>
          <cell r="E1137">
            <v>24</v>
          </cell>
          <cell r="F1137">
            <v>40605</v>
          </cell>
          <cell r="G1137">
            <v>0</v>
          </cell>
          <cell r="H1137">
            <v>4</v>
          </cell>
          <cell r="I1137">
            <v>0</v>
          </cell>
          <cell r="J1137">
            <v>0</v>
          </cell>
          <cell r="K1137">
            <v>0</v>
          </cell>
          <cell r="L1137">
            <v>71930</v>
          </cell>
          <cell r="M1137">
            <v>0</v>
          </cell>
          <cell r="N1137">
            <v>71930</v>
          </cell>
          <cell r="O1137" t="str">
            <v>Процентные доходы по правительственным облигациям - ГКО</v>
          </cell>
        </row>
        <row r="1138">
          <cell r="A1138">
            <v>9</v>
          </cell>
          <cell r="B1138">
            <v>214</v>
          </cell>
          <cell r="C1138">
            <v>5996</v>
          </cell>
          <cell r="D1138">
            <v>960.04</v>
          </cell>
          <cell r="E1138">
            <v>24</v>
          </cell>
          <cell r="F1138">
            <v>40605</v>
          </cell>
          <cell r="G1138">
            <v>0</v>
          </cell>
          <cell r="H1138">
            <v>4</v>
          </cell>
          <cell r="I1138">
            <v>0</v>
          </cell>
          <cell r="J1138">
            <v>0</v>
          </cell>
          <cell r="K1138">
            <v>0</v>
          </cell>
          <cell r="L1138">
            <v>18700</v>
          </cell>
          <cell r="M1138">
            <v>0</v>
          </cell>
          <cell r="N1138">
            <v>18700</v>
          </cell>
          <cell r="O1138" t="str">
            <v>Процентные доходы по правительственным облигациям - ГКО</v>
          </cell>
        </row>
        <row r="1139">
          <cell r="A1139">
            <v>9</v>
          </cell>
          <cell r="B1139">
            <v>214</v>
          </cell>
          <cell r="C1139">
            <v>7783</v>
          </cell>
          <cell r="D1139">
            <v>960.04</v>
          </cell>
          <cell r="E1139">
            <v>24</v>
          </cell>
          <cell r="F1139">
            <v>40605</v>
          </cell>
          <cell r="G1139">
            <v>0</v>
          </cell>
          <cell r="H1139">
            <v>4</v>
          </cell>
          <cell r="I1139">
            <v>0</v>
          </cell>
          <cell r="J1139">
            <v>0</v>
          </cell>
          <cell r="K1139">
            <v>0</v>
          </cell>
          <cell r="L1139">
            <v>77020</v>
          </cell>
          <cell r="M1139">
            <v>0</v>
          </cell>
          <cell r="N1139">
            <v>77020</v>
          </cell>
          <cell r="O1139" t="str">
            <v>Процентные доходы по правительственным облигациям - ГКО</v>
          </cell>
        </row>
        <row r="1140">
          <cell r="A1140">
            <v>9</v>
          </cell>
          <cell r="B1140">
            <v>214</v>
          </cell>
          <cell r="C1140">
            <v>7845</v>
          </cell>
          <cell r="D1140">
            <v>960.04</v>
          </cell>
          <cell r="E1140">
            <v>24</v>
          </cell>
          <cell r="F1140">
            <v>40605</v>
          </cell>
          <cell r="G1140">
            <v>0</v>
          </cell>
          <cell r="H1140">
            <v>4</v>
          </cell>
          <cell r="I1140">
            <v>0</v>
          </cell>
          <cell r="J1140">
            <v>0</v>
          </cell>
          <cell r="K1140">
            <v>0</v>
          </cell>
          <cell r="L1140">
            <v>18750</v>
          </cell>
          <cell r="M1140">
            <v>0</v>
          </cell>
          <cell r="N1140">
            <v>18750</v>
          </cell>
          <cell r="O1140" t="str">
            <v>Процентные доходы по правительственным облигациям - ГКО</v>
          </cell>
        </row>
        <row r="1141">
          <cell r="A1141">
            <v>9</v>
          </cell>
          <cell r="B1141">
            <v>214</v>
          </cell>
          <cell r="C1141">
            <v>7948</v>
          </cell>
          <cell r="D1141">
            <v>960.04</v>
          </cell>
          <cell r="E1141">
            <v>24</v>
          </cell>
          <cell r="F1141">
            <v>40605</v>
          </cell>
          <cell r="G1141">
            <v>0</v>
          </cell>
          <cell r="H1141">
            <v>4</v>
          </cell>
          <cell r="I1141">
            <v>0</v>
          </cell>
          <cell r="J1141">
            <v>0</v>
          </cell>
          <cell r="K1141">
            <v>0</v>
          </cell>
          <cell r="L1141">
            <v>39660</v>
          </cell>
          <cell r="M1141">
            <v>0</v>
          </cell>
          <cell r="N1141">
            <v>39660</v>
          </cell>
          <cell r="O1141" t="str">
            <v>Процентные доходы по правительственным облигациям - ГКО</v>
          </cell>
        </row>
        <row r="1142">
          <cell r="A1142">
            <v>9</v>
          </cell>
          <cell r="B1142">
            <v>214</v>
          </cell>
          <cell r="C1142">
            <v>8104</v>
          </cell>
          <cell r="D1142">
            <v>960.04</v>
          </cell>
          <cell r="E1142">
            <v>24</v>
          </cell>
          <cell r="F1142">
            <v>40605</v>
          </cell>
          <cell r="G1142">
            <v>0</v>
          </cell>
          <cell r="H1142">
            <v>4</v>
          </cell>
          <cell r="I1142">
            <v>0</v>
          </cell>
          <cell r="J1142">
            <v>0</v>
          </cell>
          <cell r="K1142">
            <v>0</v>
          </cell>
          <cell r="L1142">
            <v>5210</v>
          </cell>
          <cell r="M1142">
            <v>0</v>
          </cell>
          <cell r="N1142">
            <v>5210</v>
          </cell>
          <cell r="O1142" t="str">
            <v>Процентные доходы по правительственным облигациям - ГКО</v>
          </cell>
        </row>
        <row r="1143">
          <cell r="A1143">
            <v>9</v>
          </cell>
          <cell r="B1143">
            <v>214</v>
          </cell>
          <cell r="C1143">
            <v>8137</v>
          </cell>
          <cell r="D1143">
            <v>960.04</v>
          </cell>
          <cell r="E1143">
            <v>24</v>
          </cell>
          <cell r="F1143">
            <v>40605</v>
          </cell>
          <cell r="G1143">
            <v>0</v>
          </cell>
          <cell r="H1143">
            <v>4</v>
          </cell>
          <cell r="I1143">
            <v>0</v>
          </cell>
          <cell r="J1143">
            <v>0</v>
          </cell>
          <cell r="K1143">
            <v>0</v>
          </cell>
          <cell r="L1143">
            <v>13670</v>
          </cell>
          <cell r="M1143">
            <v>0</v>
          </cell>
          <cell r="N1143">
            <v>13670</v>
          </cell>
          <cell r="O1143" t="str">
            <v>Процентные доходы по правительственным облигациям - ГКО</v>
          </cell>
        </row>
        <row r="1144">
          <cell r="A1144">
            <v>9</v>
          </cell>
          <cell r="B1144">
            <v>214</v>
          </cell>
          <cell r="C1144">
            <v>8298</v>
          </cell>
          <cell r="D1144">
            <v>960.04</v>
          </cell>
          <cell r="E1144">
            <v>24</v>
          </cell>
          <cell r="F1144">
            <v>40605</v>
          </cell>
          <cell r="G1144">
            <v>0</v>
          </cell>
          <cell r="H1144">
            <v>4</v>
          </cell>
          <cell r="I1144">
            <v>0</v>
          </cell>
          <cell r="J1144">
            <v>0</v>
          </cell>
          <cell r="K1144">
            <v>0</v>
          </cell>
          <cell r="L1144">
            <v>30</v>
          </cell>
          <cell r="M1144">
            <v>0</v>
          </cell>
          <cell r="N1144">
            <v>30</v>
          </cell>
          <cell r="O1144" t="str">
            <v>Процентные доходы по правительственным облигациям - ГКО</v>
          </cell>
        </row>
        <row r="1145">
          <cell r="A1145">
            <v>9</v>
          </cell>
          <cell r="B1145">
            <v>214</v>
          </cell>
          <cell r="C1145">
            <v>8659</v>
          </cell>
          <cell r="D1145">
            <v>960.04</v>
          </cell>
          <cell r="E1145">
            <v>24</v>
          </cell>
          <cell r="F1145">
            <v>40605</v>
          </cell>
          <cell r="G1145">
            <v>0</v>
          </cell>
          <cell r="H1145">
            <v>4</v>
          </cell>
          <cell r="I1145">
            <v>0</v>
          </cell>
          <cell r="J1145">
            <v>0</v>
          </cell>
          <cell r="K1145">
            <v>0</v>
          </cell>
          <cell r="L1145">
            <v>90030</v>
          </cell>
          <cell r="M1145">
            <v>0</v>
          </cell>
          <cell r="N1145">
            <v>90030</v>
          </cell>
          <cell r="O1145" t="str">
            <v>Процентные доходы по правительственным облигациям - ГКО</v>
          </cell>
        </row>
        <row r="1146">
          <cell r="A1146">
            <v>9</v>
          </cell>
          <cell r="B1146">
            <v>214</v>
          </cell>
          <cell r="C1146">
            <v>5996</v>
          </cell>
          <cell r="D1146">
            <v>960.12</v>
          </cell>
          <cell r="E1146">
            <v>24</v>
          </cell>
          <cell r="F1146">
            <v>42005</v>
          </cell>
          <cell r="G1146">
            <v>0</v>
          </cell>
          <cell r="H1146">
            <v>4</v>
          </cell>
          <cell r="I1146">
            <v>0</v>
          </cell>
          <cell r="J1146">
            <v>0</v>
          </cell>
          <cell r="K1146">
            <v>0</v>
          </cell>
          <cell r="L1146">
            <v>1045000</v>
          </cell>
          <cell r="M1146">
            <v>0</v>
          </cell>
          <cell r="N1146">
            <v>1045000</v>
          </cell>
          <cell r="O1146" t="str">
            <v>Проц-ные доходы по просроченным ссудам. предост. физ лицам</v>
          </cell>
        </row>
        <row r="1147">
          <cell r="A1147">
            <v>9</v>
          </cell>
          <cell r="B1147">
            <v>214</v>
          </cell>
          <cell r="C1147">
            <v>7783</v>
          </cell>
          <cell r="D1147">
            <v>960.12</v>
          </cell>
          <cell r="E1147">
            <v>24</v>
          </cell>
          <cell r="F1147">
            <v>42005</v>
          </cell>
          <cell r="G1147">
            <v>0</v>
          </cell>
          <cell r="H1147">
            <v>4</v>
          </cell>
          <cell r="I1147">
            <v>0</v>
          </cell>
          <cell r="J1147">
            <v>0</v>
          </cell>
          <cell r="K1147">
            <v>0</v>
          </cell>
          <cell r="L1147">
            <v>250850</v>
          </cell>
          <cell r="M1147">
            <v>0</v>
          </cell>
          <cell r="N1147">
            <v>250850</v>
          </cell>
          <cell r="O1147" t="str">
            <v>Проц-ные доходы по просроченным ссудам. предост. физ лицам</v>
          </cell>
        </row>
        <row r="1148">
          <cell r="A1148">
            <v>9</v>
          </cell>
          <cell r="B1148">
            <v>214</v>
          </cell>
          <cell r="C1148">
            <v>7845</v>
          </cell>
          <cell r="D1148">
            <v>960.12</v>
          </cell>
          <cell r="E1148">
            <v>24</v>
          </cell>
          <cell r="F1148">
            <v>42005</v>
          </cell>
          <cell r="G1148">
            <v>0</v>
          </cell>
          <cell r="H1148">
            <v>4</v>
          </cell>
          <cell r="I1148">
            <v>0</v>
          </cell>
          <cell r="J1148">
            <v>0</v>
          </cell>
          <cell r="K1148">
            <v>0</v>
          </cell>
          <cell r="L1148">
            <v>15000</v>
          </cell>
          <cell r="M1148">
            <v>0</v>
          </cell>
          <cell r="N1148">
            <v>15000</v>
          </cell>
          <cell r="O1148" t="str">
            <v>Проц-ные доходы по просроченным ссудам. предост. физ лицам</v>
          </cell>
        </row>
        <row r="1149">
          <cell r="A1149">
            <v>9</v>
          </cell>
          <cell r="B1149">
            <v>214</v>
          </cell>
          <cell r="C1149">
            <v>7948</v>
          </cell>
          <cell r="D1149">
            <v>960.12</v>
          </cell>
          <cell r="E1149">
            <v>24</v>
          </cell>
          <cell r="F1149">
            <v>42005</v>
          </cell>
          <cell r="G1149">
            <v>0</v>
          </cell>
          <cell r="H1149">
            <v>4</v>
          </cell>
          <cell r="I1149">
            <v>0</v>
          </cell>
          <cell r="J1149">
            <v>0</v>
          </cell>
          <cell r="K1149">
            <v>0</v>
          </cell>
          <cell r="L1149">
            <v>35818</v>
          </cell>
          <cell r="M1149">
            <v>0</v>
          </cell>
          <cell r="N1149">
            <v>35818</v>
          </cell>
          <cell r="O1149" t="str">
            <v>Проц-ные доходы по просроченным ссудам. предост. физ лицам</v>
          </cell>
        </row>
        <row r="1150">
          <cell r="A1150">
            <v>9</v>
          </cell>
          <cell r="B1150">
            <v>214</v>
          </cell>
          <cell r="C1150">
            <v>8104</v>
          </cell>
          <cell r="D1150">
            <v>960.12</v>
          </cell>
          <cell r="E1150">
            <v>24</v>
          </cell>
          <cell r="F1150">
            <v>42005</v>
          </cell>
          <cell r="G1150">
            <v>0</v>
          </cell>
          <cell r="H1150">
            <v>4</v>
          </cell>
          <cell r="I1150">
            <v>0</v>
          </cell>
          <cell r="J1150">
            <v>0</v>
          </cell>
          <cell r="K1150">
            <v>0</v>
          </cell>
          <cell r="L1150">
            <v>45750</v>
          </cell>
          <cell r="M1150">
            <v>0</v>
          </cell>
          <cell r="N1150">
            <v>45750</v>
          </cell>
          <cell r="O1150" t="str">
            <v>Процентные доходы по просроченным ссудам. предоставленным ча</v>
          </cell>
        </row>
        <row r="1151">
          <cell r="A1151">
            <v>9</v>
          </cell>
          <cell r="B1151">
            <v>214</v>
          </cell>
          <cell r="C1151">
            <v>8137</v>
          </cell>
          <cell r="D1151">
            <v>960.12</v>
          </cell>
          <cell r="E1151">
            <v>24</v>
          </cell>
          <cell r="F1151">
            <v>42005</v>
          </cell>
          <cell r="G1151">
            <v>0</v>
          </cell>
          <cell r="H1151">
            <v>4</v>
          </cell>
          <cell r="I1151">
            <v>0</v>
          </cell>
          <cell r="J1151">
            <v>0</v>
          </cell>
          <cell r="K1151">
            <v>0</v>
          </cell>
          <cell r="L1151">
            <v>31000</v>
          </cell>
          <cell r="M1151">
            <v>0</v>
          </cell>
          <cell r="N1151">
            <v>31000</v>
          </cell>
          <cell r="O1151" t="str">
            <v>Процентные доходы по долгосрочным ссудам. предоставленным ча</v>
          </cell>
        </row>
        <row r="1152">
          <cell r="A1152">
            <v>9</v>
          </cell>
          <cell r="B1152">
            <v>214</v>
          </cell>
          <cell r="C1152">
            <v>8659</v>
          </cell>
          <cell r="D1152">
            <v>960.12</v>
          </cell>
          <cell r="E1152">
            <v>24</v>
          </cell>
          <cell r="F1152">
            <v>42005</v>
          </cell>
          <cell r="G1152">
            <v>0</v>
          </cell>
          <cell r="H1152">
            <v>4</v>
          </cell>
          <cell r="I1152">
            <v>0</v>
          </cell>
          <cell r="J1152">
            <v>0</v>
          </cell>
          <cell r="K1152">
            <v>0</v>
          </cell>
          <cell r="L1152">
            <v>155100</v>
          </cell>
          <cell r="M1152">
            <v>0</v>
          </cell>
          <cell r="N1152">
            <v>155100</v>
          </cell>
          <cell r="O1152" t="str">
            <v>Процентные доходы по долгосрочным ссудам. предоставленным ча</v>
          </cell>
        </row>
        <row r="1153">
          <cell r="A1153">
            <v>9</v>
          </cell>
          <cell r="B1153">
            <v>214</v>
          </cell>
          <cell r="C1153">
            <v>3563</v>
          </cell>
          <cell r="D1153">
            <v>960.19</v>
          </cell>
          <cell r="E1153">
            <v>24</v>
          </cell>
          <cell r="F1153">
            <v>44301</v>
          </cell>
          <cell r="G1153">
            <v>0</v>
          </cell>
          <cell r="H1153">
            <v>4</v>
          </cell>
          <cell r="I1153">
            <v>0</v>
          </cell>
          <cell r="J1153">
            <v>0</v>
          </cell>
          <cell r="K1153">
            <v>0</v>
          </cell>
          <cell r="L1153">
            <v>216839.14</v>
          </cell>
          <cell r="M1153">
            <v>0</v>
          </cell>
          <cell r="N1153">
            <v>216839.14</v>
          </cell>
          <cell r="O1153" t="str">
            <v>Процентные доходы по долгосрочным ссудам. предоставленным ча</v>
          </cell>
        </row>
        <row r="1154">
          <cell r="A1154">
            <v>9</v>
          </cell>
          <cell r="B1154">
            <v>214</v>
          </cell>
          <cell r="C1154">
            <v>5996</v>
          </cell>
          <cell r="D1154">
            <v>960.19</v>
          </cell>
          <cell r="E1154">
            <v>24</v>
          </cell>
          <cell r="F1154">
            <v>44301</v>
          </cell>
          <cell r="G1154">
            <v>0</v>
          </cell>
          <cell r="H1154">
            <v>4</v>
          </cell>
          <cell r="I1154">
            <v>0</v>
          </cell>
          <cell r="J1154">
            <v>0</v>
          </cell>
          <cell r="K1154">
            <v>0</v>
          </cell>
          <cell r="L1154">
            <v>63784</v>
          </cell>
          <cell r="M1154">
            <v>0</v>
          </cell>
          <cell r="N1154">
            <v>63784</v>
          </cell>
          <cell r="O1154" t="str">
            <v>Процентные доходы по долгосрочным ссудам. предоставленным ча</v>
          </cell>
        </row>
        <row r="1155">
          <cell r="A1155">
            <v>9</v>
          </cell>
          <cell r="B1155">
            <v>214</v>
          </cell>
          <cell r="C1155">
            <v>7783</v>
          </cell>
          <cell r="D1155">
            <v>960.19</v>
          </cell>
          <cell r="E1155">
            <v>24</v>
          </cell>
          <cell r="F1155">
            <v>44301</v>
          </cell>
          <cell r="G1155">
            <v>0</v>
          </cell>
          <cell r="H1155">
            <v>4</v>
          </cell>
          <cell r="I1155">
            <v>0</v>
          </cell>
          <cell r="J1155">
            <v>0</v>
          </cell>
          <cell r="K1155">
            <v>0</v>
          </cell>
          <cell r="L1155">
            <v>189274.14</v>
          </cell>
          <cell r="M1155">
            <v>0</v>
          </cell>
          <cell r="N1155">
            <v>189274.14</v>
          </cell>
          <cell r="O1155" t="str">
            <v>Процентные доходы по долгосрочным ссудам. предоставленным ча</v>
          </cell>
        </row>
        <row r="1156">
          <cell r="A1156">
            <v>9</v>
          </cell>
          <cell r="B1156">
            <v>214</v>
          </cell>
          <cell r="C1156">
            <v>7845</v>
          </cell>
          <cell r="D1156">
            <v>960.19</v>
          </cell>
          <cell r="E1156">
            <v>24</v>
          </cell>
          <cell r="F1156">
            <v>44301</v>
          </cell>
          <cell r="G1156">
            <v>0</v>
          </cell>
          <cell r="H1156">
            <v>4</v>
          </cell>
          <cell r="I1156">
            <v>0</v>
          </cell>
          <cell r="J1156">
            <v>0</v>
          </cell>
          <cell r="K1156">
            <v>0</v>
          </cell>
          <cell r="L1156">
            <v>210149.46</v>
          </cell>
          <cell r="M1156">
            <v>0</v>
          </cell>
          <cell r="N1156">
            <v>210149.46</v>
          </cell>
          <cell r="O1156" t="str">
            <v>Процентные доходы по долгосрочным ссудам. предоставленным ча</v>
          </cell>
        </row>
        <row r="1157">
          <cell r="A1157">
            <v>9</v>
          </cell>
          <cell r="B1157">
            <v>214</v>
          </cell>
          <cell r="C1157">
            <v>7948</v>
          </cell>
          <cell r="D1157">
            <v>960.19</v>
          </cell>
          <cell r="E1157">
            <v>24</v>
          </cell>
          <cell r="F1157">
            <v>44301</v>
          </cell>
          <cell r="G1157">
            <v>0</v>
          </cell>
          <cell r="H1157">
            <v>4</v>
          </cell>
          <cell r="I1157">
            <v>0</v>
          </cell>
          <cell r="J1157">
            <v>0</v>
          </cell>
          <cell r="K1157">
            <v>0</v>
          </cell>
          <cell r="L1157">
            <v>57046</v>
          </cell>
          <cell r="M1157">
            <v>0</v>
          </cell>
          <cell r="N1157">
            <v>57046</v>
          </cell>
          <cell r="O1157" t="str">
            <v>Процентные доходы по долгосрочным ссудам. предоставленным ча</v>
          </cell>
        </row>
        <row r="1158">
          <cell r="A1158">
            <v>9</v>
          </cell>
          <cell r="B1158">
            <v>214</v>
          </cell>
          <cell r="C1158">
            <v>8002</v>
          </cell>
          <cell r="D1158">
            <v>960.19</v>
          </cell>
          <cell r="E1158">
            <v>24</v>
          </cell>
          <cell r="F1158">
            <v>44301</v>
          </cell>
          <cell r="G1158">
            <v>0</v>
          </cell>
          <cell r="H1158">
            <v>4</v>
          </cell>
          <cell r="I1158">
            <v>0</v>
          </cell>
          <cell r="J1158">
            <v>0</v>
          </cell>
          <cell r="K1158">
            <v>0</v>
          </cell>
          <cell r="L1158">
            <v>55983</v>
          </cell>
          <cell r="M1158">
            <v>0</v>
          </cell>
          <cell r="N1158">
            <v>55983</v>
          </cell>
          <cell r="O1158" t="str">
            <v>Процентные доходы по долгосрочным ссудам. предоставленным ча</v>
          </cell>
        </row>
        <row r="1159">
          <cell r="A1159">
            <v>9</v>
          </cell>
          <cell r="B1159">
            <v>214</v>
          </cell>
          <cell r="C1159">
            <v>8104</v>
          </cell>
          <cell r="D1159">
            <v>960.19</v>
          </cell>
          <cell r="E1159">
            <v>24</v>
          </cell>
          <cell r="F1159">
            <v>44301</v>
          </cell>
          <cell r="G1159">
            <v>0</v>
          </cell>
          <cell r="H1159">
            <v>4</v>
          </cell>
          <cell r="I1159">
            <v>0</v>
          </cell>
          <cell r="J1159">
            <v>0</v>
          </cell>
          <cell r="K1159">
            <v>0</v>
          </cell>
          <cell r="L1159">
            <v>48332.5</v>
          </cell>
          <cell r="M1159">
            <v>0</v>
          </cell>
          <cell r="N1159">
            <v>48332.5</v>
          </cell>
          <cell r="O1159" t="str">
            <v>Процентные доходы по долгосрочным ссудам. предоставленным ча</v>
          </cell>
        </row>
        <row r="1160">
          <cell r="A1160">
            <v>9</v>
          </cell>
          <cell r="B1160">
            <v>214</v>
          </cell>
          <cell r="C1160">
            <v>8137</v>
          </cell>
          <cell r="D1160">
            <v>960.19</v>
          </cell>
          <cell r="E1160">
            <v>24</v>
          </cell>
          <cell r="F1160">
            <v>44301</v>
          </cell>
          <cell r="G1160">
            <v>0</v>
          </cell>
          <cell r="H1160">
            <v>4</v>
          </cell>
          <cell r="I1160">
            <v>0</v>
          </cell>
          <cell r="J1160">
            <v>0</v>
          </cell>
          <cell r="K1160">
            <v>0</v>
          </cell>
          <cell r="L1160">
            <v>79637.600000000006</v>
          </cell>
          <cell r="M1160">
            <v>0</v>
          </cell>
          <cell r="N1160">
            <v>79637.600000000006</v>
          </cell>
          <cell r="O1160" t="str">
            <v>Процентные доходы по долгосрочным ссудам. предоставленным ча</v>
          </cell>
        </row>
        <row r="1161">
          <cell r="A1161">
            <v>9</v>
          </cell>
          <cell r="B1161">
            <v>214</v>
          </cell>
          <cell r="C1161">
            <v>8298</v>
          </cell>
          <cell r="D1161">
            <v>960.19</v>
          </cell>
          <cell r="E1161">
            <v>24</v>
          </cell>
          <cell r="F1161">
            <v>44301</v>
          </cell>
          <cell r="G1161">
            <v>0</v>
          </cell>
          <cell r="H1161">
            <v>4</v>
          </cell>
          <cell r="I1161">
            <v>0</v>
          </cell>
          <cell r="J1161">
            <v>0</v>
          </cell>
          <cell r="K1161">
            <v>0</v>
          </cell>
          <cell r="L1161">
            <v>82898</v>
          </cell>
          <cell r="M1161">
            <v>0</v>
          </cell>
          <cell r="N1161">
            <v>82898</v>
          </cell>
          <cell r="O1161" t="str">
            <v>Процентные доходы по долгосрочным ссудам. предоставленным ча</v>
          </cell>
        </row>
        <row r="1162">
          <cell r="A1162">
            <v>9</v>
          </cell>
          <cell r="B1162">
            <v>214</v>
          </cell>
          <cell r="C1162">
            <v>8533</v>
          </cell>
          <cell r="D1162">
            <v>960.19</v>
          </cell>
          <cell r="E1162">
            <v>24</v>
          </cell>
          <cell r="F1162">
            <v>44301</v>
          </cell>
          <cell r="G1162">
            <v>0</v>
          </cell>
          <cell r="H1162">
            <v>4</v>
          </cell>
          <cell r="I1162">
            <v>0</v>
          </cell>
          <cell r="J1162">
            <v>0</v>
          </cell>
          <cell r="K1162">
            <v>0</v>
          </cell>
          <cell r="L1162">
            <v>31583</v>
          </cell>
          <cell r="M1162">
            <v>0</v>
          </cell>
          <cell r="N1162">
            <v>31583</v>
          </cell>
          <cell r="O1162" t="str">
            <v>Процентные доходы по долгосрочным ссудам. предоставленным ча</v>
          </cell>
        </row>
        <row r="1163">
          <cell r="A1163">
            <v>9</v>
          </cell>
          <cell r="B1163">
            <v>214</v>
          </cell>
          <cell r="C1163">
            <v>8659</v>
          </cell>
          <cell r="D1163">
            <v>960.19</v>
          </cell>
          <cell r="E1163">
            <v>24</v>
          </cell>
          <cell r="F1163">
            <v>44301</v>
          </cell>
          <cell r="G1163">
            <v>0</v>
          </cell>
          <cell r="H1163">
            <v>4</v>
          </cell>
          <cell r="I1163">
            <v>0</v>
          </cell>
          <cell r="J1163">
            <v>0</v>
          </cell>
          <cell r="K1163">
            <v>0</v>
          </cell>
          <cell r="L1163">
            <v>98593</v>
          </cell>
          <cell r="M1163">
            <v>0</v>
          </cell>
          <cell r="N1163">
            <v>98593</v>
          </cell>
          <cell r="O1163" t="str">
            <v>Процентные доходы по долгосрочным ссудам. предоставленным ча</v>
          </cell>
        </row>
        <row r="1164">
          <cell r="A1164">
            <v>9</v>
          </cell>
          <cell r="B1164">
            <v>214</v>
          </cell>
          <cell r="C1164">
            <v>3563</v>
          </cell>
          <cell r="D1164">
            <v>960.24</v>
          </cell>
          <cell r="E1164">
            <v>24</v>
          </cell>
          <cell r="F1164">
            <v>45209</v>
          </cell>
          <cell r="G1164">
            <v>0</v>
          </cell>
          <cell r="H1164">
            <v>4</v>
          </cell>
          <cell r="I1164">
            <v>0</v>
          </cell>
          <cell r="J1164">
            <v>0</v>
          </cell>
          <cell r="K1164">
            <v>0</v>
          </cell>
          <cell r="L1164">
            <v>1000</v>
          </cell>
          <cell r="M1164">
            <v>0</v>
          </cell>
          <cell r="N1164">
            <v>1000</v>
          </cell>
          <cell r="O1164" t="str">
            <v>Доходы от комиссии и платы за услуги-Счета купли/продажи цен</v>
          </cell>
        </row>
        <row r="1165">
          <cell r="A1165">
            <v>9</v>
          </cell>
          <cell r="B1165">
            <v>214</v>
          </cell>
          <cell r="C1165">
            <v>3563</v>
          </cell>
          <cell r="D1165">
            <v>960.27</v>
          </cell>
          <cell r="E1165">
            <v>24</v>
          </cell>
          <cell r="F1165">
            <v>45249.01</v>
          </cell>
          <cell r="G1165">
            <v>0</v>
          </cell>
          <cell r="H1165">
            <v>4</v>
          </cell>
          <cell r="I1165">
            <v>0</v>
          </cell>
          <cell r="J1165">
            <v>0</v>
          </cell>
          <cell r="K1165">
            <v>0</v>
          </cell>
          <cell r="L1165">
            <v>1536103.29</v>
          </cell>
          <cell r="M1165">
            <v>0</v>
          </cell>
          <cell r="N1165">
            <v>1536103.29</v>
          </cell>
          <cell r="O1165" t="str">
            <v>Комиссионные и местные платежи от населения</v>
          </cell>
        </row>
        <row r="1166">
          <cell r="A1166">
            <v>9</v>
          </cell>
          <cell r="B1166">
            <v>214</v>
          </cell>
          <cell r="C1166">
            <v>7783</v>
          </cell>
          <cell r="D1166">
            <v>960.27</v>
          </cell>
          <cell r="E1166">
            <v>24</v>
          </cell>
          <cell r="F1166">
            <v>45249.01</v>
          </cell>
          <cell r="G1166">
            <v>0</v>
          </cell>
          <cell r="H1166">
            <v>4</v>
          </cell>
          <cell r="I1166">
            <v>0</v>
          </cell>
          <cell r="J1166">
            <v>0</v>
          </cell>
          <cell r="K1166">
            <v>0</v>
          </cell>
          <cell r="L1166">
            <v>591291.89</v>
          </cell>
          <cell r="M1166">
            <v>0</v>
          </cell>
          <cell r="N1166">
            <v>591291.89</v>
          </cell>
          <cell r="O1166" t="str">
            <v>Комиссионные и местные платежи от населения</v>
          </cell>
        </row>
        <row r="1167">
          <cell r="A1167">
            <v>9</v>
          </cell>
          <cell r="B1167">
            <v>214</v>
          </cell>
          <cell r="C1167">
            <v>7845</v>
          </cell>
          <cell r="D1167">
            <v>960.27</v>
          </cell>
          <cell r="E1167">
            <v>24</v>
          </cell>
          <cell r="F1167">
            <v>45249.01</v>
          </cell>
          <cell r="G1167">
            <v>0</v>
          </cell>
          <cell r="H1167">
            <v>4</v>
          </cell>
          <cell r="I1167">
            <v>0</v>
          </cell>
          <cell r="J1167">
            <v>0</v>
          </cell>
          <cell r="K1167">
            <v>0</v>
          </cell>
          <cell r="L1167">
            <v>95077.36</v>
          </cell>
          <cell r="M1167">
            <v>0</v>
          </cell>
          <cell r="N1167">
            <v>95077.36</v>
          </cell>
          <cell r="O1167" t="str">
            <v>Комиссионные и местные платежи от населения</v>
          </cell>
        </row>
        <row r="1168">
          <cell r="A1168">
            <v>9</v>
          </cell>
          <cell r="B1168">
            <v>214</v>
          </cell>
          <cell r="C1168">
            <v>7948</v>
          </cell>
          <cell r="D1168">
            <v>960.27</v>
          </cell>
          <cell r="E1168">
            <v>24</v>
          </cell>
          <cell r="F1168">
            <v>45249.01</v>
          </cell>
          <cell r="G1168">
            <v>0</v>
          </cell>
          <cell r="H1168">
            <v>4</v>
          </cell>
          <cell r="I1168">
            <v>0</v>
          </cell>
          <cell r="J1168">
            <v>0</v>
          </cell>
          <cell r="K1168">
            <v>0</v>
          </cell>
          <cell r="L1168">
            <v>189352.97</v>
          </cell>
          <cell r="M1168">
            <v>0</v>
          </cell>
          <cell r="N1168">
            <v>189352.97</v>
          </cell>
          <cell r="O1168" t="str">
            <v>Комиссионные и местные платежи от населения</v>
          </cell>
        </row>
        <row r="1169">
          <cell r="A1169">
            <v>9</v>
          </cell>
          <cell r="B1169">
            <v>214</v>
          </cell>
          <cell r="C1169">
            <v>8298</v>
          </cell>
          <cell r="D1169">
            <v>960.27</v>
          </cell>
          <cell r="E1169">
            <v>24</v>
          </cell>
          <cell r="F1169">
            <v>45249.01</v>
          </cell>
          <cell r="G1169">
            <v>0</v>
          </cell>
          <cell r="H1169">
            <v>4</v>
          </cell>
          <cell r="I1169">
            <v>0</v>
          </cell>
          <cell r="J1169">
            <v>0</v>
          </cell>
          <cell r="K1169">
            <v>0</v>
          </cell>
          <cell r="L1169">
            <v>353022.43</v>
          </cell>
          <cell r="M1169">
            <v>0</v>
          </cell>
          <cell r="N1169">
            <v>353022.43</v>
          </cell>
          <cell r="O1169" t="str">
            <v>Комиссионные и местные платежи от населения</v>
          </cell>
        </row>
        <row r="1170">
          <cell r="A1170">
            <v>9</v>
          </cell>
          <cell r="B1170">
            <v>214</v>
          </cell>
          <cell r="C1170">
            <v>8533</v>
          </cell>
          <cell r="D1170">
            <v>960.27</v>
          </cell>
          <cell r="E1170">
            <v>24</v>
          </cell>
          <cell r="F1170">
            <v>45249.01</v>
          </cell>
          <cell r="G1170">
            <v>0</v>
          </cell>
          <cell r="H1170">
            <v>4</v>
          </cell>
          <cell r="I1170">
            <v>0</v>
          </cell>
          <cell r="J1170">
            <v>0</v>
          </cell>
          <cell r="K1170">
            <v>0</v>
          </cell>
          <cell r="L1170">
            <v>522872</v>
          </cell>
          <cell r="M1170">
            <v>0</v>
          </cell>
          <cell r="N1170">
            <v>522872</v>
          </cell>
          <cell r="O1170" t="str">
            <v>Комиссионные и местные платежи от населения</v>
          </cell>
        </row>
        <row r="1171">
          <cell r="A1171">
            <v>9</v>
          </cell>
          <cell r="B1171">
            <v>214</v>
          </cell>
          <cell r="C1171">
            <v>8659</v>
          </cell>
          <cell r="D1171">
            <v>960.27</v>
          </cell>
          <cell r="E1171">
            <v>24</v>
          </cell>
          <cell r="F1171">
            <v>45249.01</v>
          </cell>
          <cell r="G1171">
            <v>0</v>
          </cell>
          <cell r="H1171">
            <v>4</v>
          </cell>
          <cell r="I1171">
            <v>0</v>
          </cell>
          <cell r="J1171">
            <v>0</v>
          </cell>
          <cell r="K1171">
            <v>0</v>
          </cell>
          <cell r="L1171">
            <v>163327</v>
          </cell>
          <cell r="M1171">
            <v>0</v>
          </cell>
          <cell r="N1171">
            <v>163327</v>
          </cell>
          <cell r="O1171" t="str">
            <v>Комиссионные и местные платежи от населения</v>
          </cell>
        </row>
        <row r="1172">
          <cell r="A1172">
            <v>9</v>
          </cell>
          <cell r="B1172">
            <v>214</v>
          </cell>
          <cell r="C1172">
            <v>5996</v>
          </cell>
          <cell r="D1172">
            <v>960.29</v>
          </cell>
          <cell r="E1172">
            <v>24</v>
          </cell>
          <cell r="F1172">
            <v>45257</v>
          </cell>
          <cell r="G1172">
            <v>0</v>
          </cell>
          <cell r="H1172">
            <v>4</v>
          </cell>
          <cell r="I1172">
            <v>0</v>
          </cell>
          <cell r="J1172">
            <v>0</v>
          </cell>
          <cell r="K1172">
            <v>0</v>
          </cell>
          <cell r="L1172">
            <v>822762.08</v>
          </cell>
          <cell r="M1172">
            <v>0</v>
          </cell>
          <cell r="N1172">
            <v>822762.08</v>
          </cell>
          <cell r="O1172" t="str">
            <v>Комиссионные доход и доход от услуг по инкассовым операциям</v>
          </cell>
        </row>
        <row r="1173">
          <cell r="A1173">
            <v>9</v>
          </cell>
          <cell r="B1173">
            <v>214</v>
          </cell>
          <cell r="C1173">
            <v>7845</v>
          </cell>
          <cell r="D1173">
            <v>960.29</v>
          </cell>
          <cell r="E1173">
            <v>24</v>
          </cell>
          <cell r="F1173">
            <v>45257</v>
          </cell>
          <cell r="G1173">
            <v>0</v>
          </cell>
          <cell r="H1173">
            <v>4</v>
          </cell>
          <cell r="I1173">
            <v>0</v>
          </cell>
          <cell r="J1173">
            <v>0</v>
          </cell>
          <cell r="K1173">
            <v>0</v>
          </cell>
          <cell r="L1173">
            <v>143896.99</v>
          </cell>
          <cell r="M1173">
            <v>0</v>
          </cell>
          <cell r="N1173">
            <v>143896.99</v>
          </cell>
          <cell r="O1173" t="str">
            <v>Комиссионные доход и доход от услуг по инкассовым операциям</v>
          </cell>
        </row>
        <row r="1174">
          <cell r="A1174">
            <v>9</v>
          </cell>
          <cell r="B1174">
            <v>214</v>
          </cell>
          <cell r="C1174">
            <v>8002</v>
          </cell>
          <cell r="D1174">
            <v>960.29</v>
          </cell>
          <cell r="E1174">
            <v>24</v>
          </cell>
          <cell r="F1174">
            <v>45257</v>
          </cell>
          <cell r="G1174">
            <v>0</v>
          </cell>
          <cell r="H1174">
            <v>4</v>
          </cell>
          <cell r="I1174">
            <v>0</v>
          </cell>
          <cell r="J1174">
            <v>0</v>
          </cell>
          <cell r="K1174">
            <v>0</v>
          </cell>
          <cell r="L1174">
            <v>222745</v>
          </cell>
          <cell r="M1174">
            <v>0</v>
          </cell>
          <cell r="N1174">
            <v>222745</v>
          </cell>
          <cell r="O1174" t="str">
            <v>Комиссионные доход и доход от услуг по инкассовым операциям</v>
          </cell>
        </row>
        <row r="1175">
          <cell r="A1175">
            <v>9</v>
          </cell>
          <cell r="B1175">
            <v>214</v>
          </cell>
          <cell r="C1175">
            <v>8104</v>
          </cell>
          <cell r="D1175">
            <v>960.29</v>
          </cell>
          <cell r="E1175">
            <v>24</v>
          </cell>
          <cell r="F1175">
            <v>45257</v>
          </cell>
          <cell r="G1175">
            <v>0</v>
          </cell>
          <cell r="H1175">
            <v>4</v>
          </cell>
          <cell r="I1175">
            <v>0</v>
          </cell>
          <cell r="J1175">
            <v>0</v>
          </cell>
          <cell r="K1175">
            <v>0</v>
          </cell>
          <cell r="L1175">
            <v>60620</v>
          </cell>
          <cell r="M1175">
            <v>0</v>
          </cell>
          <cell r="N1175">
            <v>60620</v>
          </cell>
          <cell r="O1175" t="str">
            <v>Комиссионные доход и доход от услуг по инкассовым операциям</v>
          </cell>
        </row>
        <row r="1176">
          <cell r="A1176">
            <v>9</v>
          </cell>
          <cell r="B1176">
            <v>214</v>
          </cell>
          <cell r="C1176">
            <v>8533</v>
          </cell>
          <cell r="D1176">
            <v>960.29</v>
          </cell>
          <cell r="E1176">
            <v>24</v>
          </cell>
          <cell r="F1176">
            <v>45257</v>
          </cell>
          <cell r="G1176">
            <v>0</v>
          </cell>
          <cell r="H1176">
            <v>4</v>
          </cell>
          <cell r="I1176">
            <v>0</v>
          </cell>
          <cell r="J1176">
            <v>0</v>
          </cell>
          <cell r="K1176">
            <v>0</v>
          </cell>
          <cell r="L1176">
            <v>53396.94</v>
          </cell>
          <cell r="M1176">
            <v>0</v>
          </cell>
          <cell r="N1176">
            <v>53396.94</v>
          </cell>
          <cell r="O1176" t="str">
            <v>Комиссионные доход и доход от услуг по инкассовым операциям</v>
          </cell>
        </row>
        <row r="1177">
          <cell r="A1177">
            <v>9</v>
          </cell>
          <cell r="B1177">
            <v>214</v>
          </cell>
          <cell r="C1177">
            <v>8659</v>
          </cell>
          <cell r="D1177">
            <v>960.29</v>
          </cell>
          <cell r="E1177">
            <v>24</v>
          </cell>
          <cell r="F1177">
            <v>45257</v>
          </cell>
          <cell r="G1177">
            <v>0</v>
          </cell>
          <cell r="H1177">
            <v>4</v>
          </cell>
          <cell r="I1177">
            <v>0</v>
          </cell>
          <cell r="J1177">
            <v>0</v>
          </cell>
          <cell r="K1177">
            <v>0</v>
          </cell>
          <cell r="L1177">
            <v>60278.5</v>
          </cell>
          <cell r="M1177">
            <v>0</v>
          </cell>
          <cell r="N1177">
            <v>60278.5</v>
          </cell>
          <cell r="O1177" t="str">
            <v>Комиссионные доход и доход от услуг по инкассовым операциям</v>
          </cell>
        </row>
        <row r="1178">
          <cell r="A1178">
            <v>9</v>
          </cell>
          <cell r="B1178">
            <v>214</v>
          </cell>
          <cell r="C1178">
            <v>3563</v>
          </cell>
          <cell r="D1178">
            <v>960.3</v>
          </cell>
          <cell r="E1178">
            <v>24</v>
          </cell>
          <cell r="F1178">
            <v>45294.01</v>
          </cell>
          <cell r="G1178">
            <v>0</v>
          </cell>
          <cell r="H1178">
            <v>4</v>
          </cell>
          <cell r="I1178">
            <v>0</v>
          </cell>
          <cell r="J1178">
            <v>0</v>
          </cell>
          <cell r="K1178">
            <v>0</v>
          </cell>
          <cell r="L1178">
            <v>2310164</v>
          </cell>
          <cell r="M1178">
            <v>0</v>
          </cell>
          <cell r="N1178">
            <v>2310164</v>
          </cell>
          <cell r="O1178" t="str">
            <v>Другие доходы от комиссии и услуг- от продаже лотерейным бил</v>
          </cell>
        </row>
        <row r="1179">
          <cell r="A1179">
            <v>9</v>
          </cell>
          <cell r="B1179">
            <v>214</v>
          </cell>
          <cell r="C1179">
            <v>5996</v>
          </cell>
          <cell r="D1179">
            <v>960.3</v>
          </cell>
          <cell r="E1179">
            <v>24</v>
          </cell>
          <cell r="F1179">
            <v>45294.01</v>
          </cell>
          <cell r="G1179">
            <v>0</v>
          </cell>
          <cell r="H1179">
            <v>4</v>
          </cell>
          <cell r="I1179">
            <v>0</v>
          </cell>
          <cell r="J1179">
            <v>0</v>
          </cell>
          <cell r="K1179">
            <v>0</v>
          </cell>
          <cell r="L1179">
            <v>2110741</v>
          </cell>
          <cell r="M1179">
            <v>0</v>
          </cell>
          <cell r="N1179">
            <v>2110741</v>
          </cell>
          <cell r="O1179" t="str">
            <v>Другие доходы от комиссии и услуг- от продаже лотерейным бил</v>
          </cell>
        </row>
        <row r="1180">
          <cell r="A1180">
            <v>9</v>
          </cell>
          <cell r="B1180">
            <v>214</v>
          </cell>
          <cell r="C1180">
            <v>7783</v>
          </cell>
          <cell r="D1180">
            <v>960.3</v>
          </cell>
          <cell r="E1180">
            <v>24</v>
          </cell>
          <cell r="F1180">
            <v>45294.01</v>
          </cell>
          <cell r="G1180">
            <v>0</v>
          </cell>
          <cell r="H1180">
            <v>4</v>
          </cell>
          <cell r="I1180">
            <v>0</v>
          </cell>
          <cell r="J1180">
            <v>0</v>
          </cell>
          <cell r="K1180">
            <v>0</v>
          </cell>
          <cell r="L1180">
            <v>1864969</v>
          </cell>
          <cell r="M1180">
            <v>0</v>
          </cell>
          <cell r="N1180">
            <v>1864969</v>
          </cell>
          <cell r="O1180" t="str">
            <v>Другие доходы от комиссии и услуг- от продаже лотерейным бил</v>
          </cell>
        </row>
        <row r="1181">
          <cell r="A1181">
            <v>9</v>
          </cell>
          <cell r="B1181">
            <v>214</v>
          </cell>
          <cell r="C1181">
            <v>7845</v>
          </cell>
          <cell r="D1181">
            <v>960.3</v>
          </cell>
          <cell r="E1181">
            <v>24</v>
          </cell>
          <cell r="F1181">
            <v>45294.01</v>
          </cell>
          <cell r="G1181">
            <v>0</v>
          </cell>
          <cell r="H1181">
            <v>4</v>
          </cell>
          <cell r="I1181">
            <v>0</v>
          </cell>
          <cell r="J1181">
            <v>0</v>
          </cell>
          <cell r="K1181">
            <v>0</v>
          </cell>
          <cell r="L1181">
            <v>2627415</v>
          </cell>
          <cell r="M1181">
            <v>0</v>
          </cell>
          <cell r="N1181">
            <v>2627415</v>
          </cell>
          <cell r="O1181" t="str">
            <v>Другие доходы от комиссии и услуг- от продаже лотерейным бил</v>
          </cell>
        </row>
        <row r="1182">
          <cell r="A1182">
            <v>9</v>
          </cell>
          <cell r="B1182">
            <v>214</v>
          </cell>
          <cell r="C1182">
            <v>7948</v>
          </cell>
          <cell r="D1182">
            <v>960.3</v>
          </cell>
          <cell r="E1182">
            <v>24</v>
          </cell>
          <cell r="F1182">
            <v>45294.01</v>
          </cell>
          <cell r="G1182">
            <v>0</v>
          </cell>
          <cell r="H1182">
            <v>4</v>
          </cell>
          <cell r="I1182">
            <v>0</v>
          </cell>
          <cell r="J1182">
            <v>0</v>
          </cell>
          <cell r="K1182">
            <v>0</v>
          </cell>
          <cell r="L1182">
            <v>2554082</v>
          </cell>
          <cell r="M1182">
            <v>0</v>
          </cell>
          <cell r="N1182">
            <v>2554082</v>
          </cell>
          <cell r="O1182" t="str">
            <v>Другие доходы от комиссии и услуг- от продаже лотерейным бил</v>
          </cell>
        </row>
        <row r="1183">
          <cell r="A1183">
            <v>9</v>
          </cell>
          <cell r="B1183">
            <v>214</v>
          </cell>
          <cell r="C1183">
            <v>8002</v>
          </cell>
          <cell r="D1183">
            <v>960.3</v>
          </cell>
          <cell r="E1183">
            <v>24</v>
          </cell>
          <cell r="F1183">
            <v>45294.01</v>
          </cell>
          <cell r="G1183">
            <v>0</v>
          </cell>
          <cell r="H1183">
            <v>4</v>
          </cell>
          <cell r="I1183">
            <v>0</v>
          </cell>
          <cell r="J1183">
            <v>0</v>
          </cell>
          <cell r="K1183">
            <v>0</v>
          </cell>
          <cell r="L1183">
            <v>2147566.9</v>
          </cell>
          <cell r="M1183">
            <v>0</v>
          </cell>
          <cell r="N1183">
            <v>2147566.9</v>
          </cell>
          <cell r="O1183" t="str">
            <v>Другие доходы от комиссии и услуг- от продаже лотерейным бил</v>
          </cell>
        </row>
        <row r="1184">
          <cell r="A1184">
            <v>9</v>
          </cell>
          <cell r="B1184">
            <v>214</v>
          </cell>
          <cell r="C1184">
            <v>8104</v>
          </cell>
          <cell r="D1184">
            <v>960.3</v>
          </cell>
          <cell r="E1184">
            <v>24</v>
          </cell>
          <cell r="F1184">
            <v>45294.01</v>
          </cell>
          <cell r="G1184">
            <v>0</v>
          </cell>
          <cell r="H1184">
            <v>4</v>
          </cell>
          <cell r="I1184">
            <v>0</v>
          </cell>
          <cell r="J1184">
            <v>0</v>
          </cell>
          <cell r="K1184">
            <v>0</v>
          </cell>
          <cell r="L1184">
            <v>2470246</v>
          </cell>
          <cell r="M1184">
            <v>0</v>
          </cell>
          <cell r="N1184">
            <v>2470246</v>
          </cell>
          <cell r="O1184" t="str">
            <v>Другие доходы от комиссии и услуг- от продаже лотерейным бил</v>
          </cell>
        </row>
        <row r="1185">
          <cell r="A1185">
            <v>9</v>
          </cell>
          <cell r="B1185">
            <v>214</v>
          </cell>
          <cell r="C1185">
            <v>8137</v>
          </cell>
          <cell r="D1185">
            <v>960.3</v>
          </cell>
          <cell r="E1185">
            <v>24</v>
          </cell>
          <cell r="F1185">
            <v>45294.01</v>
          </cell>
          <cell r="G1185">
            <v>0</v>
          </cell>
          <cell r="H1185">
            <v>4</v>
          </cell>
          <cell r="I1185">
            <v>0</v>
          </cell>
          <cell r="J1185">
            <v>0</v>
          </cell>
          <cell r="K1185">
            <v>0</v>
          </cell>
          <cell r="L1185">
            <v>1983014.05</v>
          </cell>
          <cell r="M1185">
            <v>0</v>
          </cell>
          <cell r="N1185">
            <v>1983014.05</v>
          </cell>
          <cell r="O1185" t="str">
            <v>Другие доходы от комиссии и услуг- от продаже лотерейным бил</v>
          </cell>
        </row>
        <row r="1186">
          <cell r="A1186">
            <v>9</v>
          </cell>
          <cell r="B1186">
            <v>214</v>
          </cell>
          <cell r="C1186">
            <v>8298</v>
          </cell>
          <cell r="D1186">
            <v>960.3</v>
          </cell>
          <cell r="E1186">
            <v>24</v>
          </cell>
          <cell r="F1186">
            <v>45294.01</v>
          </cell>
          <cell r="G1186">
            <v>0</v>
          </cell>
          <cell r="H1186">
            <v>4</v>
          </cell>
          <cell r="I1186">
            <v>0</v>
          </cell>
          <cell r="J1186">
            <v>0</v>
          </cell>
          <cell r="K1186">
            <v>0</v>
          </cell>
          <cell r="L1186">
            <v>2382956</v>
          </cell>
          <cell r="M1186">
            <v>0</v>
          </cell>
          <cell r="N1186">
            <v>2382956</v>
          </cell>
          <cell r="O1186" t="str">
            <v>Другие доходы от комиссии и услуг- от продаже лотерейным бил</v>
          </cell>
        </row>
        <row r="1187">
          <cell r="A1187">
            <v>9</v>
          </cell>
          <cell r="B1187">
            <v>214</v>
          </cell>
          <cell r="C1187">
            <v>8533</v>
          </cell>
          <cell r="D1187">
            <v>960.3</v>
          </cell>
          <cell r="E1187">
            <v>24</v>
          </cell>
          <cell r="F1187">
            <v>45294.01</v>
          </cell>
          <cell r="G1187">
            <v>0</v>
          </cell>
          <cell r="H1187">
            <v>4</v>
          </cell>
          <cell r="I1187">
            <v>0</v>
          </cell>
          <cell r="J1187">
            <v>0</v>
          </cell>
          <cell r="K1187">
            <v>0</v>
          </cell>
          <cell r="L1187">
            <v>318622.25</v>
          </cell>
          <cell r="M1187">
            <v>0</v>
          </cell>
          <cell r="N1187">
            <v>318622.25</v>
          </cell>
          <cell r="O1187" t="str">
            <v>Другие доходы от комиссии и услуг- от продаже лотерейным бил</v>
          </cell>
        </row>
        <row r="1188">
          <cell r="A1188">
            <v>9</v>
          </cell>
          <cell r="B1188">
            <v>214</v>
          </cell>
          <cell r="C1188">
            <v>8659</v>
          </cell>
          <cell r="D1188">
            <v>960.3</v>
          </cell>
          <cell r="E1188">
            <v>24</v>
          </cell>
          <cell r="F1188">
            <v>45294.01</v>
          </cell>
          <cell r="G1188">
            <v>0</v>
          </cell>
          <cell r="H1188">
            <v>4</v>
          </cell>
          <cell r="I1188">
            <v>0</v>
          </cell>
          <cell r="J1188">
            <v>0</v>
          </cell>
          <cell r="K1188">
            <v>0</v>
          </cell>
          <cell r="L1188">
            <v>2205794</v>
          </cell>
          <cell r="M1188">
            <v>0</v>
          </cell>
          <cell r="N1188">
            <v>2205794</v>
          </cell>
          <cell r="O1188" t="str">
            <v>Другие доходы от комиссии и услуг- от продаже лотерейным бил</v>
          </cell>
        </row>
        <row r="1189">
          <cell r="A1189">
            <v>9</v>
          </cell>
          <cell r="B1189">
            <v>214</v>
          </cell>
          <cell r="C1189">
            <v>3563</v>
          </cell>
          <cell r="D1189">
            <v>960.31</v>
          </cell>
          <cell r="E1189">
            <v>24</v>
          </cell>
          <cell r="F1189">
            <v>45401</v>
          </cell>
          <cell r="G1189">
            <v>0</v>
          </cell>
          <cell r="H1189">
            <v>4</v>
          </cell>
          <cell r="I1189">
            <v>0</v>
          </cell>
          <cell r="J1189">
            <v>0</v>
          </cell>
          <cell r="K1189">
            <v>0</v>
          </cell>
          <cell r="L1189">
            <v>3000</v>
          </cell>
          <cell r="M1189">
            <v>0</v>
          </cell>
          <cell r="N1189">
            <v>3000</v>
          </cell>
          <cell r="O1189" t="str">
            <v>Прибыль в инвалюте по сделкам СПОТ</v>
          </cell>
        </row>
        <row r="1190">
          <cell r="A1190">
            <v>9</v>
          </cell>
          <cell r="B1190">
            <v>214</v>
          </cell>
          <cell r="C1190">
            <v>214</v>
          </cell>
          <cell r="D1190">
            <v>960.35</v>
          </cell>
          <cell r="E1190">
            <v>24</v>
          </cell>
          <cell r="F1190">
            <v>45901</v>
          </cell>
          <cell r="G1190">
            <v>0</v>
          </cell>
          <cell r="H1190">
            <v>4</v>
          </cell>
          <cell r="I1190">
            <v>0</v>
          </cell>
          <cell r="J1190">
            <v>0</v>
          </cell>
          <cell r="K1190">
            <v>0</v>
          </cell>
          <cell r="L1190">
            <v>101939</v>
          </cell>
          <cell r="M1190">
            <v>0</v>
          </cell>
          <cell r="N1190">
            <v>101939</v>
          </cell>
          <cell r="O1190" t="str">
            <v>Доходы от аренды банковских помещений и оборудования</v>
          </cell>
        </row>
        <row r="1191">
          <cell r="A1191">
            <v>9</v>
          </cell>
          <cell r="B1191">
            <v>214</v>
          </cell>
          <cell r="C1191">
            <v>7783</v>
          </cell>
          <cell r="D1191">
            <v>960.35</v>
          </cell>
          <cell r="E1191">
            <v>24</v>
          </cell>
          <cell r="F1191">
            <v>45901</v>
          </cell>
          <cell r="G1191">
            <v>0</v>
          </cell>
          <cell r="H1191">
            <v>4</v>
          </cell>
          <cell r="I1191">
            <v>0</v>
          </cell>
          <cell r="J1191">
            <v>0</v>
          </cell>
          <cell r="K1191">
            <v>0</v>
          </cell>
          <cell r="L1191">
            <v>15000</v>
          </cell>
          <cell r="M1191">
            <v>0</v>
          </cell>
          <cell r="N1191">
            <v>15000</v>
          </cell>
          <cell r="O1191" t="str">
            <v>Доходы от аренды банковских помещений и оборудования</v>
          </cell>
        </row>
        <row r="1192">
          <cell r="A1192">
            <v>9</v>
          </cell>
          <cell r="B1192">
            <v>214</v>
          </cell>
          <cell r="C1192">
            <v>214</v>
          </cell>
          <cell r="D1192">
            <v>960.36</v>
          </cell>
          <cell r="E1192">
            <v>24</v>
          </cell>
          <cell r="F1192">
            <v>45909</v>
          </cell>
          <cell r="G1192">
            <v>0</v>
          </cell>
          <cell r="H1192">
            <v>4</v>
          </cell>
          <cell r="I1192">
            <v>0</v>
          </cell>
          <cell r="J1192">
            <v>0</v>
          </cell>
          <cell r="K1192">
            <v>0</v>
          </cell>
          <cell r="L1192">
            <v>309449</v>
          </cell>
          <cell r="M1192">
            <v>0</v>
          </cell>
          <cell r="N1192">
            <v>309449</v>
          </cell>
          <cell r="O1192" t="str">
            <v>Прибыль от продажи или диспозиции банковских помещений, мебе</v>
          </cell>
        </row>
        <row r="1193">
          <cell r="A1193">
            <v>9</v>
          </cell>
          <cell r="B1193">
            <v>214</v>
          </cell>
          <cell r="C1193">
            <v>3563</v>
          </cell>
          <cell r="D1193">
            <v>960.36</v>
          </cell>
          <cell r="E1193">
            <v>24</v>
          </cell>
          <cell r="F1193">
            <v>45909</v>
          </cell>
          <cell r="G1193">
            <v>0</v>
          </cell>
          <cell r="H1193">
            <v>4</v>
          </cell>
          <cell r="I1193">
            <v>0</v>
          </cell>
          <cell r="J1193">
            <v>0</v>
          </cell>
          <cell r="K1193">
            <v>0</v>
          </cell>
          <cell r="L1193">
            <v>84985</v>
          </cell>
          <cell r="M1193">
            <v>0</v>
          </cell>
          <cell r="N1193">
            <v>84985</v>
          </cell>
          <cell r="O1193" t="str">
            <v>Прибыль от продажи или диспозиции банковских помещений, мебе</v>
          </cell>
        </row>
        <row r="1194">
          <cell r="A1194">
            <v>9</v>
          </cell>
          <cell r="B1194">
            <v>214</v>
          </cell>
          <cell r="C1194">
            <v>5996</v>
          </cell>
          <cell r="D1194">
            <v>960.36</v>
          </cell>
          <cell r="E1194">
            <v>24</v>
          </cell>
          <cell r="F1194">
            <v>45909</v>
          </cell>
          <cell r="G1194">
            <v>0</v>
          </cell>
          <cell r="H1194">
            <v>4</v>
          </cell>
          <cell r="I1194">
            <v>0</v>
          </cell>
          <cell r="J1194">
            <v>0</v>
          </cell>
          <cell r="K1194">
            <v>0</v>
          </cell>
          <cell r="L1194">
            <v>141025</v>
          </cell>
          <cell r="M1194">
            <v>0</v>
          </cell>
          <cell r="N1194">
            <v>141025</v>
          </cell>
          <cell r="O1194" t="str">
            <v>Прибыль от продажи или диспозиции банковских помещений, мебе</v>
          </cell>
        </row>
        <row r="1195">
          <cell r="A1195">
            <v>9</v>
          </cell>
          <cell r="B1195">
            <v>214</v>
          </cell>
          <cell r="C1195">
            <v>7783</v>
          </cell>
          <cell r="D1195">
            <v>960.36</v>
          </cell>
          <cell r="E1195">
            <v>24</v>
          </cell>
          <cell r="F1195">
            <v>45909</v>
          </cell>
          <cell r="G1195">
            <v>0</v>
          </cell>
          <cell r="H1195">
            <v>4</v>
          </cell>
          <cell r="I1195">
            <v>0</v>
          </cell>
          <cell r="J1195">
            <v>0</v>
          </cell>
          <cell r="K1195">
            <v>0</v>
          </cell>
          <cell r="L1195">
            <v>79314</v>
          </cell>
          <cell r="M1195">
            <v>0</v>
          </cell>
          <cell r="N1195">
            <v>79314</v>
          </cell>
          <cell r="O1195" t="str">
            <v>Прибыль от продажи или диспозиции банковских помещений, мебе</v>
          </cell>
        </row>
        <row r="1196">
          <cell r="A1196">
            <v>9</v>
          </cell>
          <cell r="B1196">
            <v>214</v>
          </cell>
          <cell r="C1196">
            <v>8104</v>
          </cell>
          <cell r="D1196">
            <v>960.36</v>
          </cell>
          <cell r="E1196">
            <v>24</v>
          </cell>
          <cell r="F1196">
            <v>45909</v>
          </cell>
          <cell r="G1196">
            <v>0</v>
          </cell>
          <cell r="H1196">
            <v>4</v>
          </cell>
          <cell r="I1196">
            <v>0</v>
          </cell>
          <cell r="J1196">
            <v>0</v>
          </cell>
          <cell r="K1196">
            <v>0</v>
          </cell>
          <cell r="L1196">
            <v>3500</v>
          </cell>
          <cell r="M1196">
            <v>0</v>
          </cell>
          <cell r="N1196">
            <v>3500</v>
          </cell>
          <cell r="O1196" t="str">
            <v>Прибыль от продажи или диспозиции банковских помещений, мебе</v>
          </cell>
        </row>
        <row r="1197">
          <cell r="A1197">
            <v>9</v>
          </cell>
          <cell r="B1197">
            <v>214</v>
          </cell>
          <cell r="C1197">
            <v>8298</v>
          </cell>
          <cell r="D1197">
            <v>960.36</v>
          </cell>
          <cell r="E1197">
            <v>24</v>
          </cell>
          <cell r="F1197">
            <v>45909</v>
          </cell>
          <cell r="G1197">
            <v>0</v>
          </cell>
          <cell r="H1197">
            <v>4</v>
          </cell>
          <cell r="I1197">
            <v>0</v>
          </cell>
          <cell r="J1197">
            <v>0</v>
          </cell>
          <cell r="K1197">
            <v>0</v>
          </cell>
          <cell r="L1197">
            <v>256190</v>
          </cell>
          <cell r="M1197">
            <v>0</v>
          </cell>
          <cell r="N1197">
            <v>256190</v>
          </cell>
          <cell r="O1197" t="str">
            <v>Прибыль от продажи или диспозиции банковских помещений, мебе</v>
          </cell>
        </row>
        <row r="1198">
          <cell r="A1198">
            <v>9</v>
          </cell>
          <cell r="B1198">
            <v>214</v>
          </cell>
          <cell r="C1198">
            <v>8533</v>
          </cell>
          <cell r="D1198">
            <v>960.36</v>
          </cell>
          <cell r="E1198">
            <v>24</v>
          </cell>
          <cell r="F1198">
            <v>45909</v>
          </cell>
          <cell r="G1198">
            <v>0</v>
          </cell>
          <cell r="H1198">
            <v>4</v>
          </cell>
          <cell r="I1198">
            <v>0</v>
          </cell>
          <cell r="J1198">
            <v>0</v>
          </cell>
          <cell r="K1198">
            <v>0</v>
          </cell>
          <cell r="L1198">
            <v>127090</v>
          </cell>
          <cell r="M1198">
            <v>0</v>
          </cell>
          <cell r="N1198">
            <v>127090</v>
          </cell>
          <cell r="O1198" t="str">
            <v>Прибыль от продажи или диспозиции банковских помещений, мебе</v>
          </cell>
        </row>
        <row r="1199">
          <cell r="A1199">
            <v>9</v>
          </cell>
          <cell r="B1199">
            <v>214</v>
          </cell>
          <cell r="C1199">
            <v>8659</v>
          </cell>
          <cell r="D1199">
            <v>960.36</v>
          </cell>
          <cell r="E1199">
            <v>24</v>
          </cell>
          <cell r="F1199">
            <v>45909</v>
          </cell>
          <cell r="G1199">
            <v>0</v>
          </cell>
          <cell r="H1199">
            <v>4</v>
          </cell>
          <cell r="I1199">
            <v>0</v>
          </cell>
          <cell r="J1199">
            <v>0</v>
          </cell>
          <cell r="K1199">
            <v>0</v>
          </cell>
          <cell r="L1199">
            <v>15849.7</v>
          </cell>
          <cell r="M1199">
            <v>0</v>
          </cell>
          <cell r="N1199">
            <v>15849.7</v>
          </cell>
          <cell r="O1199" t="str">
            <v>Прибыль от продажи или диспозиции банковских помещений, мебе</v>
          </cell>
        </row>
        <row r="1200">
          <cell r="A1200">
            <v>9</v>
          </cell>
          <cell r="B1200">
            <v>214</v>
          </cell>
          <cell r="C1200">
            <v>3563</v>
          </cell>
          <cell r="D1200">
            <v>960.37</v>
          </cell>
          <cell r="E1200">
            <v>24</v>
          </cell>
          <cell r="F1200">
            <v>45994</v>
          </cell>
          <cell r="G1200">
            <v>0</v>
          </cell>
          <cell r="H1200">
            <v>4</v>
          </cell>
          <cell r="I1200">
            <v>0</v>
          </cell>
          <cell r="J1200">
            <v>0</v>
          </cell>
          <cell r="K1200">
            <v>0</v>
          </cell>
          <cell r="L1200">
            <v>60098.84</v>
          </cell>
          <cell r="M1200">
            <v>0</v>
          </cell>
          <cell r="N1200">
            <v>60098.84</v>
          </cell>
          <cell r="O1200" t="str">
            <v>Прочие беспроцентные доходы</v>
          </cell>
        </row>
        <row r="1201">
          <cell r="A1201">
            <v>9</v>
          </cell>
          <cell r="B1201">
            <v>214</v>
          </cell>
          <cell r="C1201">
            <v>5996</v>
          </cell>
          <cell r="D1201">
            <v>960.37</v>
          </cell>
          <cell r="E1201">
            <v>24</v>
          </cell>
          <cell r="F1201">
            <v>45994</v>
          </cell>
          <cell r="G1201">
            <v>0</v>
          </cell>
          <cell r="H1201">
            <v>4</v>
          </cell>
          <cell r="I1201">
            <v>0</v>
          </cell>
          <cell r="J1201">
            <v>0</v>
          </cell>
          <cell r="K1201">
            <v>0</v>
          </cell>
          <cell r="L1201">
            <v>153499.32</v>
          </cell>
          <cell r="M1201">
            <v>0</v>
          </cell>
          <cell r="N1201">
            <v>153499.32</v>
          </cell>
          <cell r="O1201" t="str">
            <v>Прочие беспроцентные доходы</v>
          </cell>
        </row>
        <row r="1202">
          <cell r="A1202">
            <v>9</v>
          </cell>
          <cell r="B1202">
            <v>214</v>
          </cell>
          <cell r="C1202">
            <v>7783</v>
          </cell>
          <cell r="D1202">
            <v>960.37</v>
          </cell>
          <cell r="E1202">
            <v>24</v>
          </cell>
          <cell r="F1202">
            <v>45994</v>
          </cell>
          <cell r="G1202">
            <v>0</v>
          </cell>
          <cell r="H1202">
            <v>4</v>
          </cell>
          <cell r="I1202">
            <v>0</v>
          </cell>
          <cell r="J1202">
            <v>0</v>
          </cell>
          <cell r="K1202">
            <v>0</v>
          </cell>
          <cell r="L1202">
            <v>41419.57</v>
          </cell>
          <cell r="M1202">
            <v>0</v>
          </cell>
          <cell r="N1202">
            <v>41419.57</v>
          </cell>
          <cell r="O1202" t="str">
            <v>Прочие беспроцентные доходы</v>
          </cell>
        </row>
        <row r="1203">
          <cell r="A1203">
            <v>9</v>
          </cell>
          <cell r="B1203">
            <v>214</v>
          </cell>
          <cell r="C1203">
            <v>7845</v>
          </cell>
          <cell r="D1203">
            <v>960.37</v>
          </cell>
          <cell r="E1203">
            <v>24</v>
          </cell>
          <cell r="F1203">
            <v>45994</v>
          </cell>
          <cell r="G1203">
            <v>0</v>
          </cell>
          <cell r="H1203">
            <v>4</v>
          </cell>
          <cell r="I1203">
            <v>0</v>
          </cell>
          <cell r="J1203">
            <v>0</v>
          </cell>
          <cell r="K1203">
            <v>0</v>
          </cell>
          <cell r="L1203">
            <v>15321.3</v>
          </cell>
          <cell r="M1203">
            <v>0</v>
          </cell>
          <cell r="N1203">
            <v>15321.3</v>
          </cell>
          <cell r="O1203" t="str">
            <v>Прочие беспроцентные доходы</v>
          </cell>
        </row>
        <row r="1204">
          <cell r="A1204">
            <v>9</v>
          </cell>
          <cell r="B1204">
            <v>214</v>
          </cell>
          <cell r="C1204">
            <v>7948</v>
          </cell>
          <cell r="D1204">
            <v>960.37</v>
          </cell>
          <cell r="E1204">
            <v>24</v>
          </cell>
          <cell r="F1204">
            <v>45994</v>
          </cell>
          <cell r="G1204">
            <v>0</v>
          </cell>
          <cell r="H1204">
            <v>4</v>
          </cell>
          <cell r="I1204">
            <v>0</v>
          </cell>
          <cell r="J1204">
            <v>0</v>
          </cell>
          <cell r="K1204">
            <v>0</v>
          </cell>
          <cell r="L1204">
            <v>34284.75</v>
          </cell>
          <cell r="M1204">
            <v>0</v>
          </cell>
          <cell r="N1204">
            <v>34284.75</v>
          </cell>
          <cell r="O1204" t="str">
            <v>Прочие беспроцентные доходы</v>
          </cell>
        </row>
        <row r="1205">
          <cell r="A1205">
            <v>9</v>
          </cell>
          <cell r="B1205">
            <v>214</v>
          </cell>
          <cell r="C1205">
            <v>8104</v>
          </cell>
          <cell r="D1205">
            <v>960.37</v>
          </cell>
          <cell r="E1205">
            <v>24</v>
          </cell>
          <cell r="F1205">
            <v>45994</v>
          </cell>
          <cell r="G1205">
            <v>0</v>
          </cell>
          <cell r="H1205">
            <v>4</v>
          </cell>
          <cell r="I1205">
            <v>0</v>
          </cell>
          <cell r="J1205">
            <v>0</v>
          </cell>
          <cell r="K1205">
            <v>0</v>
          </cell>
          <cell r="L1205">
            <v>1582</v>
          </cell>
          <cell r="M1205">
            <v>0</v>
          </cell>
          <cell r="N1205">
            <v>1582</v>
          </cell>
          <cell r="O1205" t="str">
            <v>Прочие беспроцентные доходы</v>
          </cell>
        </row>
        <row r="1206">
          <cell r="A1206">
            <v>9</v>
          </cell>
          <cell r="B1206">
            <v>214</v>
          </cell>
          <cell r="C1206">
            <v>8137</v>
          </cell>
          <cell r="D1206">
            <v>960.37</v>
          </cell>
          <cell r="E1206">
            <v>24</v>
          </cell>
          <cell r="F1206">
            <v>45994</v>
          </cell>
          <cell r="G1206">
            <v>0</v>
          </cell>
          <cell r="H1206">
            <v>4</v>
          </cell>
          <cell r="I1206">
            <v>0</v>
          </cell>
          <cell r="J1206">
            <v>0</v>
          </cell>
          <cell r="K1206">
            <v>0</v>
          </cell>
          <cell r="L1206">
            <v>4242</v>
          </cell>
          <cell r="M1206">
            <v>0</v>
          </cell>
          <cell r="N1206">
            <v>4242</v>
          </cell>
          <cell r="O1206" t="str">
            <v>Прочие беспроцентные доходы</v>
          </cell>
        </row>
        <row r="1207">
          <cell r="A1207">
            <v>9</v>
          </cell>
          <cell r="B1207">
            <v>214</v>
          </cell>
          <cell r="C1207">
            <v>8298</v>
          </cell>
          <cell r="D1207">
            <v>960.37</v>
          </cell>
          <cell r="E1207">
            <v>24</v>
          </cell>
          <cell r="F1207">
            <v>45994</v>
          </cell>
          <cell r="G1207">
            <v>0</v>
          </cell>
          <cell r="H1207">
            <v>4</v>
          </cell>
          <cell r="I1207">
            <v>0</v>
          </cell>
          <cell r="J1207">
            <v>0</v>
          </cell>
          <cell r="K1207">
            <v>0</v>
          </cell>
          <cell r="L1207">
            <v>1300</v>
          </cell>
          <cell r="M1207">
            <v>0</v>
          </cell>
          <cell r="N1207">
            <v>1300</v>
          </cell>
          <cell r="O1207" t="str">
            <v>Прочие беспроцентные доходы</v>
          </cell>
        </row>
        <row r="1208">
          <cell r="A1208">
            <v>9</v>
          </cell>
          <cell r="B1208">
            <v>214</v>
          </cell>
          <cell r="C1208">
            <v>8659</v>
          </cell>
          <cell r="D1208">
            <v>960.37</v>
          </cell>
          <cell r="E1208">
            <v>24</v>
          </cell>
          <cell r="F1208">
            <v>45994</v>
          </cell>
          <cell r="G1208">
            <v>0</v>
          </cell>
          <cell r="H1208">
            <v>4</v>
          </cell>
          <cell r="I1208">
            <v>0</v>
          </cell>
          <cell r="J1208">
            <v>0</v>
          </cell>
          <cell r="K1208">
            <v>0</v>
          </cell>
          <cell r="L1208">
            <v>1800</v>
          </cell>
          <cell r="M1208">
            <v>0</v>
          </cell>
          <cell r="N1208">
            <v>1800</v>
          </cell>
          <cell r="O1208" t="str">
            <v>Прочие беспроцентные доходы</v>
          </cell>
        </row>
        <row r="1209">
          <cell r="A1209">
            <v>9</v>
          </cell>
          <cell r="B1209">
            <v>214</v>
          </cell>
          <cell r="C1209">
            <v>7783</v>
          </cell>
          <cell r="D1209">
            <v>960.38</v>
          </cell>
          <cell r="E1209">
            <v>24</v>
          </cell>
          <cell r="F1209">
            <v>45249.02</v>
          </cell>
          <cell r="G1209">
            <v>0</v>
          </cell>
          <cell r="H1209">
            <v>4</v>
          </cell>
          <cell r="I1209">
            <v>0</v>
          </cell>
          <cell r="J1209">
            <v>0</v>
          </cell>
          <cell r="K1209">
            <v>0</v>
          </cell>
          <cell r="L1209">
            <v>36118.18</v>
          </cell>
          <cell r="M1209">
            <v>0</v>
          </cell>
          <cell r="N1209">
            <v>36118.18</v>
          </cell>
          <cell r="O1209" t="str">
            <v>Комисс-е платежи по р/кассовому обслуживанию юр. лиц и общ-х</v>
          </cell>
        </row>
        <row r="1210">
          <cell r="A1210">
            <v>9</v>
          </cell>
          <cell r="B1210">
            <v>214</v>
          </cell>
          <cell r="C1210">
            <v>7948</v>
          </cell>
          <cell r="D1210">
            <v>960.38</v>
          </cell>
          <cell r="E1210">
            <v>24</v>
          </cell>
          <cell r="F1210">
            <v>45249.02</v>
          </cell>
          <cell r="G1210">
            <v>0</v>
          </cell>
          <cell r="H1210">
            <v>4</v>
          </cell>
          <cell r="I1210">
            <v>0</v>
          </cell>
          <cell r="J1210">
            <v>0</v>
          </cell>
          <cell r="K1210">
            <v>0</v>
          </cell>
          <cell r="L1210">
            <v>222528.64000000001</v>
          </cell>
          <cell r="M1210">
            <v>0</v>
          </cell>
          <cell r="N1210">
            <v>222528.64000000001</v>
          </cell>
          <cell r="O1210" t="str">
            <v>Комисс-е платежи по р/кассовому обслуживанию юр. лиц и общ-х</v>
          </cell>
        </row>
        <row r="1211">
          <cell r="A1211">
            <v>9</v>
          </cell>
          <cell r="B1211">
            <v>214</v>
          </cell>
          <cell r="C1211">
            <v>8298</v>
          </cell>
          <cell r="D1211">
            <v>960.38</v>
          </cell>
          <cell r="E1211">
            <v>24</v>
          </cell>
          <cell r="F1211">
            <v>45249.02</v>
          </cell>
          <cell r="G1211">
            <v>0</v>
          </cell>
          <cell r="H1211">
            <v>4</v>
          </cell>
          <cell r="I1211">
            <v>0</v>
          </cell>
          <cell r="J1211">
            <v>0</v>
          </cell>
          <cell r="K1211">
            <v>0</v>
          </cell>
          <cell r="L1211">
            <v>88424.05</v>
          </cell>
          <cell r="M1211">
            <v>0</v>
          </cell>
          <cell r="N1211">
            <v>88424.05</v>
          </cell>
          <cell r="O1211" t="str">
            <v>Комисс-е платежи по р/кассовому обслуживанию юр. лиц и общ-х</v>
          </cell>
        </row>
        <row r="1212">
          <cell r="A1212">
            <v>9</v>
          </cell>
          <cell r="B1212">
            <v>214</v>
          </cell>
          <cell r="C1212">
            <v>8533</v>
          </cell>
          <cell r="D1212">
            <v>960.38</v>
          </cell>
          <cell r="E1212">
            <v>24</v>
          </cell>
          <cell r="F1212">
            <v>45249.02</v>
          </cell>
          <cell r="G1212">
            <v>0</v>
          </cell>
          <cell r="H1212">
            <v>4</v>
          </cell>
          <cell r="I1212">
            <v>0</v>
          </cell>
          <cell r="J1212">
            <v>0</v>
          </cell>
          <cell r="K1212">
            <v>0</v>
          </cell>
          <cell r="L1212">
            <v>73567</v>
          </cell>
          <cell r="M1212">
            <v>0</v>
          </cell>
          <cell r="N1212">
            <v>73567</v>
          </cell>
          <cell r="O1212" t="str">
            <v>Комисс-е платежи по р/кассовому обслуживанию юр. лиц и общ-х</v>
          </cell>
        </row>
        <row r="1213">
          <cell r="A1213">
            <v>9</v>
          </cell>
          <cell r="B1213">
            <v>214</v>
          </cell>
          <cell r="C1213">
            <v>8659</v>
          </cell>
          <cell r="D1213">
            <v>960.38</v>
          </cell>
          <cell r="E1213">
            <v>24</v>
          </cell>
          <cell r="F1213">
            <v>45249.02</v>
          </cell>
          <cell r="G1213">
            <v>0</v>
          </cell>
          <cell r="H1213">
            <v>4</v>
          </cell>
          <cell r="I1213">
            <v>0</v>
          </cell>
          <cell r="J1213">
            <v>0</v>
          </cell>
          <cell r="K1213">
            <v>0</v>
          </cell>
          <cell r="L1213">
            <v>12880</v>
          </cell>
          <cell r="M1213">
            <v>0</v>
          </cell>
          <cell r="N1213">
            <v>12880</v>
          </cell>
          <cell r="O1213" t="str">
            <v>Комисс-е платежи по р/кассовому обслуживанию юр. лиц и общ-х</v>
          </cell>
        </row>
        <row r="1214">
          <cell r="A1214">
            <v>9</v>
          </cell>
          <cell r="B1214">
            <v>214</v>
          </cell>
          <cell r="C1214">
            <v>3563</v>
          </cell>
          <cell r="D1214">
            <v>960.39</v>
          </cell>
          <cell r="E1214">
            <v>24</v>
          </cell>
          <cell r="F1214">
            <v>45294.02</v>
          </cell>
          <cell r="G1214">
            <v>0</v>
          </cell>
          <cell r="H1214">
            <v>4</v>
          </cell>
          <cell r="I1214">
            <v>0</v>
          </cell>
          <cell r="J1214">
            <v>0</v>
          </cell>
          <cell r="K1214">
            <v>0</v>
          </cell>
          <cell r="L1214">
            <v>533026</v>
          </cell>
          <cell r="M1214">
            <v>0</v>
          </cell>
          <cell r="N1214">
            <v>533026</v>
          </cell>
          <cell r="O1214" t="str">
            <v>Комисс.доходы от хозорг. за выдачу з/пл,пенсий,с/х прод. и д</v>
          </cell>
        </row>
        <row r="1215">
          <cell r="A1215">
            <v>9</v>
          </cell>
          <cell r="B1215">
            <v>214</v>
          </cell>
          <cell r="C1215">
            <v>5996</v>
          </cell>
          <cell r="D1215">
            <v>960.39</v>
          </cell>
          <cell r="E1215">
            <v>24</v>
          </cell>
          <cell r="F1215">
            <v>45294.02</v>
          </cell>
          <cell r="G1215">
            <v>0</v>
          </cell>
          <cell r="H1215">
            <v>4</v>
          </cell>
          <cell r="I1215">
            <v>0</v>
          </cell>
          <cell r="J1215">
            <v>0</v>
          </cell>
          <cell r="K1215">
            <v>0</v>
          </cell>
          <cell r="L1215">
            <v>631088</v>
          </cell>
          <cell r="M1215">
            <v>0</v>
          </cell>
          <cell r="N1215">
            <v>631088</v>
          </cell>
          <cell r="O1215" t="str">
            <v>Комисс.доходы от хозорг. за выдачу з/пл,пенсий,с/х прод. и д</v>
          </cell>
        </row>
        <row r="1216">
          <cell r="A1216">
            <v>9</v>
          </cell>
          <cell r="B1216">
            <v>214</v>
          </cell>
          <cell r="C1216">
            <v>7783</v>
          </cell>
          <cell r="D1216">
            <v>960.39</v>
          </cell>
          <cell r="E1216">
            <v>24</v>
          </cell>
          <cell r="F1216">
            <v>45294.02</v>
          </cell>
          <cell r="G1216">
            <v>0</v>
          </cell>
          <cell r="H1216">
            <v>4</v>
          </cell>
          <cell r="I1216">
            <v>0</v>
          </cell>
          <cell r="J1216">
            <v>0</v>
          </cell>
          <cell r="K1216">
            <v>0</v>
          </cell>
          <cell r="L1216">
            <v>287809</v>
          </cell>
          <cell r="M1216">
            <v>0</v>
          </cell>
          <cell r="N1216">
            <v>287809</v>
          </cell>
          <cell r="O1216" t="str">
            <v>Комисс.доходы от хозорг. за выдачу з/пл,пенсий,с/х прод. и д</v>
          </cell>
        </row>
        <row r="1217">
          <cell r="A1217">
            <v>9</v>
          </cell>
          <cell r="B1217">
            <v>214</v>
          </cell>
          <cell r="C1217">
            <v>7845</v>
          </cell>
          <cell r="D1217">
            <v>960.39</v>
          </cell>
          <cell r="E1217">
            <v>24</v>
          </cell>
          <cell r="F1217">
            <v>45294.02</v>
          </cell>
          <cell r="G1217">
            <v>0</v>
          </cell>
          <cell r="H1217">
            <v>4</v>
          </cell>
          <cell r="I1217">
            <v>0</v>
          </cell>
          <cell r="J1217">
            <v>0</v>
          </cell>
          <cell r="K1217">
            <v>0</v>
          </cell>
          <cell r="L1217">
            <v>62169</v>
          </cell>
          <cell r="M1217">
            <v>0</v>
          </cell>
          <cell r="N1217">
            <v>62169</v>
          </cell>
          <cell r="O1217" t="str">
            <v>Комисс.доходы от хозорг. за выдачу з/пл,пенсий,с/х прод. и д</v>
          </cell>
        </row>
        <row r="1218">
          <cell r="A1218">
            <v>9</v>
          </cell>
          <cell r="B1218">
            <v>214</v>
          </cell>
          <cell r="C1218">
            <v>7948</v>
          </cell>
          <cell r="D1218">
            <v>960.39</v>
          </cell>
          <cell r="E1218">
            <v>24</v>
          </cell>
          <cell r="F1218">
            <v>45294.02</v>
          </cell>
          <cell r="G1218">
            <v>0</v>
          </cell>
          <cell r="H1218">
            <v>4</v>
          </cell>
          <cell r="I1218">
            <v>0</v>
          </cell>
          <cell r="J1218">
            <v>0</v>
          </cell>
          <cell r="K1218">
            <v>0</v>
          </cell>
          <cell r="L1218">
            <v>97722.83</v>
          </cell>
          <cell r="M1218">
            <v>0</v>
          </cell>
          <cell r="N1218">
            <v>97722.83</v>
          </cell>
          <cell r="O1218" t="str">
            <v>Комисс.доходы от хозорг. за выдачу з/пл,пенсий,с/х прод. и д</v>
          </cell>
        </row>
        <row r="1219">
          <cell r="A1219">
            <v>9</v>
          </cell>
          <cell r="B1219">
            <v>214</v>
          </cell>
          <cell r="C1219">
            <v>8002</v>
          </cell>
          <cell r="D1219">
            <v>960.39</v>
          </cell>
          <cell r="E1219">
            <v>24</v>
          </cell>
          <cell r="F1219">
            <v>45294.02</v>
          </cell>
          <cell r="G1219">
            <v>0</v>
          </cell>
          <cell r="H1219">
            <v>4</v>
          </cell>
          <cell r="I1219">
            <v>0</v>
          </cell>
          <cell r="J1219">
            <v>0</v>
          </cell>
          <cell r="K1219">
            <v>0</v>
          </cell>
          <cell r="L1219">
            <v>91445</v>
          </cell>
          <cell r="M1219">
            <v>0</v>
          </cell>
          <cell r="N1219">
            <v>91445</v>
          </cell>
          <cell r="O1219" t="str">
            <v>Комисс.доходы от хозорг. за выдачу з/пл,пенсий,с/х прод. и д</v>
          </cell>
        </row>
        <row r="1220">
          <cell r="A1220">
            <v>9</v>
          </cell>
          <cell r="B1220">
            <v>214</v>
          </cell>
          <cell r="C1220">
            <v>8104</v>
          </cell>
          <cell r="D1220">
            <v>960.39</v>
          </cell>
          <cell r="E1220">
            <v>24</v>
          </cell>
          <cell r="F1220">
            <v>45294.02</v>
          </cell>
          <cell r="G1220">
            <v>0</v>
          </cell>
          <cell r="H1220">
            <v>4</v>
          </cell>
          <cell r="I1220">
            <v>0</v>
          </cell>
          <cell r="J1220">
            <v>0</v>
          </cell>
          <cell r="K1220">
            <v>0</v>
          </cell>
          <cell r="L1220">
            <v>63093</v>
          </cell>
          <cell r="M1220">
            <v>0</v>
          </cell>
          <cell r="N1220">
            <v>63093</v>
          </cell>
          <cell r="O1220" t="str">
            <v>Комисс.доходы от хозорг. за выдачу з/пл,пенсий,с/х прод. и д</v>
          </cell>
        </row>
        <row r="1221">
          <cell r="A1221">
            <v>9</v>
          </cell>
          <cell r="B1221">
            <v>214</v>
          </cell>
          <cell r="C1221">
            <v>8137</v>
          </cell>
          <cell r="D1221">
            <v>960.39</v>
          </cell>
          <cell r="E1221">
            <v>24</v>
          </cell>
          <cell r="F1221">
            <v>45294.02</v>
          </cell>
          <cell r="G1221">
            <v>0</v>
          </cell>
          <cell r="H1221">
            <v>4</v>
          </cell>
          <cell r="I1221">
            <v>0</v>
          </cell>
          <cell r="J1221">
            <v>0</v>
          </cell>
          <cell r="K1221">
            <v>0</v>
          </cell>
          <cell r="L1221">
            <v>424907.5</v>
          </cell>
          <cell r="M1221">
            <v>0</v>
          </cell>
          <cell r="N1221">
            <v>424907.5</v>
          </cell>
          <cell r="O1221" t="str">
            <v>Комисс.доходы от хозорг. за выдачу з/пл,пенсий,с/х прод. и д</v>
          </cell>
        </row>
        <row r="1222">
          <cell r="A1222">
            <v>9</v>
          </cell>
          <cell r="B1222">
            <v>214</v>
          </cell>
          <cell r="C1222">
            <v>8298</v>
          </cell>
          <cell r="D1222">
            <v>960.39</v>
          </cell>
          <cell r="E1222">
            <v>24</v>
          </cell>
          <cell r="F1222">
            <v>45294.02</v>
          </cell>
          <cell r="G1222">
            <v>0</v>
          </cell>
          <cell r="H1222">
            <v>4</v>
          </cell>
          <cell r="I1222">
            <v>0</v>
          </cell>
          <cell r="J1222">
            <v>0</v>
          </cell>
          <cell r="K1222">
            <v>0</v>
          </cell>
          <cell r="L1222">
            <v>54187</v>
          </cell>
          <cell r="M1222">
            <v>0</v>
          </cell>
          <cell r="N1222">
            <v>54187</v>
          </cell>
          <cell r="O1222" t="str">
            <v>Комисс.доходы от хозорг. за выдачу з/пл,пенсий,с/х прод. и д</v>
          </cell>
        </row>
        <row r="1223">
          <cell r="A1223">
            <v>9</v>
          </cell>
          <cell r="B1223">
            <v>214</v>
          </cell>
          <cell r="C1223">
            <v>8533</v>
          </cell>
          <cell r="D1223">
            <v>960.39</v>
          </cell>
          <cell r="E1223">
            <v>24</v>
          </cell>
          <cell r="F1223">
            <v>45294.02</v>
          </cell>
          <cell r="G1223">
            <v>0</v>
          </cell>
          <cell r="H1223">
            <v>4</v>
          </cell>
          <cell r="I1223">
            <v>0</v>
          </cell>
          <cell r="J1223">
            <v>0</v>
          </cell>
          <cell r="K1223">
            <v>0</v>
          </cell>
          <cell r="L1223">
            <v>31422</v>
          </cell>
          <cell r="M1223">
            <v>0</v>
          </cell>
          <cell r="N1223">
            <v>31422</v>
          </cell>
          <cell r="O1223" t="str">
            <v>Комисс.доходы от хозорг. за выдачу з/пл,пенсий,с/х прод. и д</v>
          </cell>
        </row>
        <row r="1224">
          <cell r="A1224">
            <v>9</v>
          </cell>
          <cell r="B1224">
            <v>214</v>
          </cell>
          <cell r="C1224">
            <v>8659</v>
          </cell>
          <cell r="D1224">
            <v>960.39</v>
          </cell>
          <cell r="E1224">
            <v>24</v>
          </cell>
          <cell r="F1224">
            <v>45294.02</v>
          </cell>
          <cell r="G1224">
            <v>0</v>
          </cell>
          <cell r="H1224">
            <v>4</v>
          </cell>
          <cell r="I1224">
            <v>0</v>
          </cell>
          <cell r="J1224">
            <v>0</v>
          </cell>
          <cell r="K1224">
            <v>0</v>
          </cell>
          <cell r="L1224">
            <v>84337</v>
          </cell>
          <cell r="M1224">
            <v>0</v>
          </cell>
          <cell r="N1224">
            <v>84337</v>
          </cell>
          <cell r="O1224" t="str">
            <v>Комисс.доходы от хозорг. за выдачу з/пл,пенсий,с/х прод. и д</v>
          </cell>
        </row>
        <row r="1225">
          <cell r="A1225">
            <v>9</v>
          </cell>
          <cell r="B1225">
            <v>214</v>
          </cell>
          <cell r="C1225">
            <v>3563</v>
          </cell>
          <cell r="D1225">
            <v>960.4</v>
          </cell>
          <cell r="E1225">
            <v>24</v>
          </cell>
          <cell r="F1225">
            <v>45294.03</v>
          </cell>
          <cell r="G1225">
            <v>0</v>
          </cell>
          <cell r="H1225">
            <v>4</v>
          </cell>
          <cell r="I1225">
            <v>0</v>
          </cell>
          <cell r="J1225">
            <v>0</v>
          </cell>
          <cell r="K1225">
            <v>0</v>
          </cell>
          <cell r="L1225">
            <v>940536.05</v>
          </cell>
          <cell r="M1225">
            <v>0</v>
          </cell>
          <cell r="N1225">
            <v>940536.05</v>
          </cell>
          <cell r="O1225" t="str">
            <v>Комиссионный доход по оказанию услуг населению</v>
          </cell>
        </row>
        <row r="1226">
          <cell r="A1226">
            <v>9</v>
          </cell>
          <cell r="B1226">
            <v>214</v>
          </cell>
          <cell r="C1226">
            <v>5996</v>
          </cell>
          <cell r="D1226">
            <v>960.4</v>
          </cell>
          <cell r="E1226">
            <v>24</v>
          </cell>
          <cell r="F1226">
            <v>45294.03</v>
          </cell>
          <cell r="G1226">
            <v>0</v>
          </cell>
          <cell r="H1226">
            <v>4</v>
          </cell>
          <cell r="I1226">
            <v>0</v>
          </cell>
          <cell r="J1226">
            <v>0</v>
          </cell>
          <cell r="K1226">
            <v>0</v>
          </cell>
          <cell r="L1226">
            <v>1393630.79</v>
          </cell>
          <cell r="M1226">
            <v>0</v>
          </cell>
          <cell r="N1226">
            <v>1393630.79</v>
          </cell>
          <cell r="O1226" t="str">
            <v>Комиссионный доход по оказанию услуг населению</v>
          </cell>
        </row>
        <row r="1227">
          <cell r="A1227">
            <v>9</v>
          </cell>
          <cell r="B1227">
            <v>214</v>
          </cell>
          <cell r="C1227">
            <v>7783</v>
          </cell>
          <cell r="D1227">
            <v>960.4</v>
          </cell>
          <cell r="E1227">
            <v>24</v>
          </cell>
          <cell r="F1227">
            <v>45294.03</v>
          </cell>
          <cell r="G1227">
            <v>0</v>
          </cell>
          <cell r="H1227">
            <v>4</v>
          </cell>
          <cell r="I1227">
            <v>0</v>
          </cell>
          <cell r="J1227">
            <v>0</v>
          </cell>
          <cell r="K1227">
            <v>0</v>
          </cell>
          <cell r="L1227">
            <v>805485</v>
          </cell>
          <cell r="M1227">
            <v>0</v>
          </cell>
          <cell r="N1227">
            <v>805485</v>
          </cell>
          <cell r="O1227" t="str">
            <v>Комиссионный доход по оказанию услуг населению</v>
          </cell>
        </row>
        <row r="1228">
          <cell r="A1228">
            <v>9</v>
          </cell>
          <cell r="B1228">
            <v>214</v>
          </cell>
          <cell r="C1228">
            <v>7845</v>
          </cell>
          <cell r="D1228">
            <v>960.4</v>
          </cell>
          <cell r="E1228">
            <v>24</v>
          </cell>
          <cell r="F1228">
            <v>45294.03</v>
          </cell>
          <cell r="G1228">
            <v>0</v>
          </cell>
          <cell r="H1228">
            <v>4</v>
          </cell>
          <cell r="I1228">
            <v>0</v>
          </cell>
          <cell r="J1228">
            <v>0</v>
          </cell>
          <cell r="K1228">
            <v>0</v>
          </cell>
          <cell r="L1228">
            <v>715537.96</v>
          </cell>
          <cell r="M1228">
            <v>0</v>
          </cell>
          <cell r="N1228">
            <v>715537.96</v>
          </cell>
          <cell r="O1228" t="str">
            <v>Комиссионный доход по оказанию услуг населению</v>
          </cell>
        </row>
        <row r="1229">
          <cell r="A1229">
            <v>9</v>
          </cell>
          <cell r="B1229">
            <v>214</v>
          </cell>
          <cell r="C1229">
            <v>7948</v>
          </cell>
          <cell r="D1229">
            <v>960.4</v>
          </cell>
          <cell r="E1229">
            <v>24</v>
          </cell>
          <cell r="F1229">
            <v>45294.03</v>
          </cell>
          <cell r="G1229">
            <v>0</v>
          </cell>
          <cell r="H1229">
            <v>4</v>
          </cell>
          <cell r="I1229">
            <v>0</v>
          </cell>
          <cell r="J1229">
            <v>0</v>
          </cell>
          <cell r="K1229">
            <v>0</v>
          </cell>
          <cell r="L1229">
            <v>587516.46</v>
          </cell>
          <cell r="M1229">
            <v>0</v>
          </cell>
          <cell r="N1229">
            <v>587516.46</v>
          </cell>
          <cell r="O1229" t="str">
            <v>Комиссионный доход по оказанию услуг населению</v>
          </cell>
        </row>
        <row r="1230">
          <cell r="A1230">
            <v>9</v>
          </cell>
          <cell r="B1230">
            <v>214</v>
          </cell>
          <cell r="C1230">
            <v>8002</v>
          </cell>
          <cell r="D1230">
            <v>960.4</v>
          </cell>
          <cell r="E1230">
            <v>24</v>
          </cell>
          <cell r="F1230">
            <v>45294.03</v>
          </cell>
          <cell r="G1230">
            <v>0</v>
          </cell>
          <cell r="H1230">
            <v>4</v>
          </cell>
          <cell r="I1230">
            <v>0</v>
          </cell>
          <cell r="J1230">
            <v>0</v>
          </cell>
          <cell r="K1230">
            <v>0</v>
          </cell>
          <cell r="L1230">
            <v>693939.02</v>
          </cell>
          <cell r="M1230">
            <v>0</v>
          </cell>
          <cell r="N1230">
            <v>693939.02</v>
          </cell>
          <cell r="O1230" t="str">
            <v>Комиссионный доход по оказанию услуг населению</v>
          </cell>
        </row>
        <row r="1231">
          <cell r="A1231">
            <v>9</v>
          </cell>
          <cell r="B1231">
            <v>214</v>
          </cell>
          <cell r="C1231">
            <v>8104</v>
          </cell>
          <cell r="D1231">
            <v>960.4</v>
          </cell>
          <cell r="E1231">
            <v>24</v>
          </cell>
          <cell r="F1231">
            <v>45294.03</v>
          </cell>
          <cell r="G1231">
            <v>0</v>
          </cell>
          <cell r="H1231">
            <v>4</v>
          </cell>
          <cell r="I1231">
            <v>0</v>
          </cell>
          <cell r="J1231">
            <v>0</v>
          </cell>
          <cell r="K1231">
            <v>0</v>
          </cell>
          <cell r="L1231">
            <v>491701.97</v>
          </cell>
          <cell r="M1231">
            <v>0</v>
          </cell>
          <cell r="N1231">
            <v>491701.97</v>
          </cell>
          <cell r="O1231" t="str">
            <v>Комиссионный доход по оказанию услуг населению</v>
          </cell>
        </row>
        <row r="1232">
          <cell r="A1232">
            <v>9</v>
          </cell>
          <cell r="B1232">
            <v>214</v>
          </cell>
          <cell r="C1232">
            <v>8137</v>
          </cell>
          <cell r="D1232">
            <v>960.4</v>
          </cell>
          <cell r="E1232">
            <v>24</v>
          </cell>
          <cell r="F1232">
            <v>45294.03</v>
          </cell>
          <cell r="G1232">
            <v>0</v>
          </cell>
          <cell r="H1232">
            <v>4</v>
          </cell>
          <cell r="I1232">
            <v>0</v>
          </cell>
          <cell r="J1232">
            <v>0</v>
          </cell>
          <cell r="K1232">
            <v>0</v>
          </cell>
          <cell r="L1232">
            <v>451912.9</v>
          </cell>
          <cell r="M1232">
            <v>0</v>
          </cell>
          <cell r="N1232">
            <v>451912.9</v>
          </cell>
          <cell r="O1232" t="str">
            <v>Комиссионный доход по оказанию услуг населению</v>
          </cell>
        </row>
        <row r="1233">
          <cell r="A1233">
            <v>9</v>
          </cell>
          <cell r="B1233">
            <v>214</v>
          </cell>
          <cell r="C1233">
            <v>8298</v>
          </cell>
          <cell r="D1233">
            <v>960.4</v>
          </cell>
          <cell r="E1233">
            <v>24</v>
          </cell>
          <cell r="F1233">
            <v>45294.03</v>
          </cell>
          <cell r="G1233">
            <v>0</v>
          </cell>
          <cell r="H1233">
            <v>4</v>
          </cell>
          <cell r="I1233">
            <v>0</v>
          </cell>
          <cell r="J1233">
            <v>0</v>
          </cell>
          <cell r="K1233">
            <v>0</v>
          </cell>
          <cell r="L1233">
            <v>502779.26</v>
          </cell>
          <cell r="M1233">
            <v>0</v>
          </cell>
          <cell r="N1233">
            <v>502779.26</v>
          </cell>
          <cell r="O1233" t="str">
            <v>Комиссионный доход по оказанию услуг населению</v>
          </cell>
        </row>
        <row r="1234">
          <cell r="A1234">
            <v>9</v>
          </cell>
          <cell r="B1234">
            <v>214</v>
          </cell>
          <cell r="C1234">
            <v>8533</v>
          </cell>
          <cell r="D1234">
            <v>960.4</v>
          </cell>
          <cell r="E1234">
            <v>24</v>
          </cell>
          <cell r="F1234">
            <v>45294.03</v>
          </cell>
          <cell r="G1234">
            <v>0</v>
          </cell>
          <cell r="H1234">
            <v>4</v>
          </cell>
          <cell r="I1234">
            <v>0</v>
          </cell>
          <cell r="J1234">
            <v>0</v>
          </cell>
          <cell r="K1234">
            <v>0</v>
          </cell>
          <cell r="L1234">
            <v>128531</v>
          </cell>
          <cell r="M1234">
            <v>0</v>
          </cell>
          <cell r="N1234">
            <v>128531</v>
          </cell>
          <cell r="O1234" t="str">
            <v>Комиссионный доход по оказанию услуг населению</v>
          </cell>
        </row>
        <row r="1235">
          <cell r="A1235">
            <v>9</v>
          </cell>
          <cell r="B1235">
            <v>214</v>
          </cell>
          <cell r="C1235">
            <v>8659</v>
          </cell>
          <cell r="D1235">
            <v>960.4</v>
          </cell>
          <cell r="E1235">
            <v>24</v>
          </cell>
          <cell r="F1235">
            <v>45294.03</v>
          </cell>
          <cell r="G1235">
            <v>0</v>
          </cell>
          <cell r="H1235">
            <v>4</v>
          </cell>
          <cell r="I1235">
            <v>0</v>
          </cell>
          <cell r="J1235">
            <v>0</v>
          </cell>
          <cell r="K1235">
            <v>0</v>
          </cell>
          <cell r="L1235">
            <v>51065.27</v>
          </cell>
          <cell r="M1235">
            <v>0</v>
          </cell>
          <cell r="N1235">
            <v>51065.27</v>
          </cell>
          <cell r="O1235" t="str">
            <v>Комиссионный доход по оказанию услуг населению</v>
          </cell>
        </row>
        <row r="1236">
          <cell r="A1236">
            <v>9</v>
          </cell>
          <cell r="B1236">
            <v>214</v>
          </cell>
          <cell r="C1236">
            <v>214</v>
          </cell>
          <cell r="D1236">
            <v>960.41</v>
          </cell>
          <cell r="E1236">
            <v>24</v>
          </cell>
          <cell r="F1236">
            <v>45994.01</v>
          </cell>
          <cell r="G1236">
            <v>0</v>
          </cell>
          <cell r="H1236">
            <v>4</v>
          </cell>
          <cell r="I1236">
            <v>0</v>
          </cell>
          <cell r="J1236">
            <v>0</v>
          </cell>
          <cell r="K1236">
            <v>0</v>
          </cell>
          <cell r="L1236">
            <v>11438</v>
          </cell>
          <cell r="M1236">
            <v>0</v>
          </cell>
          <cell r="N1236">
            <v>11438</v>
          </cell>
          <cell r="O1236" t="str">
            <v>Доходы от полученных безвозмездно Осн. Ср-в</v>
          </cell>
        </row>
        <row r="1237">
          <cell r="A1237">
            <v>9</v>
          </cell>
          <cell r="B1237">
            <v>214</v>
          </cell>
          <cell r="C1237">
            <v>8659</v>
          </cell>
          <cell r="D1237">
            <v>960.41</v>
          </cell>
          <cell r="E1237">
            <v>24</v>
          </cell>
          <cell r="F1237">
            <v>45994.01</v>
          </cell>
          <cell r="G1237">
            <v>0</v>
          </cell>
          <cell r="H1237">
            <v>4</v>
          </cell>
          <cell r="I1237">
            <v>0</v>
          </cell>
          <cell r="J1237">
            <v>0</v>
          </cell>
          <cell r="K1237">
            <v>0</v>
          </cell>
          <cell r="L1237">
            <v>20704</v>
          </cell>
          <cell r="M1237">
            <v>0</v>
          </cell>
          <cell r="N1237">
            <v>20704</v>
          </cell>
          <cell r="O1237" t="str">
            <v>Доходы от полученных безвозмездно Осн. Ср-в</v>
          </cell>
        </row>
        <row r="1238">
          <cell r="A1238">
            <v>9</v>
          </cell>
          <cell r="B1238">
            <v>214</v>
          </cell>
          <cell r="C1238">
            <v>214</v>
          </cell>
          <cell r="D1238">
            <v>960.42</v>
          </cell>
          <cell r="E1238">
            <v>0</v>
          </cell>
          <cell r="F1238">
            <v>45994.02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16147.58</v>
          </cell>
          <cell r="M1238">
            <v>0</v>
          </cell>
          <cell r="N1238">
            <v>16147.58</v>
          </cell>
          <cell r="O1238" t="str">
            <v>Прочие беспроцентные доходы (к хозрасчету)</v>
          </cell>
        </row>
        <row r="1239">
          <cell r="A1239">
            <v>9</v>
          </cell>
          <cell r="B1239">
            <v>214</v>
          </cell>
          <cell r="C1239">
            <v>3563</v>
          </cell>
          <cell r="D1239">
            <v>970.01</v>
          </cell>
          <cell r="E1239">
            <v>24</v>
          </cell>
          <cell r="F1239">
            <v>50106</v>
          </cell>
          <cell r="G1239">
            <v>0</v>
          </cell>
          <cell r="H1239">
            <v>5</v>
          </cell>
          <cell r="I1239">
            <v>0</v>
          </cell>
          <cell r="J1239">
            <v>0</v>
          </cell>
          <cell r="K1239">
            <v>129617.7</v>
          </cell>
          <cell r="L1239">
            <v>0</v>
          </cell>
          <cell r="M1239">
            <v>129617.7</v>
          </cell>
          <cell r="N1239">
            <v>0</v>
          </cell>
          <cell r="O1239" t="str">
            <v>Процентные расходы по депозитам до востребования физических</v>
          </cell>
        </row>
        <row r="1240">
          <cell r="A1240">
            <v>9</v>
          </cell>
          <cell r="B1240">
            <v>214</v>
          </cell>
          <cell r="C1240">
            <v>5996</v>
          </cell>
          <cell r="D1240">
            <v>970.01</v>
          </cell>
          <cell r="E1240">
            <v>24</v>
          </cell>
          <cell r="F1240">
            <v>50106</v>
          </cell>
          <cell r="G1240">
            <v>0</v>
          </cell>
          <cell r="H1240">
            <v>5</v>
          </cell>
          <cell r="I1240">
            <v>0</v>
          </cell>
          <cell r="J1240">
            <v>0</v>
          </cell>
          <cell r="K1240">
            <v>465885.12</v>
          </cell>
          <cell r="L1240">
            <v>0</v>
          </cell>
          <cell r="M1240">
            <v>465885.12</v>
          </cell>
          <cell r="N1240">
            <v>0</v>
          </cell>
          <cell r="O1240" t="str">
            <v>Процентные расходы по депозитам до востребования физических</v>
          </cell>
        </row>
        <row r="1241">
          <cell r="A1241">
            <v>9</v>
          </cell>
          <cell r="B1241">
            <v>214</v>
          </cell>
          <cell r="C1241">
            <v>7783</v>
          </cell>
          <cell r="D1241">
            <v>970.01</v>
          </cell>
          <cell r="E1241">
            <v>24</v>
          </cell>
          <cell r="F1241">
            <v>50106</v>
          </cell>
          <cell r="G1241">
            <v>0</v>
          </cell>
          <cell r="H1241">
            <v>5</v>
          </cell>
          <cell r="I1241">
            <v>0</v>
          </cell>
          <cell r="J1241">
            <v>0</v>
          </cell>
          <cell r="K1241">
            <v>30034.11</v>
          </cell>
          <cell r="L1241">
            <v>0</v>
          </cell>
          <cell r="M1241">
            <v>30034.11</v>
          </cell>
          <cell r="N1241">
            <v>0</v>
          </cell>
          <cell r="O1241" t="str">
            <v>Процентные расходы по депозитам до востребования физических</v>
          </cell>
        </row>
        <row r="1242">
          <cell r="A1242">
            <v>9</v>
          </cell>
          <cell r="B1242">
            <v>214</v>
          </cell>
          <cell r="C1242">
            <v>7845</v>
          </cell>
          <cell r="D1242">
            <v>970.01</v>
          </cell>
          <cell r="E1242">
            <v>24</v>
          </cell>
          <cell r="F1242">
            <v>50106</v>
          </cell>
          <cell r="G1242">
            <v>0</v>
          </cell>
          <cell r="H1242">
            <v>5</v>
          </cell>
          <cell r="I1242">
            <v>0</v>
          </cell>
          <cell r="J1242">
            <v>0</v>
          </cell>
          <cell r="K1242">
            <v>33310.21</v>
          </cell>
          <cell r="L1242">
            <v>0</v>
          </cell>
          <cell r="M1242">
            <v>33310.21</v>
          </cell>
          <cell r="N1242">
            <v>0</v>
          </cell>
          <cell r="O1242" t="str">
            <v>Процентные расходы по депозитам до востребования физических</v>
          </cell>
        </row>
        <row r="1243">
          <cell r="A1243">
            <v>9</v>
          </cell>
          <cell r="B1243">
            <v>214</v>
          </cell>
          <cell r="C1243">
            <v>7948</v>
          </cell>
          <cell r="D1243">
            <v>970.01</v>
          </cell>
          <cell r="E1243">
            <v>24</v>
          </cell>
          <cell r="F1243">
            <v>50106</v>
          </cell>
          <cell r="G1243">
            <v>0</v>
          </cell>
          <cell r="H1243">
            <v>5</v>
          </cell>
          <cell r="I1243">
            <v>0</v>
          </cell>
          <cell r="J1243">
            <v>0</v>
          </cell>
          <cell r="K1243">
            <v>12251.12</v>
          </cell>
          <cell r="L1243">
            <v>0</v>
          </cell>
          <cell r="M1243">
            <v>12251.12</v>
          </cell>
          <cell r="N1243">
            <v>0</v>
          </cell>
          <cell r="O1243" t="str">
            <v>Процентные расходы по депозитам до востребования физических</v>
          </cell>
        </row>
        <row r="1244">
          <cell r="A1244">
            <v>9</v>
          </cell>
          <cell r="B1244">
            <v>214</v>
          </cell>
          <cell r="C1244">
            <v>8002</v>
          </cell>
          <cell r="D1244">
            <v>970.01</v>
          </cell>
          <cell r="E1244">
            <v>24</v>
          </cell>
          <cell r="F1244">
            <v>50106</v>
          </cell>
          <cell r="G1244">
            <v>0</v>
          </cell>
          <cell r="H1244">
            <v>5</v>
          </cell>
          <cell r="I1244">
            <v>0</v>
          </cell>
          <cell r="J1244">
            <v>0</v>
          </cell>
          <cell r="K1244">
            <v>53896.34</v>
          </cell>
          <cell r="L1244">
            <v>0</v>
          </cell>
          <cell r="M1244">
            <v>53896.34</v>
          </cell>
          <cell r="N1244">
            <v>0</v>
          </cell>
          <cell r="O1244" t="str">
            <v>Процентные расходы по депозитам до востребования физических</v>
          </cell>
        </row>
        <row r="1245">
          <cell r="A1245">
            <v>9</v>
          </cell>
          <cell r="B1245">
            <v>214</v>
          </cell>
          <cell r="C1245">
            <v>8104</v>
          </cell>
          <cell r="D1245">
            <v>970.01</v>
          </cell>
          <cell r="E1245">
            <v>24</v>
          </cell>
          <cell r="F1245">
            <v>50106</v>
          </cell>
          <cell r="G1245">
            <v>0</v>
          </cell>
          <cell r="H1245">
            <v>5</v>
          </cell>
          <cell r="I1245">
            <v>0</v>
          </cell>
          <cell r="J1245">
            <v>0</v>
          </cell>
          <cell r="K1245">
            <v>163481.51</v>
          </cell>
          <cell r="L1245">
            <v>0</v>
          </cell>
          <cell r="M1245">
            <v>163481.51</v>
          </cell>
          <cell r="N1245">
            <v>0</v>
          </cell>
          <cell r="O1245" t="str">
            <v>Процентные расходы по депозитам до востребования физических</v>
          </cell>
        </row>
        <row r="1246">
          <cell r="A1246">
            <v>9</v>
          </cell>
          <cell r="B1246">
            <v>214</v>
          </cell>
          <cell r="C1246">
            <v>8137</v>
          </cell>
          <cell r="D1246">
            <v>970.01</v>
          </cell>
          <cell r="E1246">
            <v>24</v>
          </cell>
          <cell r="F1246">
            <v>50106</v>
          </cell>
          <cell r="G1246">
            <v>0</v>
          </cell>
          <cell r="H1246">
            <v>5</v>
          </cell>
          <cell r="I1246">
            <v>0</v>
          </cell>
          <cell r="J1246">
            <v>0</v>
          </cell>
          <cell r="K1246">
            <v>127170.8</v>
          </cell>
          <cell r="L1246">
            <v>0</v>
          </cell>
          <cell r="M1246">
            <v>127170.8</v>
          </cell>
          <cell r="N1246">
            <v>0</v>
          </cell>
          <cell r="O1246" t="str">
            <v>Процентные расходы по депозитам до востребования физических</v>
          </cell>
        </row>
        <row r="1247">
          <cell r="A1247">
            <v>9</v>
          </cell>
          <cell r="B1247">
            <v>214</v>
          </cell>
          <cell r="C1247">
            <v>8298</v>
          </cell>
          <cell r="D1247">
            <v>970.01</v>
          </cell>
          <cell r="E1247">
            <v>24</v>
          </cell>
          <cell r="F1247">
            <v>50106</v>
          </cell>
          <cell r="G1247">
            <v>0</v>
          </cell>
          <cell r="H1247">
            <v>5</v>
          </cell>
          <cell r="I1247">
            <v>0</v>
          </cell>
          <cell r="J1247">
            <v>0</v>
          </cell>
          <cell r="K1247">
            <v>60250</v>
          </cell>
          <cell r="L1247">
            <v>0</v>
          </cell>
          <cell r="M1247">
            <v>60250</v>
          </cell>
          <cell r="N1247">
            <v>0</v>
          </cell>
          <cell r="O1247" t="str">
            <v>Процентные расходы по депозитам до востребования физических</v>
          </cell>
        </row>
        <row r="1248">
          <cell r="A1248">
            <v>9</v>
          </cell>
          <cell r="B1248">
            <v>214</v>
          </cell>
          <cell r="C1248">
            <v>8533</v>
          </cell>
          <cell r="D1248">
            <v>970.01</v>
          </cell>
          <cell r="E1248">
            <v>24</v>
          </cell>
          <cell r="F1248">
            <v>50106</v>
          </cell>
          <cell r="G1248">
            <v>0</v>
          </cell>
          <cell r="H1248">
            <v>5</v>
          </cell>
          <cell r="I1248">
            <v>0</v>
          </cell>
          <cell r="J1248">
            <v>0</v>
          </cell>
          <cell r="K1248">
            <v>136.37</v>
          </cell>
          <cell r="L1248">
            <v>0</v>
          </cell>
          <cell r="M1248">
            <v>136.37</v>
          </cell>
          <cell r="N1248">
            <v>0</v>
          </cell>
          <cell r="O1248" t="str">
            <v>Процентные расходы по депозитам до востребования физических</v>
          </cell>
        </row>
        <row r="1249">
          <cell r="A1249">
            <v>9</v>
          </cell>
          <cell r="B1249">
            <v>214</v>
          </cell>
          <cell r="C1249">
            <v>8659</v>
          </cell>
          <cell r="D1249">
            <v>970.01</v>
          </cell>
          <cell r="E1249">
            <v>24</v>
          </cell>
          <cell r="F1249">
            <v>50106</v>
          </cell>
          <cell r="G1249">
            <v>0</v>
          </cell>
          <cell r="H1249">
            <v>5</v>
          </cell>
          <cell r="I1249">
            <v>0</v>
          </cell>
          <cell r="J1249">
            <v>0</v>
          </cell>
          <cell r="K1249">
            <v>26390.400000000001</v>
          </cell>
          <cell r="L1249">
            <v>0</v>
          </cell>
          <cell r="M1249">
            <v>26390.400000000001</v>
          </cell>
          <cell r="N1249">
            <v>0</v>
          </cell>
          <cell r="O1249" t="str">
            <v>Процентные расходы по депозитам до востребования физических</v>
          </cell>
        </row>
        <row r="1250">
          <cell r="A1250">
            <v>9</v>
          </cell>
          <cell r="B1250">
            <v>214</v>
          </cell>
          <cell r="C1250">
            <v>5996</v>
          </cell>
          <cell r="D1250">
            <v>970.08</v>
          </cell>
          <cell r="E1250">
            <v>24</v>
          </cell>
          <cell r="F1250">
            <v>50606</v>
          </cell>
          <cell r="G1250">
            <v>0</v>
          </cell>
          <cell r="H1250">
            <v>5</v>
          </cell>
          <cell r="I1250">
            <v>0</v>
          </cell>
          <cell r="J1250">
            <v>0</v>
          </cell>
          <cell r="K1250">
            <v>2402330.79</v>
          </cell>
          <cell r="L1250">
            <v>0</v>
          </cell>
          <cell r="M1250">
            <v>2402330.79</v>
          </cell>
          <cell r="N1250">
            <v>0</v>
          </cell>
          <cell r="O1250" t="str">
            <v>Процентные расходы по сберегательным депозитам физических ли</v>
          </cell>
        </row>
        <row r="1251">
          <cell r="A1251">
            <v>9</v>
          </cell>
          <cell r="B1251">
            <v>214</v>
          </cell>
          <cell r="C1251">
            <v>7783</v>
          </cell>
          <cell r="D1251">
            <v>970.08</v>
          </cell>
          <cell r="E1251">
            <v>24</v>
          </cell>
          <cell r="F1251">
            <v>50606</v>
          </cell>
          <cell r="G1251">
            <v>0</v>
          </cell>
          <cell r="H1251">
            <v>5</v>
          </cell>
          <cell r="I1251">
            <v>0</v>
          </cell>
          <cell r="J1251">
            <v>0</v>
          </cell>
          <cell r="K1251">
            <v>174060.41</v>
          </cell>
          <cell r="L1251">
            <v>0</v>
          </cell>
          <cell r="M1251">
            <v>174060.41</v>
          </cell>
          <cell r="N1251">
            <v>0</v>
          </cell>
          <cell r="O1251" t="str">
            <v>Процентные расходы по сберегательным депозитам физических ли</v>
          </cell>
        </row>
        <row r="1252">
          <cell r="A1252">
            <v>9</v>
          </cell>
          <cell r="B1252">
            <v>214</v>
          </cell>
          <cell r="C1252">
            <v>7845</v>
          </cell>
          <cell r="D1252">
            <v>970.08</v>
          </cell>
          <cell r="E1252">
            <v>24</v>
          </cell>
          <cell r="F1252">
            <v>50606</v>
          </cell>
          <cell r="G1252">
            <v>0</v>
          </cell>
          <cell r="H1252">
            <v>5</v>
          </cell>
          <cell r="I1252">
            <v>0</v>
          </cell>
          <cell r="J1252">
            <v>0</v>
          </cell>
          <cell r="K1252">
            <v>2764.71</v>
          </cell>
          <cell r="L1252">
            <v>0</v>
          </cell>
          <cell r="M1252">
            <v>2764.71</v>
          </cell>
          <cell r="N1252">
            <v>0</v>
          </cell>
          <cell r="O1252" t="str">
            <v>Процентные расходы по сберегательным депозитам физических ли</v>
          </cell>
        </row>
        <row r="1253">
          <cell r="A1253">
            <v>9</v>
          </cell>
          <cell r="B1253">
            <v>214</v>
          </cell>
          <cell r="C1253">
            <v>7948</v>
          </cell>
          <cell r="D1253">
            <v>970.08</v>
          </cell>
          <cell r="E1253">
            <v>24</v>
          </cell>
          <cell r="F1253">
            <v>50606</v>
          </cell>
          <cell r="G1253">
            <v>0</v>
          </cell>
          <cell r="H1253">
            <v>5</v>
          </cell>
          <cell r="I1253">
            <v>0</v>
          </cell>
          <cell r="J1253">
            <v>0</v>
          </cell>
          <cell r="K1253">
            <v>4522.3900000000003</v>
          </cell>
          <cell r="L1253">
            <v>0</v>
          </cell>
          <cell r="M1253">
            <v>4522.3900000000003</v>
          </cell>
          <cell r="N1253">
            <v>0</v>
          </cell>
          <cell r="O1253" t="str">
            <v>Процентные расходы по сберегательным депозитам физических ли</v>
          </cell>
        </row>
        <row r="1254">
          <cell r="A1254">
            <v>9</v>
          </cell>
          <cell r="B1254">
            <v>214</v>
          </cell>
          <cell r="C1254">
            <v>8298</v>
          </cell>
          <cell r="D1254">
            <v>970.08</v>
          </cell>
          <cell r="E1254">
            <v>24</v>
          </cell>
          <cell r="F1254">
            <v>50606</v>
          </cell>
          <cell r="G1254">
            <v>0</v>
          </cell>
          <cell r="H1254">
            <v>5</v>
          </cell>
          <cell r="I1254">
            <v>0</v>
          </cell>
          <cell r="J1254">
            <v>0</v>
          </cell>
          <cell r="K1254">
            <v>387320.03</v>
          </cell>
          <cell r="L1254">
            <v>0</v>
          </cell>
          <cell r="M1254">
            <v>387320.03</v>
          </cell>
          <cell r="N1254">
            <v>0</v>
          </cell>
          <cell r="O1254" t="str">
            <v>Процентные расходы по сберегательным депозитам физических ли</v>
          </cell>
        </row>
        <row r="1255">
          <cell r="A1255">
            <v>9</v>
          </cell>
          <cell r="B1255">
            <v>214</v>
          </cell>
          <cell r="C1255">
            <v>8659</v>
          </cell>
          <cell r="D1255">
            <v>970.08</v>
          </cell>
          <cell r="E1255">
            <v>24</v>
          </cell>
          <cell r="F1255">
            <v>50606</v>
          </cell>
          <cell r="G1255">
            <v>0</v>
          </cell>
          <cell r="H1255">
            <v>5</v>
          </cell>
          <cell r="I1255">
            <v>0</v>
          </cell>
          <cell r="J1255">
            <v>0</v>
          </cell>
          <cell r="K1255">
            <v>4.12</v>
          </cell>
          <cell r="L1255">
            <v>0</v>
          </cell>
          <cell r="M1255">
            <v>4.12</v>
          </cell>
          <cell r="N1255">
            <v>0</v>
          </cell>
          <cell r="O1255" t="str">
            <v>Процентные расходы по сберегательным депозитам физических ли</v>
          </cell>
        </row>
        <row r="1256">
          <cell r="A1256">
            <v>9</v>
          </cell>
          <cell r="B1256">
            <v>214</v>
          </cell>
          <cell r="C1256">
            <v>3563</v>
          </cell>
          <cell r="D1256">
            <v>970.13</v>
          </cell>
          <cell r="E1256">
            <v>24</v>
          </cell>
          <cell r="F1256">
            <v>51106</v>
          </cell>
          <cell r="G1256">
            <v>0</v>
          </cell>
          <cell r="H1256">
            <v>5</v>
          </cell>
          <cell r="I1256">
            <v>0</v>
          </cell>
          <cell r="J1256">
            <v>0</v>
          </cell>
          <cell r="K1256">
            <v>631183.78</v>
          </cell>
          <cell r="L1256">
            <v>0</v>
          </cell>
          <cell r="M1256">
            <v>631183.78</v>
          </cell>
          <cell r="N1256">
            <v>0</v>
          </cell>
          <cell r="O1256" t="str">
            <v>Процентные расходы по срочным депозитам частных лиц</v>
          </cell>
        </row>
        <row r="1257">
          <cell r="A1257">
            <v>9</v>
          </cell>
          <cell r="B1257">
            <v>214</v>
          </cell>
          <cell r="C1257">
            <v>7783</v>
          </cell>
          <cell r="D1257">
            <v>970.13</v>
          </cell>
          <cell r="E1257">
            <v>24</v>
          </cell>
          <cell r="F1257">
            <v>51106</v>
          </cell>
          <cell r="G1257">
            <v>0</v>
          </cell>
          <cell r="H1257">
            <v>5</v>
          </cell>
          <cell r="I1257">
            <v>0</v>
          </cell>
          <cell r="J1257">
            <v>0</v>
          </cell>
          <cell r="K1257">
            <v>224154.92</v>
          </cell>
          <cell r="L1257">
            <v>0</v>
          </cell>
          <cell r="M1257">
            <v>224154.92</v>
          </cell>
          <cell r="N1257">
            <v>0</v>
          </cell>
          <cell r="O1257" t="str">
            <v>Процентные расходы по срочным депозитам частных лиц</v>
          </cell>
        </row>
        <row r="1258">
          <cell r="A1258">
            <v>9</v>
          </cell>
          <cell r="B1258">
            <v>214</v>
          </cell>
          <cell r="C1258">
            <v>7845</v>
          </cell>
          <cell r="D1258">
            <v>970.13</v>
          </cell>
          <cell r="E1258">
            <v>24</v>
          </cell>
          <cell r="F1258">
            <v>51106</v>
          </cell>
          <cell r="G1258">
            <v>0</v>
          </cell>
          <cell r="H1258">
            <v>5</v>
          </cell>
          <cell r="I1258">
            <v>0</v>
          </cell>
          <cell r="J1258">
            <v>0</v>
          </cell>
          <cell r="K1258">
            <v>158724.60999999999</v>
          </cell>
          <cell r="L1258">
            <v>0</v>
          </cell>
          <cell r="M1258">
            <v>158724.60999999999</v>
          </cell>
          <cell r="N1258">
            <v>0</v>
          </cell>
          <cell r="O1258" t="str">
            <v>Процентные расходы по срочным депозитам частных лиц</v>
          </cell>
        </row>
        <row r="1259">
          <cell r="A1259">
            <v>9</v>
          </cell>
          <cell r="B1259">
            <v>214</v>
          </cell>
          <cell r="C1259">
            <v>7948</v>
          </cell>
          <cell r="D1259">
            <v>970.13</v>
          </cell>
          <cell r="E1259">
            <v>24</v>
          </cell>
          <cell r="F1259">
            <v>51106</v>
          </cell>
          <cell r="G1259">
            <v>0</v>
          </cell>
          <cell r="H1259">
            <v>5</v>
          </cell>
          <cell r="I1259">
            <v>0</v>
          </cell>
          <cell r="J1259">
            <v>0</v>
          </cell>
          <cell r="K1259">
            <v>116081.95</v>
          </cell>
          <cell r="L1259">
            <v>0</v>
          </cell>
          <cell r="M1259">
            <v>116081.95</v>
          </cell>
          <cell r="N1259">
            <v>0</v>
          </cell>
          <cell r="O1259" t="str">
            <v>Процентные расходы по срочным депозитам частных лиц</v>
          </cell>
        </row>
        <row r="1260">
          <cell r="A1260">
            <v>9</v>
          </cell>
          <cell r="B1260">
            <v>214</v>
          </cell>
          <cell r="C1260">
            <v>8298</v>
          </cell>
          <cell r="D1260">
            <v>970.13</v>
          </cell>
          <cell r="E1260">
            <v>24</v>
          </cell>
          <cell r="F1260">
            <v>51106</v>
          </cell>
          <cell r="G1260">
            <v>0</v>
          </cell>
          <cell r="H1260">
            <v>5</v>
          </cell>
          <cell r="I1260">
            <v>0</v>
          </cell>
          <cell r="J1260">
            <v>0</v>
          </cell>
          <cell r="K1260">
            <v>12845.06</v>
          </cell>
          <cell r="L1260">
            <v>0</v>
          </cell>
          <cell r="M1260">
            <v>12845.06</v>
          </cell>
          <cell r="N1260">
            <v>0</v>
          </cell>
          <cell r="O1260" t="str">
            <v>Процентные расходы по срочным депозитам частных лиц</v>
          </cell>
        </row>
        <row r="1261">
          <cell r="A1261">
            <v>9</v>
          </cell>
          <cell r="B1261">
            <v>214</v>
          </cell>
          <cell r="C1261">
            <v>8533</v>
          </cell>
          <cell r="D1261">
            <v>970.13</v>
          </cell>
          <cell r="E1261">
            <v>24</v>
          </cell>
          <cell r="F1261">
            <v>51106</v>
          </cell>
          <cell r="G1261">
            <v>0</v>
          </cell>
          <cell r="H1261">
            <v>5</v>
          </cell>
          <cell r="I1261">
            <v>0</v>
          </cell>
          <cell r="J1261">
            <v>0</v>
          </cell>
          <cell r="K1261">
            <v>65224.08</v>
          </cell>
          <cell r="L1261">
            <v>0</v>
          </cell>
          <cell r="M1261">
            <v>65224.08</v>
          </cell>
          <cell r="N1261">
            <v>0</v>
          </cell>
          <cell r="O1261" t="str">
            <v>Процентные расходы по срочным депозитам частных лиц</v>
          </cell>
        </row>
        <row r="1262">
          <cell r="A1262">
            <v>9</v>
          </cell>
          <cell r="B1262">
            <v>214</v>
          </cell>
          <cell r="C1262">
            <v>8659</v>
          </cell>
          <cell r="D1262">
            <v>970.13</v>
          </cell>
          <cell r="E1262">
            <v>24</v>
          </cell>
          <cell r="F1262">
            <v>51106</v>
          </cell>
          <cell r="G1262">
            <v>0</v>
          </cell>
          <cell r="H1262">
            <v>5</v>
          </cell>
          <cell r="I1262">
            <v>0</v>
          </cell>
          <cell r="J1262">
            <v>0</v>
          </cell>
          <cell r="K1262">
            <v>43341.15</v>
          </cell>
          <cell r="L1262">
            <v>0</v>
          </cell>
          <cell r="M1262">
            <v>43341.15</v>
          </cell>
          <cell r="N1262">
            <v>0</v>
          </cell>
          <cell r="O1262" t="str">
            <v>Процентные расходы по срочным депозитам частных лиц</v>
          </cell>
        </row>
        <row r="1263">
          <cell r="A1263">
            <v>9</v>
          </cell>
          <cell r="B1263">
            <v>214</v>
          </cell>
          <cell r="C1263">
            <v>5996</v>
          </cell>
          <cell r="D1263">
            <v>970.19</v>
          </cell>
          <cell r="E1263">
            <v>24</v>
          </cell>
          <cell r="F1263">
            <v>55102</v>
          </cell>
          <cell r="G1263">
            <v>0</v>
          </cell>
          <cell r="H1263">
            <v>5</v>
          </cell>
          <cell r="I1263">
            <v>0</v>
          </cell>
          <cell r="J1263">
            <v>0</v>
          </cell>
          <cell r="K1263">
            <v>84908.88</v>
          </cell>
          <cell r="L1263">
            <v>0</v>
          </cell>
          <cell r="M1263">
            <v>84908.88</v>
          </cell>
          <cell r="N1263">
            <v>0</v>
          </cell>
          <cell r="O1263" t="str">
            <v>Комиссионные расходы и расходы за услуги -ЦБРУз</v>
          </cell>
        </row>
        <row r="1264">
          <cell r="A1264">
            <v>9</v>
          </cell>
          <cell r="B1264">
            <v>214</v>
          </cell>
          <cell r="C1264">
            <v>7783</v>
          </cell>
          <cell r="D1264">
            <v>970.19</v>
          </cell>
          <cell r="E1264">
            <v>24</v>
          </cell>
          <cell r="F1264">
            <v>55102</v>
          </cell>
          <cell r="G1264">
            <v>0</v>
          </cell>
          <cell r="H1264">
            <v>5</v>
          </cell>
          <cell r="I1264">
            <v>0</v>
          </cell>
          <cell r="J1264">
            <v>0</v>
          </cell>
          <cell r="K1264">
            <v>99738.84</v>
          </cell>
          <cell r="L1264">
            <v>0</v>
          </cell>
          <cell r="M1264">
            <v>99738.84</v>
          </cell>
          <cell r="N1264">
            <v>0</v>
          </cell>
          <cell r="O1264" t="str">
            <v>Комиссионные расходы и расходы за услуги -ЦБРУз</v>
          </cell>
        </row>
        <row r="1265">
          <cell r="A1265">
            <v>9</v>
          </cell>
          <cell r="B1265">
            <v>214</v>
          </cell>
          <cell r="C1265">
            <v>7845</v>
          </cell>
          <cell r="D1265">
            <v>970.19</v>
          </cell>
          <cell r="E1265">
            <v>24</v>
          </cell>
          <cell r="F1265">
            <v>55102</v>
          </cell>
          <cell r="G1265">
            <v>0</v>
          </cell>
          <cell r="H1265">
            <v>5</v>
          </cell>
          <cell r="I1265">
            <v>0</v>
          </cell>
          <cell r="J1265">
            <v>0</v>
          </cell>
          <cell r="K1265">
            <v>137343.67999999999</v>
          </cell>
          <cell r="L1265">
            <v>0</v>
          </cell>
          <cell r="M1265">
            <v>137343.67999999999</v>
          </cell>
          <cell r="N1265">
            <v>0</v>
          </cell>
          <cell r="O1265" t="str">
            <v>Комиссионные расходы и расходы за услуги -ЦБРУз</v>
          </cell>
        </row>
        <row r="1266">
          <cell r="A1266">
            <v>9</v>
          </cell>
          <cell r="B1266">
            <v>214</v>
          </cell>
          <cell r="C1266">
            <v>7948</v>
          </cell>
          <cell r="D1266">
            <v>970.19</v>
          </cell>
          <cell r="E1266">
            <v>24</v>
          </cell>
          <cell r="F1266">
            <v>55102</v>
          </cell>
          <cell r="G1266">
            <v>0</v>
          </cell>
          <cell r="H1266">
            <v>5</v>
          </cell>
          <cell r="I1266">
            <v>0</v>
          </cell>
          <cell r="J1266">
            <v>0</v>
          </cell>
          <cell r="K1266">
            <v>26313.24</v>
          </cell>
          <cell r="L1266">
            <v>0</v>
          </cell>
          <cell r="M1266">
            <v>26313.24</v>
          </cell>
          <cell r="N1266">
            <v>0</v>
          </cell>
          <cell r="O1266" t="str">
            <v>Комиссионные расходы и расходы за услуги -ЦБРУз</v>
          </cell>
        </row>
        <row r="1267">
          <cell r="A1267">
            <v>9</v>
          </cell>
          <cell r="B1267">
            <v>214</v>
          </cell>
          <cell r="C1267">
            <v>8002</v>
          </cell>
          <cell r="D1267">
            <v>970.19</v>
          </cell>
          <cell r="E1267">
            <v>24</v>
          </cell>
          <cell r="F1267">
            <v>55102</v>
          </cell>
          <cell r="G1267">
            <v>0</v>
          </cell>
          <cell r="H1267">
            <v>5</v>
          </cell>
          <cell r="I1267">
            <v>0</v>
          </cell>
          <cell r="J1267">
            <v>0</v>
          </cell>
          <cell r="K1267">
            <v>99812.06</v>
          </cell>
          <cell r="L1267">
            <v>0</v>
          </cell>
          <cell r="M1267">
            <v>99812.06</v>
          </cell>
          <cell r="N1267">
            <v>0</v>
          </cell>
          <cell r="O1267" t="str">
            <v>Комиссионные расходы и расходы за услуги -ЦБРУз</v>
          </cell>
        </row>
        <row r="1268">
          <cell r="A1268">
            <v>9</v>
          </cell>
          <cell r="B1268">
            <v>214</v>
          </cell>
          <cell r="C1268">
            <v>8104</v>
          </cell>
          <cell r="D1268">
            <v>970.19</v>
          </cell>
          <cell r="E1268">
            <v>24</v>
          </cell>
          <cell r="F1268">
            <v>55102</v>
          </cell>
          <cell r="G1268">
            <v>0</v>
          </cell>
          <cell r="H1268">
            <v>5</v>
          </cell>
          <cell r="I1268">
            <v>0</v>
          </cell>
          <cell r="J1268">
            <v>0</v>
          </cell>
          <cell r="K1268">
            <v>151118.07999999999</v>
          </cell>
          <cell r="L1268">
            <v>0</v>
          </cell>
          <cell r="M1268">
            <v>151118.07999999999</v>
          </cell>
          <cell r="N1268">
            <v>0</v>
          </cell>
          <cell r="O1268" t="str">
            <v>Комиссионные расходы и расходы за услуги -ЦБРУз</v>
          </cell>
        </row>
        <row r="1269">
          <cell r="A1269">
            <v>9</v>
          </cell>
          <cell r="B1269">
            <v>214</v>
          </cell>
          <cell r="C1269">
            <v>8137</v>
          </cell>
          <cell r="D1269">
            <v>970.19</v>
          </cell>
          <cell r="E1269">
            <v>24</v>
          </cell>
          <cell r="F1269">
            <v>55102</v>
          </cell>
          <cell r="G1269">
            <v>0</v>
          </cell>
          <cell r="H1269">
            <v>5</v>
          </cell>
          <cell r="I1269">
            <v>0</v>
          </cell>
          <cell r="J1269">
            <v>0</v>
          </cell>
          <cell r="K1269">
            <v>96376.86</v>
          </cell>
          <cell r="L1269">
            <v>0</v>
          </cell>
          <cell r="M1269">
            <v>96376.86</v>
          </cell>
          <cell r="N1269">
            <v>0</v>
          </cell>
          <cell r="O1269" t="str">
            <v>Комиссионные расходы и расходы за услуги -ЦБРУз</v>
          </cell>
        </row>
        <row r="1270">
          <cell r="A1270">
            <v>9</v>
          </cell>
          <cell r="B1270">
            <v>214</v>
          </cell>
          <cell r="C1270">
            <v>8298</v>
          </cell>
          <cell r="D1270">
            <v>970.19</v>
          </cell>
          <cell r="E1270">
            <v>24</v>
          </cell>
          <cell r="F1270">
            <v>55102</v>
          </cell>
          <cell r="G1270">
            <v>0</v>
          </cell>
          <cell r="H1270">
            <v>5</v>
          </cell>
          <cell r="I1270">
            <v>0</v>
          </cell>
          <cell r="J1270">
            <v>0</v>
          </cell>
          <cell r="K1270">
            <v>56779.32</v>
          </cell>
          <cell r="L1270">
            <v>297.72000000000003</v>
          </cell>
          <cell r="M1270">
            <v>56481.599999999999</v>
          </cell>
          <cell r="N1270">
            <v>0</v>
          </cell>
          <cell r="O1270" t="str">
            <v>Комиссионные расходы и расходы за услуги -ЦБРУз</v>
          </cell>
        </row>
        <row r="1271">
          <cell r="A1271">
            <v>9</v>
          </cell>
          <cell r="B1271">
            <v>214</v>
          </cell>
          <cell r="C1271">
            <v>8533</v>
          </cell>
          <cell r="D1271">
            <v>970.19</v>
          </cell>
          <cell r="E1271">
            <v>24</v>
          </cell>
          <cell r="F1271">
            <v>55102</v>
          </cell>
          <cell r="G1271">
            <v>0</v>
          </cell>
          <cell r="H1271">
            <v>5</v>
          </cell>
          <cell r="I1271">
            <v>0</v>
          </cell>
          <cell r="J1271">
            <v>0</v>
          </cell>
          <cell r="K1271">
            <v>24030.84</v>
          </cell>
          <cell r="L1271">
            <v>0</v>
          </cell>
          <cell r="M1271">
            <v>24030.84</v>
          </cell>
          <cell r="N1271">
            <v>0</v>
          </cell>
          <cell r="O1271" t="str">
            <v>Комиссионные расходы и расходы за услуги -ЦБРУз</v>
          </cell>
        </row>
        <row r="1272">
          <cell r="A1272">
            <v>9</v>
          </cell>
          <cell r="B1272">
            <v>214</v>
          </cell>
          <cell r="C1272">
            <v>8659</v>
          </cell>
          <cell r="D1272">
            <v>970.19</v>
          </cell>
          <cell r="E1272">
            <v>24</v>
          </cell>
          <cell r="F1272">
            <v>55102</v>
          </cell>
          <cell r="G1272">
            <v>0</v>
          </cell>
          <cell r="H1272">
            <v>5</v>
          </cell>
          <cell r="I1272">
            <v>0</v>
          </cell>
          <cell r="J1272">
            <v>0</v>
          </cell>
          <cell r="K1272">
            <v>133323.38</v>
          </cell>
          <cell r="L1272">
            <v>0</v>
          </cell>
          <cell r="M1272">
            <v>133323.38</v>
          </cell>
          <cell r="N1272">
            <v>0</v>
          </cell>
          <cell r="O1272" t="str">
            <v>Комиссионные расходы и расходы за услуги -ЦБРУз</v>
          </cell>
        </row>
        <row r="1273">
          <cell r="A1273">
            <v>9</v>
          </cell>
          <cell r="B1273">
            <v>214</v>
          </cell>
          <cell r="C1273">
            <v>3563</v>
          </cell>
          <cell r="D1273">
            <v>970.2</v>
          </cell>
          <cell r="E1273">
            <v>24</v>
          </cell>
          <cell r="F1273">
            <v>55106</v>
          </cell>
          <cell r="G1273">
            <v>0</v>
          </cell>
          <cell r="H1273">
            <v>5</v>
          </cell>
          <cell r="I1273">
            <v>0</v>
          </cell>
          <cell r="J1273">
            <v>0</v>
          </cell>
          <cell r="K1273">
            <v>182324.6</v>
          </cell>
          <cell r="L1273">
            <v>0</v>
          </cell>
          <cell r="M1273">
            <v>182324.6</v>
          </cell>
          <cell r="N1273">
            <v>0</v>
          </cell>
          <cell r="O1273" t="str">
            <v>Комиссионные расходы и расходы за услуги - Другие банки</v>
          </cell>
        </row>
        <row r="1274">
          <cell r="A1274">
            <v>9</v>
          </cell>
          <cell r="B1274">
            <v>214</v>
          </cell>
          <cell r="C1274">
            <v>5996</v>
          </cell>
          <cell r="D1274">
            <v>970.24</v>
          </cell>
          <cell r="E1274">
            <v>24</v>
          </cell>
          <cell r="F1274">
            <v>55158</v>
          </cell>
          <cell r="G1274">
            <v>0</v>
          </cell>
          <cell r="H1274">
            <v>5</v>
          </cell>
          <cell r="I1274">
            <v>0</v>
          </cell>
          <cell r="J1274">
            <v>0</v>
          </cell>
          <cell r="K1274">
            <v>81325</v>
          </cell>
          <cell r="L1274">
            <v>0</v>
          </cell>
          <cell r="M1274">
            <v>81325</v>
          </cell>
          <cell r="N1274">
            <v>0</v>
          </cell>
          <cell r="O1274" t="str">
            <v>Комиссионные расходы и расходы на проведение инкассовых опер</v>
          </cell>
        </row>
        <row r="1275">
          <cell r="A1275">
            <v>9</v>
          </cell>
          <cell r="B1275">
            <v>214</v>
          </cell>
          <cell r="C1275">
            <v>7783</v>
          </cell>
          <cell r="D1275">
            <v>970.24</v>
          </cell>
          <cell r="E1275">
            <v>24</v>
          </cell>
          <cell r="F1275">
            <v>55158</v>
          </cell>
          <cell r="G1275">
            <v>0</v>
          </cell>
          <cell r="H1275">
            <v>5</v>
          </cell>
          <cell r="I1275">
            <v>0</v>
          </cell>
          <cell r="J1275">
            <v>0</v>
          </cell>
          <cell r="K1275">
            <v>33175</v>
          </cell>
          <cell r="L1275">
            <v>0</v>
          </cell>
          <cell r="M1275">
            <v>33175</v>
          </cell>
          <cell r="N1275">
            <v>0</v>
          </cell>
          <cell r="O1275" t="str">
            <v>Комиссионные расходы и расходы на проведение инкассовых опер</v>
          </cell>
        </row>
        <row r="1276">
          <cell r="A1276">
            <v>9</v>
          </cell>
          <cell r="B1276">
            <v>214</v>
          </cell>
          <cell r="C1276">
            <v>7845</v>
          </cell>
          <cell r="D1276">
            <v>970.24</v>
          </cell>
          <cell r="E1276">
            <v>24</v>
          </cell>
          <cell r="F1276">
            <v>55158</v>
          </cell>
          <cell r="G1276">
            <v>0</v>
          </cell>
          <cell r="H1276">
            <v>5</v>
          </cell>
          <cell r="I1276">
            <v>0</v>
          </cell>
          <cell r="J1276">
            <v>0</v>
          </cell>
          <cell r="K1276">
            <v>55200</v>
          </cell>
          <cell r="L1276">
            <v>0</v>
          </cell>
          <cell r="M1276">
            <v>55200</v>
          </cell>
          <cell r="N1276">
            <v>0</v>
          </cell>
          <cell r="O1276" t="str">
            <v>Комиссионные расходы и расходы на проведение инкассовых опер</v>
          </cell>
        </row>
        <row r="1277">
          <cell r="A1277">
            <v>9</v>
          </cell>
          <cell r="B1277">
            <v>214</v>
          </cell>
          <cell r="C1277">
            <v>7948</v>
          </cell>
          <cell r="D1277">
            <v>970.24</v>
          </cell>
          <cell r="E1277">
            <v>24</v>
          </cell>
          <cell r="F1277">
            <v>55158</v>
          </cell>
          <cell r="G1277">
            <v>0</v>
          </cell>
          <cell r="H1277">
            <v>5</v>
          </cell>
          <cell r="I1277">
            <v>0</v>
          </cell>
          <cell r="J1277">
            <v>0</v>
          </cell>
          <cell r="K1277">
            <v>64333</v>
          </cell>
          <cell r="L1277">
            <v>0</v>
          </cell>
          <cell r="M1277">
            <v>64333</v>
          </cell>
          <cell r="N1277">
            <v>0</v>
          </cell>
          <cell r="O1277" t="str">
            <v>Комиссионные расходы и расходы на проведение инкассовых опер</v>
          </cell>
        </row>
        <row r="1278">
          <cell r="A1278">
            <v>9</v>
          </cell>
          <cell r="B1278">
            <v>214</v>
          </cell>
          <cell r="C1278">
            <v>8298</v>
          </cell>
          <cell r="D1278">
            <v>970.24</v>
          </cell>
          <cell r="E1278">
            <v>24</v>
          </cell>
          <cell r="F1278">
            <v>55158</v>
          </cell>
          <cell r="G1278">
            <v>0</v>
          </cell>
          <cell r="H1278">
            <v>5</v>
          </cell>
          <cell r="I1278">
            <v>0</v>
          </cell>
          <cell r="J1278">
            <v>0</v>
          </cell>
          <cell r="K1278">
            <v>71891</v>
          </cell>
          <cell r="L1278">
            <v>0</v>
          </cell>
          <cell r="M1278">
            <v>71891</v>
          </cell>
          <cell r="N1278">
            <v>0</v>
          </cell>
          <cell r="O1278" t="str">
            <v>Комиссионные расходы и расходы на проведение инкассовых опер</v>
          </cell>
        </row>
        <row r="1279">
          <cell r="A1279">
            <v>9</v>
          </cell>
          <cell r="B1279">
            <v>214</v>
          </cell>
          <cell r="C1279">
            <v>8533</v>
          </cell>
          <cell r="D1279">
            <v>970.24</v>
          </cell>
          <cell r="E1279">
            <v>24</v>
          </cell>
          <cell r="F1279">
            <v>55158</v>
          </cell>
          <cell r="G1279">
            <v>0</v>
          </cell>
          <cell r="H1279">
            <v>5</v>
          </cell>
          <cell r="I1279">
            <v>0</v>
          </cell>
          <cell r="J1279">
            <v>0</v>
          </cell>
          <cell r="K1279">
            <v>44200</v>
          </cell>
          <cell r="L1279">
            <v>0</v>
          </cell>
          <cell r="M1279">
            <v>44200</v>
          </cell>
          <cell r="N1279">
            <v>0</v>
          </cell>
          <cell r="O1279" t="str">
            <v>Комиссионные расходы и расходы на проведение инкассовых опер</v>
          </cell>
        </row>
        <row r="1280">
          <cell r="A1280">
            <v>9</v>
          </cell>
          <cell r="B1280">
            <v>214</v>
          </cell>
          <cell r="C1280">
            <v>8659</v>
          </cell>
          <cell r="D1280">
            <v>970.24</v>
          </cell>
          <cell r="E1280">
            <v>24</v>
          </cell>
          <cell r="F1280">
            <v>55158</v>
          </cell>
          <cell r="G1280">
            <v>0</v>
          </cell>
          <cell r="H1280">
            <v>5</v>
          </cell>
          <cell r="I1280">
            <v>0</v>
          </cell>
          <cell r="J1280">
            <v>0</v>
          </cell>
          <cell r="K1280">
            <v>113125</v>
          </cell>
          <cell r="L1280">
            <v>0</v>
          </cell>
          <cell r="M1280">
            <v>113125</v>
          </cell>
          <cell r="N1280">
            <v>0</v>
          </cell>
          <cell r="O1280" t="str">
            <v>Комиссионные расходы и расходы на проведение инкассовых опер</v>
          </cell>
        </row>
        <row r="1281">
          <cell r="A1281">
            <v>9</v>
          </cell>
          <cell r="B1281">
            <v>214</v>
          </cell>
          <cell r="C1281">
            <v>3563</v>
          </cell>
          <cell r="D1281">
            <v>970.27</v>
          </cell>
          <cell r="E1281">
            <v>24</v>
          </cell>
          <cell r="F1281">
            <v>55302</v>
          </cell>
          <cell r="G1281">
            <v>0</v>
          </cell>
          <cell r="H1281">
            <v>5</v>
          </cell>
          <cell r="I1281">
            <v>0</v>
          </cell>
          <cell r="J1281">
            <v>0</v>
          </cell>
          <cell r="K1281">
            <v>8711.82</v>
          </cell>
          <cell r="L1281">
            <v>0</v>
          </cell>
          <cell r="M1281">
            <v>8711.82</v>
          </cell>
          <cell r="N1281">
            <v>0</v>
          </cell>
          <cell r="O1281" t="str">
            <v>Убытки в иностранной валюте по сделкам СПОТ</v>
          </cell>
        </row>
        <row r="1282">
          <cell r="A1282">
            <v>9</v>
          </cell>
          <cell r="B1282">
            <v>214</v>
          </cell>
          <cell r="C1282">
            <v>3563</v>
          </cell>
          <cell r="D1282">
            <v>970.32</v>
          </cell>
          <cell r="E1282">
            <v>24</v>
          </cell>
          <cell r="F1282">
            <v>55995.01</v>
          </cell>
          <cell r="G1282">
            <v>0</v>
          </cell>
          <cell r="H1282">
            <v>5</v>
          </cell>
          <cell r="I1282">
            <v>0</v>
          </cell>
          <cell r="J1282">
            <v>0</v>
          </cell>
          <cell r="K1282">
            <v>210569</v>
          </cell>
          <cell r="L1282">
            <v>0</v>
          </cell>
          <cell r="M1282">
            <v>210569</v>
          </cell>
          <cell r="N1282">
            <v>0</v>
          </cell>
          <cell r="O1282" t="str">
            <v>Отчисления на содержание аппарата управления</v>
          </cell>
        </row>
        <row r="1283">
          <cell r="A1283">
            <v>9</v>
          </cell>
          <cell r="B1283">
            <v>214</v>
          </cell>
          <cell r="C1283">
            <v>5996</v>
          </cell>
          <cell r="D1283">
            <v>970.32</v>
          </cell>
          <cell r="E1283">
            <v>24</v>
          </cell>
          <cell r="F1283">
            <v>55995.01</v>
          </cell>
          <cell r="G1283">
            <v>0</v>
          </cell>
          <cell r="H1283">
            <v>5</v>
          </cell>
          <cell r="I1283">
            <v>0</v>
          </cell>
          <cell r="J1283">
            <v>0</v>
          </cell>
          <cell r="K1283">
            <v>179178</v>
          </cell>
          <cell r="L1283">
            <v>0</v>
          </cell>
          <cell r="M1283">
            <v>179178</v>
          </cell>
          <cell r="N1283">
            <v>0</v>
          </cell>
          <cell r="O1283" t="str">
            <v>Отчисления на содержание аппарата управления</v>
          </cell>
        </row>
        <row r="1284">
          <cell r="A1284">
            <v>9</v>
          </cell>
          <cell r="B1284">
            <v>214</v>
          </cell>
          <cell r="C1284">
            <v>7783</v>
          </cell>
          <cell r="D1284">
            <v>970.32</v>
          </cell>
          <cell r="E1284">
            <v>24</v>
          </cell>
          <cell r="F1284">
            <v>55995.01</v>
          </cell>
          <cell r="G1284">
            <v>0</v>
          </cell>
          <cell r="H1284">
            <v>5</v>
          </cell>
          <cell r="I1284">
            <v>0</v>
          </cell>
          <cell r="J1284">
            <v>0</v>
          </cell>
          <cell r="K1284">
            <v>160868.19</v>
          </cell>
          <cell r="L1284">
            <v>0</v>
          </cell>
          <cell r="M1284">
            <v>160868.19</v>
          </cell>
          <cell r="N1284">
            <v>0</v>
          </cell>
          <cell r="O1284" t="str">
            <v>Отчисления на содержание аппарата управления</v>
          </cell>
        </row>
        <row r="1285">
          <cell r="A1285">
            <v>9</v>
          </cell>
          <cell r="B1285">
            <v>214</v>
          </cell>
          <cell r="C1285">
            <v>7845</v>
          </cell>
          <cell r="D1285">
            <v>970.32</v>
          </cell>
          <cell r="E1285">
            <v>24</v>
          </cell>
          <cell r="F1285">
            <v>55995.01</v>
          </cell>
          <cell r="G1285">
            <v>0</v>
          </cell>
          <cell r="H1285">
            <v>5</v>
          </cell>
          <cell r="I1285">
            <v>0</v>
          </cell>
          <cell r="J1285">
            <v>0</v>
          </cell>
          <cell r="K1285">
            <v>147482.72</v>
          </cell>
          <cell r="L1285">
            <v>0</v>
          </cell>
          <cell r="M1285">
            <v>147482.72</v>
          </cell>
          <cell r="N1285">
            <v>0</v>
          </cell>
          <cell r="O1285" t="str">
            <v>Отчисления на содержание аппарата управления</v>
          </cell>
        </row>
        <row r="1286">
          <cell r="A1286">
            <v>9</v>
          </cell>
          <cell r="B1286">
            <v>214</v>
          </cell>
          <cell r="C1286">
            <v>7948</v>
          </cell>
          <cell r="D1286">
            <v>970.32</v>
          </cell>
          <cell r="E1286">
            <v>24</v>
          </cell>
          <cell r="F1286">
            <v>55995.01</v>
          </cell>
          <cell r="G1286">
            <v>0</v>
          </cell>
          <cell r="H1286">
            <v>5</v>
          </cell>
          <cell r="I1286">
            <v>0</v>
          </cell>
          <cell r="J1286">
            <v>0</v>
          </cell>
          <cell r="K1286">
            <v>142510.13</v>
          </cell>
          <cell r="L1286">
            <v>0</v>
          </cell>
          <cell r="M1286">
            <v>142510.13</v>
          </cell>
          <cell r="N1286">
            <v>0</v>
          </cell>
          <cell r="O1286" t="str">
            <v>Отчисления на содержание аппарата управления</v>
          </cell>
        </row>
        <row r="1287">
          <cell r="A1287">
            <v>9</v>
          </cell>
          <cell r="B1287">
            <v>214</v>
          </cell>
          <cell r="C1287">
            <v>8002</v>
          </cell>
          <cell r="D1287">
            <v>970.32</v>
          </cell>
          <cell r="E1287">
            <v>24</v>
          </cell>
          <cell r="F1287">
            <v>55995.01</v>
          </cell>
          <cell r="G1287">
            <v>0</v>
          </cell>
          <cell r="H1287">
            <v>5</v>
          </cell>
          <cell r="I1287">
            <v>0</v>
          </cell>
          <cell r="J1287">
            <v>0</v>
          </cell>
          <cell r="K1287">
            <v>110231.77</v>
          </cell>
          <cell r="L1287">
            <v>0</v>
          </cell>
          <cell r="M1287">
            <v>110231.77</v>
          </cell>
          <cell r="N1287">
            <v>0</v>
          </cell>
          <cell r="O1287" t="str">
            <v>Отчисления на содержание аппарата управления</v>
          </cell>
        </row>
        <row r="1288">
          <cell r="A1288">
            <v>9</v>
          </cell>
          <cell r="B1288">
            <v>214</v>
          </cell>
          <cell r="C1288">
            <v>8104</v>
          </cell>
          <cell r="D1288">
            <v>970.32</v>
          </cell>
          <cell r="E1288">
            <v>24</v>
          </cell>
          <cell r="F1288">
            <v>55995.01</v>
          </cell>
          <cell r="G1288">
            <v>0</v>
          </cell>
          <cell r="H1288">
            <v>5</v>
          </cell>
          <cell r="I1288">
            <v>0</v>
          </cell>
          <cell r="J1288">
            <v>0</v>
          </cell>
          <cell r="K1288">
            <v>120273.25</v>
          </cell>
          <cell r="L1288">
            <v>0</v>
          </cell>
          <cell r="M1288">
            <v>120273.25</v>
          </cell>
          <cell r="N1288">
            <v>0</v>
          </cell>
          <cell r="O1288" t="str">
            <v>Отчисления на содержание аппарата управления</v>
          </cell>
        </row>
        <row r="1289">
          <cell r="A1289">
            <v>9</v>
          </cell>
          <cell r="B1289">
            <v>214</v>
          </cell>
          <cell r="C1289">
            <v>8137</v>
          </cell>
          <cell r="D1289">
            <v>970.32</v>
          </cell>
          <cell r="E1289">
            <v>24</v>
          </cell>
          <cell r="F1289">
            <v>55995.01</v>
          </cell>
          <cell r="G1289">
            <v>0</v>
          </cell>
          <cell r="H1289">
            <v>5</v>
          </cell>
          <cell r="I1289">
            <v>0</v>
          </cell>
          <cell r="J1289">
            <v>0</v>
          </cell>
          <cell r="K1289">
            <v>109074</v>
          </cell>
          <cell r="L1289">
            <v>0</v>
          </cell>
          <cell r="M1289">
            <v>109074</v>
          </cell>
          <cell r="N1289">
            <v>0</v>
          </cell>
          <cell r="O1289" t="str">
            <v>Отчисления на содержание аппарата управления</v>
          </cell>
        </row>
        <row r="1290">
          <cell r="A1290">
            <v>9</v>
          </cell>
          <cell r="B1290">
            <v>214</v>
          </cell>
          <cell r="C1290">
            <v>8298</v>
          </cell>
          <cell r="D1290">
            <v>970.32</v>
          </cell>
          <cell r="E1290">
            <v>24</v>
          </cell>
          <cell r="F1290">
            <v>55995.01</v>
          </cell>
          <cell r="G1290">
            <v>0</v>
          </cell>
          <cell r="H1290">
            <v>5</v>
          </cell>
          <cell r="I1290">
            <v>0</v>
          </cell>
          <cell r="J1290">
            <v>0</v>
          </cell>
          <cell r="K1290">
            <v>134727.95000000001</v>
          </cell>
          <cell r="L1290">
            <v>0</v>
          </cell>
          <cell r="M1290">
            <v>134727.95000000001</v>
          </cell>
          <cell r="N1290">
            <v>0</v>
          </cell>
          <cell r="O1290" t="str">
            <v>Отчисления на содержание аппарата управления</v>
          </cell>
        </row>
        <row r="1291">
          <cell r="A1291">
            <v>9</v>
          </cell>
          <cell r="B1291">
            <v>214</v>
          </cell>
          <cell r="C1291">
            <v>8533</v>
          </cell>
          <cell r="D1291">
            <v>970.32</v>
          </cell>
          <cell r="E1291">
            <v>24</v>
          </cell>
          <cell r="F1291">
            <v>55995.01</v>
          </cell>
          <cell r="G1291">
            <v>0</v>
          </cell>
          <cell r="H1291">
            <v>5</v>
          </cell>
          <cell r="I1291">
            <v>0</v>
          </cell>
          <cell r="J1291">
            <v>0</v>
          </cell>
          <cell r="K1291">
            <v>40783.800000000003</v>
          </cell>
          <cell r="L1291">
            <v>0</v>
          </cell>
          <cell r="M1291">
            <v>40783.800000000003</v>
          </cell>
          <cell r="N1291">
            <v>0</v>
          </cell>
          <cell r="O1291" t="str">
            <v>Отчисления на содержание аппарата управления</v>
          </cell>
        </row>
        <row r="1292">
          <cell r="A1292">
            <v>9</v>
          </cell>
          <cell r="B1292">
            <v>214</v>
          </cell>
          <cell r="C1292">
            <v>8659</v>
          </cell>
          <cell r="D1292">
            <v>970.32</v>
          </cell>
          <cell r="E1292">
            <v>24</v>
          </cell>
          <cell r="F1292">
            <v>55995.01</v>
          </cell>
          <cell r="G1292">
            <v>0</v>
          </cell>
          <cell r="H1292">
            <v>5</v>
          </cell>
          <cell r="I1292">
            <v>0</v>
          </cell>
          <cell r="J1292">
            <v>0</v>
          </cell>
          <cell r="K1292">
            <v>81835</v>
          </cell>
          <cell r="L1292">
            <v>0</v>
          </cell>
          <cell r="M1292">
            <v>81835</v>
          </cell>
          <cell r="N1292">
            <v>0</v>
          </cell>
          <cell r="O1292" t="str">
            <v>Отчисления на содержание аппарата управления</v>
          </cell>
        </row>
        <row r="1293">
          <cell r="A1293">
            <v>9</v>
          </cell>
          <cell r="B1293">
            <v>214</v>
          </cell>
          <cell r="C1293">
            <v>214</v>
          </cell>
          <cell r="D1293">
            <v>970.33</v>
          </cell>
          <cell r="E1293">
            <v>24</v>
          </cell>
          <cell r="F1293">
            <v>56102</v>
          </cell>
          <cell r="G1293">
            <v>0</v>
          </cell>
          <cell r="H1293">
            <v>5</v>
          </cell>
          <cell r="I1293">
            <v>0</v>
          </cell>
          <cell r="J1293">
            <v>0</v>
          </cell>
          <cell r="K1293">
            <v>823944</v>
          </cell>
          <cell r="L1293">
            <v>0</v>
          </cell>
          <cell r="M1293">
            <v>823944</v>
          </cell>
          <cell r="N1293">
            <v>0</v>
          </cell>
          <cell r="O1293" t="str">
            <v>Заработная плата</v>
          </cell>
        </row>
        <row r="1294">
          <cell r="A1294">
            <v>9</v>
          </cell>
          <cell r="B1294">
            <v>214</v>
          </cell>
          <cell r="C1294">
            <v>3563</v>
          </cell>
          <cell r="D1294">
            <v>970.33</v>
          </cell>
          <cell r="E1294">
            <v>24</v>
          </cell>
          <cell r="F1294">
            <v>56102</v>
          </cell>
          <cell r="G1294">
            <v>0</v>
          </cell>
          <cell r="H1294">
            <v>5</v>
          </cell>
          <cell r="I1294">
            <v>0</v>
          </cell>
          <cell r="J1294">
            <v>0</v>
          </cell>
          <cell r="K1294">
            <v>1581749.49</v>
          </cell>
          <cell r="L1294">
            <v>0</v>
          </cell>
          <cell r="M1294">
            <v>1581749.49</v>
          </cell>
          <cell r="N1294">
            <v>0</v>
          </cell>
          <cell r="O1294" t="str">
            <v>Заработная плата</v>
          </cell>
        </row>
        <row r="1295">
          <cell r="A1295">
            <v>9</v>
          </cell>
          <cell r="B1295">
            <v>214</v>
          </cell>
          <cell r="C1295">
            <v>5996</v>
          </cell>
          <cell r="D1295">
            <v>970.33</v>
          </cell>
          <cell r="E1295">
            <v>24</v>
          </cell>
          <cell r="F1295">
            <v>56102</v>
          </cell>
          <cell r="G1295">
            <v>0</v>
          </cell>
          <cell r="H1295">
            <v>5</v>
          </cell>
          <cell r="I1295">
            <v>0</v>
          </cell>
          <cell r="J1295">
            <v>0</v>
          </cell>
          <cell r="K1295">
            <v>1511389.8</v>
          </cell>
          <cell r="L1295">
            <v>0</v>
          </cell>
          <cell r="M1295">
            <v>1511389.8</v>
          </cell>
          <cell r="N1295">
            <v>0</v>
          </cell>
          <cell r="O1295" t="str">
            <v>Заработная плата</v>
          </cell>
        </row>
        <row r="1296">
          <cell r="A1296">
            <v>9</v>
          </cell>
          <cell r="B1296">
            <v>214</v>
          </cell>
          <cell r="C1296">
            <v>7783</v>
          </cell>
          <cell r="D1296">
            <v>970.33</v>
          </cell>
          <cell r="E1296">
            <v>24</v>
          </cell>
          <cell r="F1296">
            <v>56102</v>
          </cell>
          <cell r="G1296">
            <v>0</v>
          </cell>
          <cell r="H1296">
            <v>5</v>
          </cell>
          <cell r="I1296">
            <v>0</v>
          </cell>
          <cell r="J1296">
            <v>0</v>
          </cell>
          <cell r="K1296">
            <v>1278380.18</v>
          </cell>
          <cell r="L1296">
            <v>0</v>
          </cell>
          <cell r="M1296">
            <v>1278380.18</v>
          </cell>
          <cell r="N1296">
            <v>0</v>
          </cell>
          <cell r="O1296" t="str">
            <v>Заработная плата</v>
          </cell>
        </row>
        <row r="1297">
          <cell r="A1297">
            <v>9</v>
          </cell>
          <cell r="B1297">
            <v>214</v>
          </cell>
          <cell r="C1297">
            <v>7845</v>
          </cell>
          <cell r="D1297">
            <v>970.33</v>
          </cell>
          <cell r="E1297">
            <v>24</v>
          </cell>
          <cell r="F1297">
            <v>56102</v>
          </cell>
          <cell r="G1297">
            <v>0</v>
          </cell>
          <cell r="H1297">
            <v>5</v>
          </cell>
          <cell r="I1297">
            <v>0</v>
          </cell>
          <cell r="J1297">
            <v>0</v>
          </cell>
          <cell r="K1297">
            <v>946825.78</v>
          </cell>
          <cell r="L1297">
            <v>0</v>
          </cell>
          <cell r="M1297">
            <v>946825.78</v>
          </cell>
          <cell r="N1297">
            <v>0</v>
          </cell>
          <cell r="O1297" t="str">
            <v>Заработная плата</v>
          </cell>
        </row>
        <row r="1298">
          <cell r="A1298">
            <v>9</v>
          </cell>
          <cell r="B1298">
            <v>214</v>
          </cell>
          <cell r="C1298">
            <v>7948</v>
          </cell>
          <cell r="D1298">
            <v>970.33</v>
          </cell>
          <cell r="E1298">
            <v>24</v>
          </cell>
          <cell r="F1298">
            <v>56102</v>
          </cell>
          <cell r="G1298">
            <v>0</v>
          </cell>
          <cell r="H1298">
            <v>5</v>
          </cell>
          <cell r="I1298">
            <v>0</v>
          </cell>
          <cell r="J1298">
            <v>0</v>
          </cell>
          <cell r="K1298">
            <v>796463.51</v>
          </cell>
          <cell r="L1298">
            <v>0</v>
          </cell>
          <cell r="M1298">
            <v>796463.51</v>
          </cell>
          <cell r="N1298">
            <v>0</v>
          </cell>
          <cell r="O1298" t="str">
            <v>Заработная плата</v>
          </cell>
        </row>
        <row r="1299">
          <cell r="A1299">
            <v>9</v>
          </cell>
          <cell r="B1299">
            <v>214</v>
          </cell>
          <cell r="C1299">
            <v>8002</v>
          </cell>
          <cell r="D1299">
            <v>970.33</v>
          </cell>
          <cell r="E1299">
            <v>24</v>
          </cell>
          <cell r="F1299">
            <v>56102</v>
          </cell>
          <cell r="G1299">
            <v>0</v>
          </cell>
          <cell r="H1299">
            <v>5</v>
          </cell>
          <cell r="I1299">
            <v>0</v>
          </cell>
          <cell r="J1299">
            <v>0</v>
          </cell>
          <cell r="K1299">
            <v>918271.93</v>
          </cell>
          <cell r="L1299">
            <v>0</v>
          </cell>
          <cell r="M1299">
            <v>918271.93</v>
          </cell>
          <cell r="N1299">
            <v>0</v>
          </cell>
          <cell r="O1299" t="str">
            <v>Заработная плата</v>
          </cell>
        </row>
        <row r="1300">
          <cell r="A1300">
            <v>9</v>
          </cell>
          <cell r="B1300">
            <v>214</v>
          </cell>
          <cell r="C1300">
            <v>8104</v>
          </cell>
          <cell r="D1300">
            <v>970.33</v>
          </cell>
          <cell r="E1300">
            <v>24</v>
          </cell>
          <cell r="F1300">
            <v>56102</v>
          </cell>
          <cell r="G1300">
            <v>0</v>
          </cell>
          <cell r="H1300">
            <v>5</v>
          </cell>
          <cell r="I1300">
            <v>0</v>
          </cell>
          <cell r="J1300">
            <v>0</v>
          </cell>
          <cell r="K1300">
            <v>936805</v>
          </cell>
          <cell r="L1300">
            <v>0</v>
          </cell>
          <cell r="M1300">
            <v>936805</v>
          </cell>
          <cell r="N1300">
            <v>0</v>
          </cell>
          <cell r="O1300" t="str">
            <v>Заработная плата</v>
          </cell>
        </row>
        <row r="1301">
          <cell r="A1301">
            <v>9</v>
          </cell>
          <cell r="B1301">
            <v>214</v>
          </cell>
          <cell r="C1301">
            <v>8137</v>
          </cell>
          <cell r="D1301">
            <v>970.33</v>
          </cell>
          <cell r="E1301">
            <v>24</v>
          </cell>
          <cell r="F1301">
            <v>56102</v>
          </cell>
          <cell r="G1301">
            <v>0</v>
          </cell>
          <cell r="H1301">
            <v>5</v>
          </cell>
          <cell r="I1301">
            <v>0</v>
          </cell>
          <cell r="J1301">
            <v>0</v>
          </cell>
          <cell r="K1301">
            <v>701617</v>
          </cell>
          <cell r="L1301">
            <v>0</v>
          </cell>
          <cell r="M1301">
            <v>701617</v>
          </cell>
          <cell r="N1301">
            <v>0</v>
          </cell>
          <cell r="O1301" t="str">
            <v>Заработная плата</v>
          </cell>
        </row>
        <row r="1302">
          <cell r="A1302">
            <v>9</v>
          </cell>
          <cell r="B1302">
            <v>214</v>
          </cell>
          <cell r="C1302">
            <v>8298</v>
          </cell>
          <cell r="D1302">
            <v>970.33</v>
          </cell>
          <cell r="E1302">
            <v>24</v>
          </cell>
          <cell r="F1302">
            <v>56102</v>
          </cell>
          <cell r="G1302">
            <v>0</v>
          </cell>
          <cell r="H1302">
            <v>5</v>
          </cell>
          <cell r="I1302">
            <v>0</v>
          </cell>
          <cell r="J1302">
            <v>0</v>
          </cell>
          <cell r="K1302">
            <v>958247.77</v>
          </cell>
          <cell r="L1302">
            <v>0</v>
          </cell>
          <cell r="M1302">
            <v>958247.77</v>
          </cell>
          <cell r="N1302">
            <v>0</v>
          </cell>
          <cell r="O1302" t="str">
            <v>Заработная плата</v>
          </cell>
        </row>
        <row r="1303">
          <cell r="A1303">
            <v>9</v>
          </cell>
          <cell r="B1303">
            <v>214</v>
          </cell>
          <cell r="C1303">
            <v>8533</v>
          </cell>
          <cell r="D1303">
            <v>970.33</v>
          </cell>
          <cell r="E1303">
            <v>24</v>
          </cell>
          <cell r="F1303">
            <v>56102</v>
          </cell>
          <cell r="G1303">
            <v>0</v>
          </cell>
          <cell r="H1303">
            <v>5</v>
          </cell>
          <cell r="I1303">
            <v>0</v>
          </cell>
          <cell r="J1303">
            <v>0</v>
          </cell>
          <cell r="K1303">
            <v>417896</v>
          </cell>
          <cell r="L1303">
            <v>0</v>
          </cell>
          <cell r="M1303">
            <v>417896</v>
          </cell>
          <cell r="N1303">
            <v>0</v>
          </cell>
          <cell r="O1303" t="str">
            <v>Заработная плата</v>
          </cell>
        </row>
        <row r="1304">
          <cell r="A1304">
            <v>9</v>
          </cell>
          <cell r="B1304">
            <v>214</v>
          </cell>
          <cell r="C1304">
            <v>8659</v>
          </cell>
          <cell r="D1304">
            <v>970.33</v>
          </cell>
          <cell r="E1304">
            <v>24</v>
          </cell>
          <cell r="F1304">
            <v>56102</v>
          </cell>
          <cell r="G1304">
            <v>0</v>
          </cell>
          <cell r="H1304">
            <v>5</v>
          </cell>
          <cell r="I1304">
            <v>0</v>
          </cell>
          <cell r="J1304">
            <v>0</v>
          </cell>
          <cell r="K1304">
            <v>763933.44</v>
          </cell>
          <cell r="L1304">
            <v>0</v>
          </cell>
          <cell r="M1304">
            <v>763933.44</v>
          </cell>
          <cell r="N1304">
            <v>0</v>
          </cell>
          <cell r="O1304" t="str">
            <v>Заработная плата</v>
          </cell>
        </row>
        <row r="1305">
          <cell r="A1305">
            <v>9</v>
          </cell>
          <cell r="B1305">
            <v>214</v>
          </cell>
          <cell r="C1305">
            <v>214</v>
          </cell>
          <cell r="D1305">
            <v>970.36</v>
          </cell>
          <cell r="E1305">
            <v>24</v>
          </cell>
          <cell r="F1305">
            <v>56114</v>
          </cell>
          <cell r="G1305">
            <v>0</v>
          </cell>
          <cell r="H1305">
            <v>5</v>
          </cell>
          <cell r="I1305">
            <v>0</v>
          </cell>
          <cell r="J1305">
            <v>0</v>
          </cell>
          <cell r="K1305">
            <v>273127</v>
          </cell>
          <cell r="L1305">
            <v>0</v>
          </cell>
          <cell r="M1305">
            <v>273127</v>
          </cell>
          <cell r="N1305">
            <v>0</v>
          </cell>
          <cell r="O1305" t="str">
            <v>Взносы на социальное страхование</v>
          </cell>
        </row>
        <row r="1306">
          <cell r="A1306">
            <v>9</v>
          </cell>
          <cell r="B1306">
            <v>214</v>
          </cell>
          <cell r="C1306">
            <v>3563</v>
          </cell>
          <cell r="D1306">
            <v>970.36</v>
          </cell>
          <cell r="E1306">
            <v>24</v>
          </cell>
          <cell r="F1306">
            <v>56114</v>
          </cell>
          <cell r="G1306">
            <v>0</v>
          </cell>
          <cell r="H1306">
            <v>5</v>
          </cell>
          <cell r="I1306">
            <v>0</v>
          </cell>
          <cell r="J1306">
            <v>0</v>
          </cell>
          <cell r="K1306">
            <v>287557.64</v>
          </cell>
          <cell r="L1306">
            <v>0</v>
          </cell>
          <cell r="M1306">
            <v>287557.64</v>
          </cell>
          <cell r="N1306">
            <v>0</v>
          </cell>
          <cell r="O1306" t="str">
            <v>Взносы на социальное страхование</v>
          </cell>
        </row>
        <row r="1307">
          <cell r="A1307">
            <v>9</v>
          </cell>
          <cell r="B1307">
            <v>214</v>
          </cell>
          <cell r="C1307">
            <v>5996</v>
          </cell>
          <cell r="D1307">
            <v>970.36</v>
          </cell>
          <cell r="E1307">
            <v>24</v>
          </cell>
          <cell r="F1307">
            <v>56114</v>
          </cell>
          <cell r="G1307">
            <v>0</v>
          </cell>
          <cell r="H1307">
            <v>5</v>
          </cell>
          <cell r="I1307">
            <v>0</v>
          </cell>
          <cell r="J1307">
            <v>0</v>
          </cell>
          <cell r="K1307">
            <v>442010.92</v>
          </cell>
          <cell r="L1307">
            <v>0</v>
          </cell>
          <cell r="M1307">
            <v>442010.92</v>
          </cell>
          <cell r="N1307">
            <v>0</v>
          </cell>
          <cell r="O1307" t="str">
            <v>Взносы на социальное страхование</v>
          </cell>
        </row>
        <row r="1308">
          <cell r="A1308">
            <v>9</v>
          </cell>
          <cell r="B1308">
            <v>214</v>
          </cell>
          <cell r="C1308">
            <v>7783</v>
          </cell>
          <cell r="D1308">
            <v>970.36</v>
          </cell>
          <cell r="E1308">
            <v>24</v>
          </cell>
          <cell r="F1308">
            <v>56114</v>
          </cell>
          <cell r="G1308">
            <v>0</v>
          </cell>
          <cell r="H1308">
            <v>5</v>
          </cell>
          <cell r="I1308">
            <v>0</v>
          </cell>
          <cell r="J1308">
            <v>0</v>
          </cell>
          <cell r="K1308">
            <v>381116.67</v>
          </cell>
          <cell r="L1308">
            <v>0</v>
          </cell>
          <cell r="M1308">
            <v>381116.67</v>
          </cell>
          <cell r="N1308">
            <v>0</v>
          </cell>
          <cell r="O1308" t="str">
            <v>Взносы на социальное страхование</v>
          </cell>
        </row>
        <row r="1309">
          <cell r="A1309">
            <v>9</v>
          </cell>
          <cell r="B1309">
            <v>214</v>
          </cell>
          <cell r="C1309">
            <v>7845</v>
          </cell>
          <cell r="D1309">
            <v>970.36</v>
          </cell>
          <cell r="E1309">
            <v>24</v>
          </cell>
          <cell r="F1309">
            <v>56114</v>
          </cell>
          <cell r="G1309">
            <v>0</v>
          </cell>
          <cell r="H1309">
            <v>5</v>
          </cell>
          <cell r="I1309">
            <v>0</v>
          </cell>
          <cell r="J1309">
            <v>0</v>
          </cell>
          <cell r="K1309">
            <v>345309.68</v>
          </cell>
          <cell r="L1309">
            <v>0</v>
          </cell>
          <cell r="M1309">
            <v>345309.68</v>
          </cell>
          <cell r="N1309">
            <v>0</v>
          </cell>
          <cell r="O1309" t="str">
            <v>Взносы на социальное страхование</v>
          </cell>
        </row>
        <row r="1310">
          <cell r="A1310">
            <v>9</v>
          </cell>
          <cell r="B1310">
            <v>214</v>
          </cell>
          <cell r="C1310">
            <v>7948</v>
          </cell>
          <cell r="D1310">
            <v>970.36</v>
          </cell>
          <cell r="E1310">
            <v>24</v>
          </cell>
          <cell r="F1310">
            <v>56114</v>
          </cell>
          <cell r="G1310">
            <v>0</v>
          </cell>
          <cell r="H1310">
            <v>5</v>
          </cell>
          <cell r="I1310">
            <v>0</v>
          </cell>
          <cell r="J1310">
            <v>0</v>
          </cell>
          <cell r="K1310">
            <v>367948.72</v>
          </cell>
          <cell r="L1310">
            <v>0</v>
          </cell>
          <cell r="M1310">
            <v>367948.72</v>
          </cell>
          <cell r="N1310">
            <v>0</v>
          </cell>
          <cell r="O1310" t="str">
            <v>Взносы на социальное страхование</v>
          </cell>
        </row>
        <row r="1311">
          <cell r="A1311">
            <v>9</v>
          </cell>
          <cell r="B1311">
            <v>214</v>
          </cell>
          <cell r="C1311">
            <v>8002</v>
          </cell>
          <cell r="D1311">
            <v>970.36</v>
          </cell>
          <cell r="E1311">
            <v>24</v>
          </cell>
          <cell r="F1311">
            <v>56114</v>
          </cell>
          <cell r="G1311">
            <v>0</v>
          </cell>
          <cell r="H1311">
            <v>5</v>
          </cell>
          <cell r="I1311">
            <v>0</v>
          </cell>
          <cell r="J1311">
            <v>0</v>
          </cell>
          <cell r="K1311">
            <v>256633</v>
          </cell>
          <cell r="L1311">
            <v>0</v>
          </cell>
          <cell r="M1311">
            <v>256633</v>
          </cell>
          <cell r="N1311">
            <v>0</v>
          </cell>
          <cell r="O1311" t="str">
            <v>Взносы на социальное страхование</v>
          </cell>
        </row>
        <row r="1312">
          <cell r="A1312">
            <v>9</v>
          </cell>
          <cell r="B1312">
            <v>214</v>
          </cell>
          <cell r="C1312">
            <v>8104</v>
          </cell>
          <cell r="D1312">
            <v>970.36</v>
          </cell>
          <cell r="E1312">
            <v>24</v>
          </cell>
          <cell r="F1312">
            <v>56114</v>
          </cell>
          <cell r="G1312">
            <v>0</v>
          </cell>
          <cell r="H1312">
            <v>5</v>
          </cell>
          <cell r="I1312">
            <v>0</v>
          </cell>
          <cell r="J1312">
            <v>0</v>
          </cell>
          <cell r="K1312">
            <v>244020.7</v>
          </cell>
          <cell r="L1312">
            <v>0</v>
          </cell>
          <cell r="M1312">
            <v>244020.7</v>
          </cell>
          <cell r="N1312">
            <v>0</v>
          </cell>
          <cell r="O1312" t="str">
            <v>Взносы на социальное страхование</v>
          </cell>
        </row>
        <row r="1313">
          <cell r="A1313">
            <v>9</v>
          </cell>
          <cell r="B1313">
            <v>214</v>
          </cell>
          <cell r="C1313">
            <v>8137</v>
          </cell>
          <cell r="D1313">
            <v>970.36</v>
          </cell>
          <cell r="E1313">
            <v>24</v>
          </cell>
          <cell r="F1313">
            <v>56114</v>
          </cell>
          <cell r="G1313">
            <v>0</v>
          </cell>
          <cell r="H1313">
            <v>5</v>
          </cell>
          <cell r="I1313">
            <v>0</v>
          </cell>
          <cell r="J1313">
            <v>0</v>
          </cell>
          <cell r="K1313">
            <v>254817</v>
          </cell>
          <cell r="L1313">
            <v>0</v>
          </cell>
          <cell r="M1313">
            <v>254817</v>
          </cell>
          <cell r="N1313">
            <v>0</v>
          </cell>
          <cell r="O1313" t="str">
            <v>Взносы на социальное страхование</v>
          </cell>
        </row>
        <row r="1314">
          <cell r="A1314">
            <v>9</v>
          </cell>
          <cell r="B1314">
            <v>214</v>
          </cell>
          <cell r="C1314">
            <v>8298</v>
          </cell>
          <cell r="D1314">
            <v>970.36</v>
          </cell>
          <cell r="E1314">
            <v>24</v>
          </cell>
          <cell r="F1314">
            <v>56114</v>
          </cell>
          <cell r="G1314">
            <v>0</v>
          </cell>
          <cell r="H1314">
            <v>5</v>
          </cell>
          <cell r="I1314">
            <v>0</v>
          </cell>
          <cell r="J1314">
            <v>0</v>
          </cell>
          <cell r="K1314">
            <v>361951.27</v>
          </cell>
          <cell r="L1314">
            <v>0</v>
          </cell>
          <cell r="M1314">
            <v>361951.27</v>
          </cell>
          <cell r="N1314">
            <v>0</v>
          </cell>
          <cell r="O1314" t="str">
            <v>Взносы на социальное страхование</v>
          </cell>
        </row>
        <row r="1315">
          <cell r="A1315">
            <v>9</v>
          </cell>
          <cell r="B1315">
            <v>214</v>
          </cell>
          <cell r="C1315">
            <v>8533</v>
          </cell>
          <cell r="D1315">
            <v>970.36</v>
          </cell>
          <cell r="E1315">
            <v>24</v>
          </cell>
          <cell r="F1315">
            <v>56114</v>
          </cell>
          <cell r="G1315">
            <v>0</v>
          </cell>
          <cell r="H1315">
            <v>5</v>
          </cell>
          <cell r="I1315">
            <v>0</v>
          </cell>
          <cell r="J1315">
            <v>0</v>
          </cell>
          <cell r="K1315">
            <v>114003</v>
          </cell>
          <cell r="L1315">
            <v>0</v>
          </cell>
          <cell r="M1315">
            <v>114003</v>
          </cell>
          <cell r="N1315">
            <v>0</v>
          </cell>
          <cell r="O1315" t="str">
            <v>Взносы на социальное страхование</v>
          </cell>
        </row>
        <row r="1316">
          <cell r="A1316">
            <v>9</v>
          </cell>
          <cell r="B1316">
            <v>214</v>
          </cell>
          <cell r="C1316">
            <v>8659</v>
          </cell>
          <cell r="D1316">
            <v>970.36</v>
          </cell>
          <cell r="E1316">
            <v>24</v>
          </cell>
          <cell r="F1316">
            <v>56114</v>
          </cell>
          <cell r="G1316">
            <v>0</v>
          </cell>
          <cell r="H1316">
            <v>5</v>
          </cell>
          <cell r="I1316">
            <v>0</v>
          </cell>
          <cell r="J1316">
            <v>0</v>
          </cell>
          <cell r="K1316">
            <v>276256.59999999998</v>
          </cell>
          <cell r="L1316">
            <v>0</v>
          </cell>
          <cell r="M1316">
            <v>276256.59999999998</v>
          </cell>
          <cell r="N1316">
            <v>0</v>
          </cell>
          <cell r="O1316" t="str">
            <v>Взносы на социальное страхование</v>
          </cell>
        </row>
        <row r="1317">
          <cell r="A1317">
            <v>9</v>
          </cell>
          <cell r="B1317">
            <v>214</v>
          </cell>
          <cell r="C1317">
            <v>214</v>
          </cell>
          <cell r="D1317">
            <v>970.37</v>
          </cell>
          <cell r="E1317">
            <v>24</v>
          </cell>
          <cell r="F1317">
            <v>56118</v>
          </cell>
          <cell r="G1317">
            <v>0</v>
          </cell>
          <cell r="H1317">
            <v>5</v>
          </cell>
          <cell r="I1317">
            <v>0</v>
          </cell>
          <cell r="J1317">
            <v>0</v>
          </cell>
          <cell r="K1317">
            <v>37575</v>
          </cell>
          <cell r="L1317">
            <v>0</v>
          </cell>
          <cell r="M1317">
            <v>37575</v>
          </cell>
          <cell r="N1317">
            <v>0</v>
          </cell>
          <cell r="O1317" t="str">
            <v>Социальная защита - участие банка в расходах по социальной з</v>
          </cell>
        </row>
        <row r="1318">
          <cell r="A1318">
            <v>9</v>
          </cell>
          <cell r="B1318">
            <v>214</v>
          </cell>
          <cell r="C1318">
            <v>5996</v>
          </cell>
          <cell r="D1318">
            <v>970.37</v>
          </cell>
          <cell r="E1318">
            <v>24</v>
          </cell>
          <cell r="F1318">
            <v>56118</v>
          </cell>
          <cell r="G1318">
            <v>0</v>
          </cell>
          <cell r="H1318">
            <v>5</v>
          </cell>
          <cell r="I1318">
            <v>0</v>
          </cell>
          <cell r="J1318">
            <v>0</v>
          </cell>
          <cell r="K1318">
            <v>116130</v>
          </cell>
          <cell r="L1318">
            <v>5280</v>
          </cell>
          <cell r="M1318">
            <v>110850</v>
          </cell>
          <cell r="N1318">
            <v>0</v>
          </cell>
          <cell r="O1318" t="str">
            <v>Социальная защита - участие банка в расходах по социальной з</v>
          </cell>
        </row>
        <row r="1319">
          <cell r="A1319">
            <v>9</v>
          </cell>
          <cell r="B1319">
            <v>214</v>
          </cell>
          <cell r="C1319">
            <v>7783</v>
          </cell>
          <cell r="D1319">
            <v>970.37</v>
          </cell>
          <cell r="E1319">
            <v>24</v>
          </cell>
          <cell r="F1319">
            <v>56118</v>
          </cell>
          <cell r="G1319">
            <v>0</v>
          </cell>
          <cell r="H1319">
            <v>5</v>
          </cell>
          <cell r="I1319">
            <v>0</v>
          </cell>
          <cell r="J1319">
            <v>0</v>
          </cell>
          <cell r="K1319">
            <v>110775</v>
          </cell>
          <cell r="L1319">
            <v>0</v>
          </cell>
          <cell r="M1319">
            <v>110775</v>
          </cell>
          <cell r="N1319">
            <v>0</v>
          </cell>
          <cell r="O1319" t="str">
            <v>Социальная защита - участие банка в расходах по социальной з</v>
          </cell>
        </row>
        <row r="1320">
          <cell r="A1320">
            <v>9</v>
          </cell>
          <cell r="B1320">
            <v>214</v>
          </cell>
          <cell r="C1320">
            <v>7845</v>
          </cell>
          <cell r="D1320">
            <v>970.37</v>
          </cell>
          <cell r="E1320">
            <v>24</v>
          </cell>
          <cell r="F1320">
            <v>56118</v>
          </cell>
          <cell r="G1320">
            <v>0</v>
          </cell>
          <cell r="H1320">
            <v>5</v>
          </cell>
          <cell r="I1320">
            <v>0</v>
          </cell>
          <cell r="J1320">
            <v>0</v>
          </cell>
          <cell r="K1320">
            <v>82675</v>
          </cell>
          <cell r="L1320">
            <v>0</v>
          </cell>
          <cell r="M1320">
            <v>82675</v>
          </cell>
          <cell r="N1320">
            <v>0</v>
          </cell>
          <cell r="O1320" t="str">
            <v>Социальная защита - участие банка в расходах по социальной з</v>
          </cell>
        </row>
        <row r="1321">
          <cell r="A1321">
            <v>9</v>
          </cell>
          <cell r="B1321">
            <v>214</v>
          </cell>
          <cell r="C1321">
            <v>7948</v>
          </cell>
          <cell r="D1321">
            <v>970.37</v>
          </cell>
          <cell r="E1321">
            <v>24</v>
          </cell>
          <cell r="F1321">
            <v>56118</v>
          </cell>
          <cell r="G1321">
            <v>0</v>
          </cell>
          <cell r="H1321">
            <v>5</v>
          </cell>
          <cell r="I1321">
            <v>0</v>
          </cell>
          <cell r="J1321">
            <v>0</v>
          </cell>
          <cell r="K1321">
            <v>113125</v>
          </cell>
          <cell r="L1321">
            <v>0</v>
          </cell>
          <cell r="M1321">
            <v>113125</v>
          </cell>
          <cell r="N1321">
            <v>0</v>
          </cell>
          <cell r="O1321" t="str">
            <v>Социальная защита - участие банка в расходах по социальной з</v>
          </cell>
        </row>
        <row r="1322">
          <cell r="A1322">
            <v>9</v>
          </cell>
          <cell r="B1322">
            <v>214</v>
          </cell>
          <cell r="C1322">
            <v>8002</v>
          </cell>
          <cell r="D1322">
            <v>970.37</v>
          </cell>
          <cell r="E1322">
            <v>24</v>
          </cell>
          <cell r="F1322">
            <v>56118</v>
          </cell>
          <cell r="G1322">
            <v>0</v>
          </cell>
          <cell r="H1322">
            <v>5</v>
          </cell>
          <cell r="I1322">
            <v>0</v>
          </cell>
          <cell r="J1322">
            <v>0</v>
          </cell>
          <cell r="K1322">
            <v>123606.21</v>
          </cell>
          <cell r="L1322">
            <v>0</v>
          </cell>
          <cell r="M1322">
            <v>123606.21</v>
          </cell>
          <cell r="N1322">
            <v>0</v>
          </cell>
          <cell r="O1322" t="str">
            <v>Социальная защита - участие банка в расходах по социальной з</v>
          </cell>
        </row>
        <row r="1323">
          <cell r="A1323">
            <v>9</v>
          </cell>
          <cell r="B1323">
            <v>214</v>
          </cell>
          <cell r="C1323">
            <v>8104</v>
          </cell>
          <cell r="D1323">
            <v>970.37</v>
          </cell>
          <cell r="E1323">
            <v>24</v>
          </cell>
          <cell r="F1323">
            <v>56118</v>
          </cell>
          <cell r="G1323">
            <v>0</v>
          </cell>
          <cell r="H1323">
            <v>5</v>
          </cell>
          <cell r="I1323">
            <v>0</v>
          </cell>
          <cell r="J1323">
            <v>0</v>
          </cell>
          <cell r="K1323">
            <v>86985</v>
          </cell>
          <cell r="L1323">
            <v>0</v>
          </cell>
          <cell r="M1323">
            <v>86985</v>
          </cell>
          <cell r="N1323">
            <v>0</v>
          </cell>
          <cell r="O1323" t="str">
            <v>Социальная защита - участие банка в расходах по социальной з</v>
          </cell>
        </row>
        <row r="1324">
          <cell r="A1324">
            <v>9</v>
          </cell>
          <cell r="B1324">
            <v>214</v>
          </cell>
          <cell r="C1324">
            <v>8137</v>
          </cell>
          <cell r="D1324">
            <v>970.37</v>
          </cell>
          <cell r="E1324">
            <v>24</v>
          </cell>
          <cell r="F1324">
            <v>56118</v>
          </cell>
          <cell r="G1324">
            <v>0</v>
          </cell>
          <cell r="H1324">
            <v>5</v>
          </cell>
          <cell r="I1324">
            <v>0</v>
          </cell>
          <cell r="J1324">
            <v>0</v>
          </cell>
          <cell r="K1324">
            <v>83160</v>
          </cell>
          <cell r="L1324">
            <v>0</v>
          </cell>
          <cell r="M1324">
            <v>83160</v>
          </cell>
          <cell r="N1324">
            <v>0</v>
          </cell>
          <cell r="O1324" t="str">
            <v>Социальная защита - участие банка в расходах по социальной з</v>
          </cell>
        </row>
        <row r="1325">
          <cell r="A1325">
            <v>9</v>
          </cell>
          <cell r="B1325">
            <v>214</v>
          </cell>
          <cell r="C1325">
            <v>8298</v>
          </cell>
          <cell r="D1325">
            <v>970.37</v>
          </cell>
          <cell r="E1325">
            <v>24</v>
          </cell>
          <cell r="F1325">
            <v>56118</v>
          </cell>
          <cell r="G1325">
            <v>0</v>
          </cell>
          <cell r="H1325">
            <v>5</v>
          </cell>
          <cell r="I1325">
            <v>0</v>
          </cell>
          <cell r="J1325">
            <v>0</v>
          </cell>
          <cell r="K1325">
            <v>38400</v>
          </cell>
          <cell r="L1325">
            <v>0</v>
          </cell>
          <cell r="M1325">
            <v>38400</v>
          </cell>
          <cell r="N1325">
            <v>0</v>
          </cell>
          <cell r="O1325" t="str">
            <v>Социальная защита - участие банка в расходах по социальной з</v>
          </cell>
        </row>
        <row r="1326">
          <cell r="A1326">
            <v>9</v>
          </cell>
          <cell r="B1326">
            <v>214</v>
          </cell>
          <cell r="C1326">
            <v>8533</v>
          </cell>
          <cell r="D1326">
            <v>970.37</v>
          </cell>
          <cell r="E1326">
            <v>24</v>
          </cell>
          <cell r="F1326">
            <v>56118</v>
          </cell>
          <cell r="G1326">
            <v>0</v>
          </cell>
          <cell r="H1326">
            <v>5</v>
          </cell>
          <cell r="I1326">
            <v>0</v>
          </cell>
          <cell r="J1326">
            <v>0</v>
          </cell>
          <cell r="K1326">
            <v>19110</v>
          </cell>
          <cell r="L1326">
            <v>0</v>
          </cell>
          <cell r="M1326">
            <v>19110</v>
          </cell>
          <cell r="N1326">
            <v>0</v>
          </cell>
          <cell r="O1326" t="str">
            <v>Социальная защита - участие банка в расходах по социальной з</v>
          </cell>
        </row>
        <row r="1327">
          <cell r="A1327">
            <v>9</v>
          </cell>
          <cell r="B1327">
            <v>214</v>
          </cell>
          <cell r="C1327">
            <v>8659</v>
          </cell>
          <cell r="D1327">
            <v>970.37</v>
          </cell>
          <cell r="E1327">
            <v>24</v>
          </cell>
          <cell r="F1327">
            <v>56118</v>
          </cell>
          <cell r="G1327">
            <v>0</v>
          </cell>
          <cell r="H1327">
            <v>5</v>
          </cell>
          <cell r="I1327">
            <v>0</v>
          </cell>
          <cell r="J1327">
            <v>0</v>
          </cell>
          <cell r="K1327">
            <v>23430</v>
          </cell>
          <cell r="L1327">
            <v>0</v>
          </cell>
          <cell r="M1327">
            <v>23430</v>
          </cell>
          <cell r="N1327">
            <v>0</v>
          </cell>
          <cell r="O1327" t="str">
            <v>Социальная защита - участие банка в расходах по социальной з</v>
          </cell>
        </row>
        <row r="1328">
          <cell r="A1328">
            <v>9</v>
          </cell>
          <cell r="B1328">
            <v>214</v>
          </cell>
          <cell r="C1328">
            <v>7948</v>
          </cell>
          <cell r="D1328">
            <v>970.38</v>
          </cell>
          <cell r="E1328">
            <v>24</v>
          </cell>
          <cell r="F1328">
            <v>56195</v>
          </cell>
          <cell r="G1328">
            <v>0</v>
          </cell>
          <cell r="H1328">
            <v>5</v>
          </cell>
          <cell r="I1328">
            <v>0</v>
          </cell>
          <cell r="J1328">
            <v>0</v>
          </cell>
          <cell r="K1328">
            <v>10000</v>
          </cell>
          <cell r="L1328">
            <v>0</v>
          </cell>
          <cell r="M1328">
            <v>10000</v>
          </cell>
          <cell r="N1328">
            <v>0</v>
          </cell>
          <cell r="O1328" t="str">
            <v>Другие расходы на сотрудников</v>
          </cell>
        </row>
        <row r="1329">
          <cell r="A1329">
            <v>9</v>
          </cell>
          <cell r="B1329">
            <v>214</v>
          </cell>
          <cell r="C1329">
            <v>8104</v>
          </cell>
          <cell r="D1329">
            <v>970.39</v>
          </cell>
          <cell r="E1329">
            <v>24</v>
          </cell>
          <cell r="F1329">
            <v>56202</v>
          </cell>
          <cell r="G1329">
            <v>0</v>
          </cell>
          <cell r="H1329">
            <v>5</v>
          </cell>
          <cell r="I1329">
            <v>0</v>
          </cell>
          <cell r="J1329">
            <v>0</v>
          </cell>
          <cell r="K1329">
            <v>20000</v>
          </cell>
          <cell r="L1329">
            <v>0</v>
          </cell>
          <cell r="M1329">
            <v>20000</v>
          </cell>
          <cell r="N1329">
            <v>0</v>
          </cell>
          <cell r="O1329" t="str">
            <v>Ijara</v>
          </cell>
        </row>
        <row r="1330">
          <cell r="A1330">
            <v>9</v>
          </cell>
          <cell r="B1330">
            <v>214</v>
          </cell>
          <cell r="C1330">
            <v>8533</v>
          </cell>
          <cell r="D1330">
            <v>970.39</v>
          </cell>
          <cell r="E1330">
            <v>24</v>
          </cell>
          <cell r="F1330">
            <v>56202</v>
          </cell>
          <cell r="G1330">
            <v>0</v>
          </cell>
          <cell r="H1330">
            <v>5</v>
          </cell>
          <cell r="I1330">
            <v>0</v>
          </cell>
          <cell r="J1330">
            <v>0</v>
          </cell>
          <cell r="K1330">
            <v>10276</v>
          </cell>
          <cell r="L1330">
            <v>0</v>
          </cell>
          <cell r="M1330">
            <v>10276</v>
          </cell>
          <cell r="N1330">
            <v>0</v>
          </cell>
          <cell r="O1330" t="str">
            <v>Ijara</v>
          </cell>
        </row>
        <row r="1331">
          <cell r="A1331">
            <v>9</v>
          </cell>
          <cell r="B1331">
            <v>214</v>
          </cell>
          <cell r="C1331">
            <v>5996</v>
          </cell>
          <cell r="D1331">
            <v>970.4</v>
          </cell>
          <cell r="E1331">
            <v>24</v>
          </cell>
          <cell r="F1331">
            <v>56206</v>
          </cell>
          <cell r="G1331">
            <v>0</v>
          </cell>
          <cell r="H1331">
            <v>5</v>
          </cell>
          <cell r="I1331">
            <v>0</v>
          </cell>
          <cell r="J1331">
            <v>0</v>
          </cell>
          <cell r="K1331">
            <v>17706</v>
          </cell>
          <cell r="L1331">
            <v>0</v>
          </cell>
          <cell r="M1331">
            <v>17706</v>
          </cell>
          <cell r="N1331">
            <v>0</v>
          </cell>
          <cell r="O1331" t="str">
            <v>Suv</v>
          </cell>
        </row>
        <row r="1332">
          <cell r="A1332">
            <v>9</v>
          </cell>
          <cell r="B1332">
            <v>214</v>
          </cell>
          <cell r="C1332">
            <v>7783</v>
          </cell>
          <cell r="D1332">
            <v>970.4</v>
          </cell>
          <cell r="E1332">
            <v>24</v>
          </cell>
          <cell r="F1332">
            <v>56206</v>
          </cell>
          <cell r="G1332">
            <v>0</v>
          </cell>
          <cell r="H1332">
            <v>5</v>
          </cell>
          <cell r="I1332">
            <v>0</v>
          </cell>
          <cell r="J1332">
            <v>0</v>
          </cell>
          <cell r="K1332">
            <v>30470</v>
          </cell>
          <cell r="L1332">
            <v>0</v>
          </cell>
          <cell r="M1332">
            <v>30470</v>
          </cell>
          <cell r="N1332">
            <v>0</v>
          </cell>
          <cell r="O1332" t="str">
            <v>Suv</v>
          </cell>
        </row>
        <row r="1333">
          <cell r="A1333">
            <v>9</v>
          </cell>
          <cell r="B1333">
            <v>214</v>
          </cell>
          <cell r="C1333">
            <v>8104</v>
          </cell>
          <cell r="D1333">
            <v>970.4</v>
          </cell>
          <cell r="E1333">
            <v>24</v>
          </cell>
          <cell r="F1333">
            <v>56206</v>
          </cell>
          <cell r="G1333">
            <v>0</v>
          </cell>
          <cell r="H1333">
            <v>5</v>
          </cell>
          <cell r="I1333">
            <v>0</v>
          </cell>
          <cell r="J1333">
            <v>0</v>
          </cell>
          <cell r="K1333">
            <v>85000</v>
          </cell>
          <cell r="L1333">
            <v>0</v>
          </cell>
          <cell r="M1333">
            <v>85000</v>
          </cell>
          <cell r="N1333">
            <v>0</v>
          </cell>
          <cell r="O1333" t="str">
            <v>Suv</v>
          </cell>
        </row>
        <row r="1334">
          <cell r="A1334">
            <v>9</v>
          </cell>
          <cell r="B1334">
            <v>214</v>
          </cell>
          <cell r="C1334">
            <v>8298</v>
          </cell>
          <cell r="D1334">
            <v>970.4</v>
          </cell>
          <cell r="E1334">
            <v>24</v>
          </cell>
          <cell r="F1334">
            <v>56206</v>
          </cell>
          <cell r="G1334">
            <v>0</v>
          </cell>
          <cell r="H1334">
            <v>5</v>
          </cell>
          <cell r="I1334">
            <v>0</v>
          </cell>
          <cell r="J1334">
            <v>0</v>
          </cell>
          <cell r="K1334">
            <v>71490</v>
          </cell>
          <cell r="L1334">
            <v>0</v>
          </cell>
          <cell r="M1334">
            <v>71490</v>
          </cell>
          <cell r="N1334">
            <v>0</v>
          </cell>
          <cell r="O1334" t="str">
            <v>Suv</v>
          </cell>
        </row>
        <row r="1335">
          <cell r="A1335">
            <v>9</v>
          </cell>
          <cell r="B1335">
            <v>214</v>
          </cell>
          <cell r="C1335">
            <v>214</v>
          </cell>
          <cell r="D1335">
            <v>970.41</v>
          </cell>
          <cell r="E1335">
            <v>24</v>
          </cell>
          <cell r="F1335">
            <v>56210</v>
          </cell>
          <cell r="G1335">
            <v>0</v>
          </cell>
          <cell r="H1335">
            <v>5</v>
          </cell>
          <cell r="I1335">
            <v>0</v>
          </cell>
          <cell r="J1335">
            <v>0</v>
          </cell>
          <cell r="K1335">
            <v>216000</v>
          </cell>
          <cell r="L1335">
            <v>0</v>
          </cell>
          <cell r="M1335">
            <v>216000</v>
          </cell>
          <cell r="N1335">
            <v>0</v>
          </cell>
          <cell r="O1335" t="str">
            <v>Электричество и отопление</v>
          </cell>
        </row>
        <row r="1336">
          <cell r="A1336">
            <v>9</v>
          </cell>
          <cell r="B1336">
            <v>214</v>
          </cell>
          <cell r="C1336">
            <v>3563</v>
          </cell>
          <cell r="D1336">
            <v>970.41</v>
          </cell>
          <cell r="E1336">
            <v>24</v>
          </cell>
          <cell r="F1336">
            <v>56210</v>
          </cell>
          <cell r="G1336">
            <v>0</v>
          </cell>
          <cell r="H1336">
            <v>5</v>
          </cell>
          <cell r="I1336">
            <v>0</v>
          </cell>
          <cell r="J1336">
            <v>0</v>
          </cell>
          <cell r="K1336">
            <v>265119</v>
          </cell>
          <cell r="L1336">
            <v>0</v>
          </cell>
          <cell r="M1336">
            <v>265119</v>
          </cell>
          <cell r="N1336">
            <v>0</v>
          </cell>
          <cell r="O1336" t="str">
            <v>Электричество и отопление</v>
          </cell>
        </row>
        <row r="1337">
          <cell r="A1337">
            <v>9</v>
          </cell>
          <cell r="B1337">
            <v>214</v>
          </cell>
          <cell r="C1337">
            <v>5996</v>
          </cell>
          <cell r="D1337">
            <v>970.41</v>
          </cell>
          <cell r="E1337">
            <v>24</v>
          </cell>
          <cell r="F1337">
            <v>56210</v>
          </cell>
          <cell r="G1337">
            <v>0</v>
          </cell>
          <cell r="H1337">
            <v>5</v>
          </cell>
          <cell r="I1337">
            <v>0</v>
          </cell>
          <cell r="J1337">
            <v>0</v>
          </cell>
          <cell r="K1337">
            <v>137479.25</v>
          </cell>
          <cell r="L1337">
            <v>0</v>
          </cell>
          <cell r="M1337">
            <v>137479.25</v>
          </cell>
          <cell r="N1337">
            <v>0</v>
          </cell>
          <cell r="O1337" t="str">
            <v>Электричество и отопление</v>
          </cell>
        </row>
        <row r="1338">
          <cell r="A1338">
            <v>9</v>
          </cell>
          <cell r="B1338">
            <v>214</v>
          </cell>
          <cell r="C1338">
            <v>7783</v>
          </cell>
          <cell r="D1338">
            <v>970.41</v>
          </cell>
          <cell r="E1338">
            <v>24</v>
          </cell>
          <cell r="F1338">
            <v>56210</v>
          </cell>
          <cell r="G1338">
            <v>0</v>
          </cell>
          <cell r="H1338">
            <v>5</v>
          </cell>
          <cell r="I1338">
            <v>0</v>
          </cell>
          <cell r="J1338">
            <v>0</v>
          </cell>
          <cell r="K1338">
            <v>165760</v>
          </cell>
          <cell r="L1338">
            <v>0</v>
          </cell>
          <cell r="M1338">
            <v>165760</v>
          </cell>
          <cell r="N1338">
            <v>0</v>
          </cell>
          <cell r="O1338" t="str">
            <v>Электричество и отопление</v>
          </cell>
        </row>
        <row r="1339">
          <cell r="A1339">
            <v>9</v>
          </cell>
          <cell r="B1339">
            <v>214</v>
          </cell>
          <cell r="C1339">
            <v>7845</v>
          </cell>
          <cell r="D1339">
            <v>970.41</v>
          </cell>
          <cell r="E1339">
            <v>24</v>
          </cell>
          <cell r="F1339">
            <v>56210</v>
          </cell>
          <cell r="G1339">
            <v>0</v>
          </cell>
          <cell r="H1339">
            <v>5</v>
          </cell>
          <cell r="I1339">
            <v>0</v>
          </cell>
          <cell r="J1339">
            <v>0</v>
          </cell>
          <cell r="K1339">
            <v>199400</v>
          </cell>
          <cell r="L1339">
            <v>0</v>
          </cell>
          <cell r="M1339">
            <v>199400</v>
          </cell>
          <cell r="N1339">
            <v>0</v>
          </cell>
          <cell r="O1339" t="str">
            <v>Электричество и отопление</v>
          </cell>
        </row>
        <row r="1340">
          <cell r="A1340">
            <v>9</v>
          </cell>
          <cell r="B1340">
            <v>214</v>
          </cell>
          <cell r="C1340">
            <v>7948</v>
          </cell>
          <cell r="D1340">
            <v>970.41</v>
          </cell>
          <cell r="E1340">
            <v>24</v>
          </cell>
          <cell r="F1340">
            <v>56210</v>
          </cell>
          <cell r="G1340">
            <v>0</v>
          </cell>
          <cell r="H1340">
            <v>5</v>
          </cell>
          <cell r="I1340">
            <v>0</v>
          </cell>
          <cell r="J1340">
            <v>0</v>
          </cell>
          <cell r="K1340">
            <v>251887</v>
          </cell>
          <cell r="L1340">
            <v>0</v>
          </cell>
          <cell r="M1340">
            <v>251887</v>
          </cell>
          <cell r="N1340">
            <v>0</v>
          </cell>
          <cell r="O1340" t="str">
            <v>Электричество и отопление</v>
          </cell>
        </row>
        <row r="1341">
          <cell r="A1341">
            <v>9</v>
          </cell>
          <cell r="B1341">
            <v>214</v>
          </cell>
          <cell r="C1341">
            <v>8002</v>
          </cell>
          <cell r="D1341">
            <v>970.41</v>
          </cell>
          <cell r="E1341">
            <v>24</v>
          </cell>
          <cell r="F1341">
            <v>56210</v>
          </cell>
          <cell r="G1341">
            <v>0</v>
          </cell>
          <cell r="H1341">
            <v>5</v>
          </cell>
          <cell r="I1341">
            <v>0</v>
          </cell>
          <cell r="J1341">
            <v>0</v>
          </cell>
          <cell r="K1341">
            <v>86568</v>
          </cell>
          <cell r="L1341">
            <v>0</v>
          </cell>
          <cell r="M1341">
            <v>86568</v>
          </cell>
          <cell r="N1341">
            <v>0</v>
          </cell>
          <cell r="O1341" t="str">
            <v>Электричество и отопление</v>
          </cell>
        </row>
        <row r="1342">
          <cell r="A1342">
            <v>9</v>
          </cell>
          <cell r="B1342">
            <v>214</v>
          </cell>
          <cell r="C1342">
            <v>8104</v>
          </cell>
          <cell r="D1342">
            <v>970.41</v>
          </cell>
          <cell r="E1342">
            <v>24</v>
          </cell>
          <cell r="F1342">
            <v>56210</v>
          </cell>
          <cell r="G1342">
            <v>0</v>
          </cell>
          <cell r="H1342">
            <v>5</v>
          </cell>
          <cell r="I1342">
            <v>0</v>
          </cell>
          <cell r="J1342">
            <v>0</v>
          </cell>
          <cell r="K1342">
            <v>270600</v>
          </cell>
          <cell r="L1342">
            <v>0</v>
          </cell>
          <cell r="M1342">
            <v>270600</v>
          </cell>
          <cell r="N1342">
            <v>0</v>
          </cell>
          <cell r="O1342" t="str">
            <v>Электричество и отопление</v>
          </cell>
        </row>
        <row r="1343">
          <cell r="A1343">
            <v>9</v>
          </cell>
          <cell r="B1343">
            <v>214</v>
          </cell>
          <cell r="C1343">
            <v>8137</v>
          </cell>
          <cell r="D1343">
            <v>970.41</v>
          </cell>
          <cell r="E1343">
            <v>24</v>
          </cell>
          <cell r="F1343">
            <v>56210</v>
          </cell>
          <cell r="G1343">
            <v>0</v>
          </cell>
          <cell r="H1343">
            <v>5</v>
          </cell>
          <cell r="I1343">
            <v>0</v>
          </cell>
          <cell r="J1343">
            <v>0</v>
          </cell>
          <cell r="K1343">
            <v>211510</v>
          </cell>
          <cell r="L1343">
            <v>0</v>
          </cell>
          <cell r="M1343">
            <v>211510</v>
          </cell>
          <cell r="N1343">
            <v>0</v>
          </cell>
          <cell r="O1343" t="str">
            <v>Электричество и отопление</v>
          </cell>
        </row>
        <row r="1344">
          <cell r="A1344">
            <v>9</v>
          </cell>
          <cell r="B1344">
            <v>214</v>
          </cell>
          <cell r="C1344">
            <v>8659</v>
          </cell>
          <cell r="D1344">
            <v>970.41</v>
          </cell>
          <cell r="E1344">
            <v>24</v>
          </cell>
          <cell r="F1344">
            <v>56210</v>
          </cell>
          <cell r="G1344">
            <v>0</v>
          </cell>
          <cell r="H1344">
            <v>5</v>
          </cell>
          <cell r="I1344">
            <v>0</v>
          </cell>
          <cell r="J1344">
            <v>0</v>
          </cell>
          <cell r="K1344">
            <v>209412.1</v>
          </cell>
          <cell r="L1344">
            <v>0</v>
          </cell>
          <cell r="M1344">
            <v>209412.1</v>
          </cell>
          <cell r="N1344">
            <v>0</v>
          </cell>
          <cell r="O1344" t="str">
            <v>Электричество и отопление</v>
          </cell>
        </row>
        <row r="1345">
          <cell r="A1345">
            <v>9</v>
          </cell>
          <cell r="B1345">
            <v>214</v>
          </cell>
          <cell r="C1345">
            <v>5996</v>
          </cell>
          <cell r="D1345">
            <v>970.42</v>
          </cell>
          <cell r="E1345">
            <v>24</v>
          </cell>
          <cell r="F1345">
            <v>56214</v>
          </cell>
          <cell r="G1345">
            <v>0</v>
          </cell>
          <cell r="H1345">
            <v>5</v>
          </cell>
          <cell r="I1345">
            <v>0</v>
          </cell>
          <cell r="J1345">
            <v>0</v>
          </cell>
          <cell r="K1345">
            <v>900</v>
          </cell>
          <cell r="L1345">
            <v>0</v>
          </cell>
          <cell r="M1345">
            <v>900</v>
          </cell>
          <cell r="N1345">
            <v>0</v>
          </cell>
          <cell r="O1345" t="str">
            <v>Ремонт и содержание</v>
          </cell>
        </row>
        <row r="1346">
          <cell r="A1346">
            <v>9</v>
          </cell>
          <cell r="B1346">
            <v>214</v>
          </cell>
          <cell r="C1346">
            <v>7948</v>
          </cell>
          <cell r="D1346">
            <v>970.42</v>
          </cell>
          <cell r="E1346">
            <v>24</v>
          </cell>
          <cell r="F1346">
            <v>56214</v>
          </cell>
          <cell r="G1346">
            <v>0</v>
          </cell>
          <cell r="H1346">
            <v>5</v>
          </cell>
          <cell r="I1346">
            <v>0</v>
          </cell>
          <cell r="J1346">
            <v>0</v>
          </cell>
          <cell r="K1346">
            <v>11500</v>
          </cell>
          <cell r="L1346">
            <v>0</v>
          </cell>
          <cell r="M1346">
            <v>11500</v>
          </cell>
          <cell r="N1346">
            <v>0</v>
          </cell>
          <cell r="O1346" t="str">
            <v>Ремонт и содержание</v>
          </cell>
        </row>
        <row r="1347">
          <cell r="A1347">
            <v>9</v>
          </cell>
          <cell r="B1347">
            <v>214</v>
          </cell>
          <cell r="C1347">
            <v>8298</v>
          </cell>
          <cell r="D1347">
            <v>970.42</v>
          </cell>
          <cell r="E1347">
            <v>24</v>
          </cell>
          <cell r="F1347">
            <v>56214</v>
          </cell>
          <cell r="G1347">
            <v>0</v>
          </cell>
          <cell r="H1347">
            <v>5</v>
          </cell>
          <cell r="I1347">
            <v>0</v>
          </cell>
          <cell r="J1347">
            <v>0</v>
          </cell>
          <cell r="K1347">
            <v>8000</v>
          </cell>
          <cell r="L1347">
            <v>0</v>
          </cell>
          <cell r="M1347">
            <v>8000</v>
          </cell>
          <cell r="N1347">
            <v>0</v>
          </cell>
          <cell r="O1347" t="str">
            <v>Ремонт и содержание</v>
          </cell>
        </row>
        <row r="1348">
          <cell r="A1348">
            <v>9</v>
          </cell>
          <cell r="B1348">
            <v>214</v>
          </cell>
          <cell r="C1348">
            <v>8533</v>
          </cell>
          <cell r="D1348">
            <v>970.42</v>
          </cell>
          <cell r="E1348">
            <v>24</v>
          </cell>
          <cell r="F1348">
            <v>56214</v>
          </cell>
          <cell r="G1348">
            <v>0</v>
          </cell>
          <cell r="H1348">
            <v>5</v>
          </cell>
          <cell r="I1348">
            <v>0</v>
          </cell>
          <cell r="J1348">
            <v>0</v>
          </cell>
          <cell r="K1348">
            <v>150</v>
          </cell>
          <cell r="L1348">
            <v>0</v>
          </cell>
          <cell r="M1348">
            <v>150</v>
          </cell>
          <cell r="N1348">
            <v>0</v>
          </cell>
          <cell r="O1348" t="str">
            <v>Ремонт и содержание</v>
          </cell>
        </row>
        <row r="1349">
          <cell r="A1349">
            <v>9</v>
          </cell>
          <cell r="B1349">
            <v>214</v>
          </cell>
          <cell r="C1349">
            <v>3563</v>
          </cell>
          <cell r="D1349">
            <v>970.43</v>
          </cell>
          <cell r="E1349">
            <v>24</v>
          </cell>
          <cell r="F1349">
            <v>56218</v>
          </cell>
          <cell r="G1349">
            <v>0</v>
          </cell>
          <cell r="H1349">
            <v>5</v>
          </cell>
          <cell r="I1349">
            <v>0</v>
          </cell>
          <cell r="J1349">
            <v>0</v>
          </cell>
          <cell r="K1349">
            <v>30000</v>
          </cell>
          <cell r="L1349">
            <v>0</v>
          </cell>
          <cell r="M1349">
            <v>30000</v>
          </cell>
          <cell r="N1349">
            <v>0</v>
          </cell>
          <cell r="O1349" t="str">
            <v>Охрана</v>
          </cell>
        </row>
        <row r="1350">
          <cell r="A1350">
            <v>9</v>
          </cell>
          <cell r="B1350">
            <v>214</v>
          </cell>
          <cell r="C1350">
            <v>5996</v>
          </cell>
          <cell r="D1350">
            <v>970.43</v>
          </cell>
          <cell r="E1350">
            <v>24</v>
          </cell>
          <cell r="F1350">
            <v>56218</v>
          </cell>
          <cell r="G1350">
            <v>0</v>
          </cell>
          <cell r="H1350">
            <v>5</v>
          </cell>
          <cell r="I1350">
            <v>0</v>
          </cell>
          <cell r="J1350">
            <v>0</v>
          </cell>
          <cell r="K1350">
            <v>387179</v>
          </cell>
          <cell r="L1350">
            <v>0</v>
          </cell>
          <cell r="M1350">
            <v>387179</v>
          </cell>
          <cell r="N1350">
            <v>0</v>
          </cell>
          <cell r="O1350" t="str">
            <v>Охрана</v>
          </cell>
        </row>
        <row r="1351">
          <cell r="A1351">
            <v>9</v>
          </cell>
          <cell r="B1351">
            <v>214</v>
          </cell>
          <cell r="C1351">
            <v>7783</v>
          </cell>
          <cell r="D1351">
            <v>970.43</v>
          </cell>
          <cell r="E1351">
            <v>24</v>
          </cell>
          <cell r="F1351">
            <v>56218</v>
          </cell>
          <cell r="G1351">
            <v>0</v>
          </cell>
          <cell r="H1351">
            <v>5</v>
          </cell>
          <cell r="I1351">
            <v>0</v>
          </cell>
          <cell r="J1351">
            <v>0</v>
          </cell>
          <cell r="K1351">
            <v>90000</v>
          </cell>
          <cell r="L1351">
            <v>0</v>
          </cell>
          <cell r="M1351">
            <v>90000</v>
          </cell>
          <cell r="N1351">
            <v>0</v>
          </cell>
          <cell r="O1351" t="str">
            <v>Охрана</v>
          </cell>
        </row>
        <row r="1352">
          <cell r="A1352">
            <v>9</v>
          </cell>
          <cell r="B1352">
            <v>214</v>
          </cell>
          <cell r="C1352">
            <v>7845</v>
          </cell>
          <cell r="D1352">
            <v>970.43</v>
          </cell>
          <cell r="E1352">
            <v>24</v>
          </cell>
          <cell r="F1352">
            <v>56218</v>
          </cell>
          <cell r="G1352">
            <v>0</v>
          </cell>
          <cell r="H1352">
            <v>5</v>
          </cell>
          <cell r="I1352">
            <v>0</v>
          </cell>
          <cell r="J1352">
            <v>0</v>
          </cell>
          <cell r="K1352">
            <v>240000</v>
          </cell>
          <cell r="L1352">
            <v>0</v>
          </cell>
          <cell r="M1352">
            <v>240000</v>
          </cell>
          <cell r="N1352">
            <v>0</v>
          </cell>
          <cell r="O1352" t="str">
            <v>Охрана</v>
          </cell>
        </row>
        <row r="1353">
          <cell r="A1353">
            <v>9</v>
          </cell>
          <cell r="B1353">
            <v>214</v>
          </cell>
          <cell r="C1353">
            <v>7948</v>
          </cell>
          <cell r="D1353">
            <v>970.43</v>
          </cell>
          <cell r="E1353">
            <v>24</v>
          </cell>
          <cell r="F1353">
            <v>56218</v>
          </cell>
          <cell r="G1353">
            <v>0</v>
          </cell>
          <cell r="H1353">
            <v>5</v>
          </cell>
          <cell r="I1353">
            <v>0</v>
          </cell>
          <cell r="J1353">
            <v>0</v>
          </cell>
          <cell r="K1353">
            <v>180000</v>
          </cell>
          <cell r="L1353">
            <v>0</v>
          </cell>
          <cell r="M1353">
            <v>180000</v>
          </cell>
          <cell r="N1353">
            <v>0</v>
          </cell>
          <cell r="O1353" t="str">
            <v>Охрана</v>
          </cell>
        </row>
        <row r="1354">
          <cell r="A1354">
            <v>9</v>
          </cell>
          <cell r="B1354">
            <v>214</v>
          </cell>
          <cell r="C1354">
            <v>8104</v>
          </cell>
          <cell r="D1354">
            <v>970.43</v>
          </cell>
          <cell r="E1354">
            <v>24</v>
          </cell>
          <cell r="F1354">
            <v>56218</v>
          </cell>
          <cell r="G1354">
            <v>0</v>
          </cell>
          <cell r="H1354">
            <v>5</v>
          </cell>
          <cell r="I1354">
            <v>0</v>
          </cell>
          <cell r="J1354">
            <v>0</v>
          </cell>
          <cell r="K1354">
            <v>30000</v>
          </cell>
          <cell r="L1354">
            <v>0</v>
          </cell>
          <cell r="M1354">
            <v>30000</v>
          </cell>
          <cell r="N1354">
            <v>0</v>
          </cell>
          <cell r="O1354" t="str">
            <v>Охрана</v>
          </cell>
        </row>
        <row r="1355">
          <cell r="A1355">
            <v>9</v>
          </cell>
          <cell r="B1355">
            <v>214</v>
          </cell>
          <cell r="C1355">
            <v>8137</v>
          </cell>
          <cell r="D1355">
            <v>970.43</v>
          </cell>
          <cell r="E1355">
            <v>24</v>
          </cell>
          <cell r="F1355">
            <v>56218</v>
          </cell>
          <cell r="G1355">
            <v>0</v>
          </cell>
          <cell r="H1355">
            <v>5</v>
          </cell>
          <cell r="I1355">
            <v>0</v>
          </cell>
          <cell r="J1355">
            <v>0</v>
          </cell>
          <cell r="K1355">
            <v>705000</v>
          </cell>
          <cell r="L1355">
            <v>0</v>
          </cell>
          <cell r="M1355">
            <v>705000</v>
          </cell>
          <cell r="N1355">
            <v>0</v>
          </cell>
          <cell r="O1355" t="str">
            <v>Охрана</v>
          </cell>
        </row>
        <row r="1356">
          <cell r="A1356">
            <v>9</v>
          </cell>
          <cell r="B1356">
            <v>214</v>
          </cell>
          <cell r="C1356">
            <v>8533</v>
          </cell>
          <cell r="D1356">
            <v>970.43</v>
          </cell>
          <cell r="E1356">
            <v>24</v>
          </cell>
          <cell r="F1356">
            <v>56218</v>
          </cell>
          <cell r="G1356">
            <v>0</v>
          </cell>
          <cell r="H1356">
            <v>5</v>
          </cell>
          <cell r="I1356">
            <v>0</v>
          </cell>
          <cell r="J1356">
            <v>0</v>
          </cell>
          <cell r="K1356">
            <v>33500</v>
          </cell>
          <cell r="L1356">
            <v>0</v>
          </cell>
          <cell r="M1356">
            <v>33500</v>
          </cell>
          <cell r="N1356">
            <v>0</v>
          </cell>
          <cell r="O1356" t="str">
            <v>Охрана</v>
          </cell>
        </row>
        <row r="1357">
          <cell r="A1357">
            <v>9</v>
          </cell>
          <cell r="B1357">
            <v>214</v>
          </cell>
          <cell r="C1357">
            <v>8659</v>
          </cell>
          <cell r="D1357">
            <v>970.43</v>
          </cell>
          <cell r="E1357">
            <v>24</v>
          </cell>
          <cell r="F1357">
            <v>56218</v>
          </cell>
          <cell r="G1357">
            <v>0</v>
          </cell>
          <cell r="H1357">
            <v>5</v>
          </cell>
          <cell r="I1357">
            <v>0</v>
          </cell>
          <cell r="J1357">
            <v>0</v>
          </cell>
          <cell r="K1357">
            <v>291144</v>
          </cell>
          <cell r="L1357">
            <v>0</v>
          </cell>
          <cell r="M1357">
            <v>291144</v>
          </cell>
          <cell r="N1357">
            <v>0</v>
          </cell>
          <cell r="O1357" t="str">
            <v>Охрана</v>
          </cell>
        </row>
        <row r="1358">
          <cell r="A1358">
            <v>9</v>
          </cell>
          <cell r="B1358">
            <v>214</v>
          </cell>
          <cell r="C1358">
            <v>214</v>
          </cell>
          <cell r="D1358">
            <v>970.44</v>
          </cell>
          <cell r="E1358">
            <v>24</v>
          </cell>
          <cell r="F1358">
            <v>56302</v>
          </cell>
          <cell r="G1358">
            <v>0</v>
          </cell>
          <cell r="H1358">
            <v>5</v>
          </cell>
          <cell r="I1358">
            <v>0</v>
          </cell>
          <cell r="J1358">
            <v>0</v>
          </cell>
          <cell r="K1358">
            <v>222210.4</v>
          </cell>
          <cell r="L1358">
            <v>0</v>
          </cell>
          <cell r="M1358">
            <v>222210.4</v>
          </cell>
          <cell r="N1358">
            <v>0</v>
          </cell>
          <cell r="O1358" t="str">
            <v>Командировочные расходы</v>
          </cell>
        </row>
        <row r="1359">
          <cell r="A1359">
            <v>9</v>
          </cell>
          <cell r="B1359">
            <v>214</v>
          </cell>
          <cell r="C1359">
            <v>5996</v>
          </cell>
          <cell r="D1359">
            <v>970.44</v>
          </cell>
          <cell r="E1359">
            <v>24</v>
          </cell>
          <cell r="F1359">
            <v>56302</v>
          </cell>
          <cell r="G1359">
            <v>0</v>
          </cell>
          <cell r="H1359">
            <v>5</v>
          </cell>
          <cell r="I1359">
            <v>0</v>
          </cell>
          <cell r="J1359">
            <v>0</v>
          </cell>
          <cell r="K1359">
            <v>39266</v>
          </cell>
          <cell r="L1359">
            <v>0</v>
          </cell>
          <cell r="M1359">
            <v>39266</v>
          </cell>
          <cell r="N1359">
            <v>0</v>
          </cell>
          <cell r="O1359" t="str">
            <v>Командировочные расходы</v>
          </cell>
        </row>
        <row r="1360">
          <cell r="A1360">
            <v>9</v>
          </cell>
          <cell r="B1360">
            <v>214</v>
          </cell>
          <cell r="C1360">
            <v>7783</v>
          </cell>
          <cell r="D1360">
            <v>970.44</v>
          </cell>
          <cell r="E1360">
            <v>24</v>
          </cell>
          <cell r="F1360">
            <v>56302</v>
          </cell>
          <cell r="G1360">
            <v>0</v>
          </cell>
          <cell r="H1360">
            <v>5</v>
          </cell>
          <cell r="I1360">
            <v>0</v>
          </cell>
          <cell r="J1360">
            <v>0</v>
          </cell>
          <cell r="K1360">
            <v>5822.4</v>
          </cell>
          <cell r="L1360">
            <v>0</v>
          </cell>
          <cell r="M1360">
            <v>5822.4</v>
          </cell>
          <cell r="N1360">
            <v>0</v>
          </cell>
          <cell r="O1360" t="str">
            <v>Командировочные расходы</v>
          </cell>
        </row>
        <row r="1361">
          <cell r="A1361">
            <v>9</v>
          </cell>
          <cell r="B1361">
            <v>214</v>
          </cell>
          <cell r="C1361">
            <v>7845</v>
          </cell>
          <cell r="D1361">
            <v>970.44</v>
          </cell>
          <cell r="E1361">
            <v>24</v>
          </cell>
          <cell r="F1361">
            <v>56302</v>
          </cell>
          <cell r="G1361">
            <v>0</v>
          </cell>
          <cell r="H1361">
            <v>5</v>
          </cell>
          <cell r="I1361">
            <v>0</v>
          </cell>
          <cell r="J1361">
            <v>0</v>
          </cell>
          <cell r="K1361">
            <v>19973.060000000001</v>
          </cell>
          <cell r="L1361">
            <v>0</v>
          </cell>
          <cell r="M1361">
            <v>19973.060000000001</v>
          </cell>
          <cell r="N1361">
            <v>0</v>
          </cell>
          <cell r="O1361" t="str">
            <v>Командировочные расходы</v>
          </cell>
        </row>
        <row r="1362">
          <cell r="A1362">
            <v>9</v>
          </cell>
          <cell r="B1362">
            <v>214</v>
          </cell>
          <cell r="C1362">
            <v>7948</v>
          </cell>
          <cell r="D1362">
            <v>970.44</v>
          </cell>
          <cell r="E1362">
            <v>24</v>
          </cell>
          <cell r="F1362">
            <v>56302</v>
          </cell>
          <cell r="G1362">
            <v>0</v>
          </cell>
          <cell r="H1362">
            <v>5</v>
          </cell>
          <cell r="I1362">
            <v>0</v>
          </cell>
          <cell r="J1362">
            <v>0</v>
          </cell>
          <cell r="K1362">
            <v>39335</v>
          </cell>
          <cell r="L1362">
            <v>0</v>
          </cell>
          <cell r="M1362">
            <v>39335</v>
          </cell>
          <cell r="N1362">
            <v>0</v>
          </cell>
          <cell r="O1362" t="str">
            <v>Командировочные расходы</v>
          </cell>
        </row>
        <row r="1363">
          <cell r="A1363">
            <v>9</v>
          </cell>
          <cell r="B1363">
            <v>214</v>
          </cell>
          <cell r="C1363">
            <v>8002</v>
          </cell>
          <cell r="D1363">
            <v>970.44</v>
          </cell>
          <cell r="E1363">
            <v>24</v>
          </cell>
          <cell r="F1363">
            <v>56302</v>
          </cell>
          <cell r="G1363">
            <v>0</v>
          </cell>
          <cell r="H1363">
            <v>5</v>
          </cell>
          <cell r="I1363">
            <v>0</v>
          </cell>
          <cell r="J1363">
            <v>0</v>
          </cell>
          <cell r="K1363">
            <v>23718</v>
          </cell>
          <cell r="L1363">
            <v>0</v>
          </cell>
          <cell r="M1363">
            <v>23718</v>
          </cell>
          <cell r="N1363">
            <v>0</v>
          </cell>
          <cell r="O1363" t="str">
            <v>Командировочные расходы</v>
          </cell>
        </row>
        <row r="1364">
          <cell r="A1364">
            <v>9</v>
          </cell>
          <cell r="B1364">
            <v>214</v>
          </cell>
          <cell r="C1364">
            <v>8104</v>
          </cell>
          <cell r="D1364">
            <v>970.44</v>
          </cell>
          <cell r="E1364">
            <v>24</v>
          </cell>
          <cell r="F1364">
            <v>56302</v>
          </cell>
          <cell r="G1364">
            <v>0</v>
          </cell>
          <cell r="H1364">
            <v>5</v>
          </cell>
          <cell r="I1364">
            <v>0</v>
          </cell>
          <cell r="J1364">
            <v>0</v>
          </cell>
          <cell r="K1364">
            <v>65096</v>
          </cell>
          <cell r="L1364">
            <v>0</v>
          </cell>
          <cell r="M1364">
            <v>65096</v>
          </cell>
          <cell r="N1364">
            <v>0</v>
          </cell>
          <cell r="O1364" t="str">
            <v>Командировочные расходы</v>
          </cell>
        </row>
        <row r="1365">
          <cell r="A1365">
            <v>9</v>
          </cell>
          <cell r="B1365">
            <v>214</v>
          </cell>
          <cell r="C1365">
            <v>8137</v>
          </cell>
          <cell r="D1365">
            <v>970.44</v>
          </cell>
          <cell r="E1365">
            <v>24</v>
          </cell>
          <cell r="F1365">
            <v>56302</v>
          </cell>
          <cell r="G1365">
            <v>0</v>
          </cell>
          <cell r="H1365">
            <v>5</v>
          </cell>
          <cell r="I1365">
            <v>0</v>
          </cell>
          <cell r="J1365">
            <v>0</v>
          </cell>
          <cell r="K1365">
            <v>615</v>
          </cell>
          <cell r="L1365">
            <v>0</v>
          </cell>
          <cell r="M1365">
            <v>615</v>
          </cell>
          <cell r="N1365">
            <v>0</v>
          </cell>
          <cell r="O1365" t="str">
            <v>Командировочные расходы</v>
          </cell>
        </row>
        <row r="1366">
          <cell r="A1366">
            <v>9</v>
          </cell>
          <cell r="B1366">
            <v>214</v>
          </cell>
          <cell r="C1366">
            <v>8533</v>
          </cell>
          <cell r="D1366">
            <v>970.44</v>
          </cell>
          <cell r="E1366">
            <v>24</v>
          </cell>
          <cell r="F1366">
            <v>56302</v>
          </cell>
          <cell r="G1366">
            <v>0</v>
          </cell>
          <cell r="H1366">
            <v>5</v>
          </cell>
          <cell r="I1366">
            <v>0</v>
          </cell>
          <cell r="J1366">
            <v>0</v>
          </cell>
          <cell r="K1366">
            <v>10100</v>
          </cell>
          <cell r="L1366">
            <v>0</v>
          </cell>
          <cell r="M1366">
            <v>10100</v>
          </cell>
          <cell r="N1366">
            <v>0</v>
          </cell>
          <cell r="O1366" t="str">
            <v>Командировочные расходы</v>
          </cell>
        </row>
        <row r="1367">
          <cell r="A1367">
            <v>9</v>
          </cell>
          <cell r="B1367">
            <v>214</v>
          </cell>
          <cell r="C1367">
            <v>8659</v>
          </cell>
          <cell r="D1367">
            <v>970.44</v>
          </cell>
          <cell r="E1367">
            <v>24</v>
          </cell>
          <cell r="F1367">
            <v>56302</v>
          </cell>
          <cell r="G1367">
            <v>0</v>
          </cell>
          <cell r="H1367">
            <v>5</v>
          </cell>
          <cell r="I1367">
            <v>0</v>
          </cell>
          <cell r="J1367">
            <v>0</v>
          </cell>
          <cell r="K1367">
            <v>41273.800000000003</v>
          </cell>
          <cell r="L1367">
            <v>0</v>
          </cell>
          <cell r="M1367">
            <v>41273.800000000003</v>
          </cell>
          <cell r="N1367">
            <v>0</v>
          </cell>
          <cell r="O1367" t="str">
            <v>Командировочные расходы</v>
          </cell>
        </row>
        <row r="1368">
          <cell r="A1368">
            <v>9</v>
          </cell>
          <cell r="B1368">
            <v>214</v>
          </cell>
          <cell r="C1368">
            <v>214</v>
          </cell>
          <cell r="D1368">
            <v>970.47</v>
          </cell>
          <cell r="E1368">
            <v>24</v>
          </cell>
          <cell r="F1368">
            <v>56314</v>
          </cell>
          <cell r="G1368">
            <v>0</v>
          </cell>
          <cell r="H1368">
            <v>5</v>
          </cell>
          <cell r="I1368">
            <v>0</v>
          </cell>
          <cell r="J1368">
            <v>0</v>
          </cell>
          <cell r="K1368">
            <v>152040.42000000001</v>
          </cell>
          <cell r="L1368">
            <v>0</v>
          </cell>
          <cell r="M1368">
            <v>152040.42000000001</v>
          </cell>
          <cell r="N1368">
            <v>0</v>
          </cell>
          <cell r="O1368" t="str">
            <v>Yoqilg`i</v>
          </cell>
        </row>
        <row r="1369">
          <cell r="A1369">
            <v>9</v>
          </cell>
          <cell r="B1369">
            <v>214</v>
          </cell>
          <cell r="C1369">
            <v>3563</v>
          </cell>
          <cell r="D1369">
            <v>970.47</v>
          </cell>
          <cell r="E1369">
            <v>24</v>
          </cell>
          <cell r="F1369">
            <v>56314</v>
          </cell>
          <cell r="G1369">
            <v>0</v>
          </cell>
          <cell r="H1369">
            <v>5</v>
          </cell>
          <cell r="I1369">
            <v>0</v>
          </cell>
          <cell r="J1369">
            <v>0</v>
          </cell>
          <cell r="K1369">
            <v>54766.45</v>
          </cell>
          <cell r="L1369">
            <v>0</v>
          </cell>
          <cell r="M1369">
            <v>54766.45</v>
          </cell>
          <cell r="N1369">
            <v>0</v>
          </cell>
          <cell r="O1369" t="str">
            <v>Yoqilg`i</v>
          </cell>
        </row>
        <row r="1370">
          <cell r="A1370">
            <v>9</v>
          </cell>
          <cell r="B1370">
            <v>214</v>
          </cell>
          <cell r="C1370">
            <v>5996</v>
          </cell>
          <cell r="D1370">
            <v>970.47</v>
          </cell>
          <cell r="E1370">
            <v>24</v>
          </cell>
          <cell r="F1370">
            <v>56314</v>
          </cell>
          <cell r="G1370">
            <v>0</v>
          </cell>
          <cell r="H1370">
            <v>5</v>
          </cell>
          <cell r="I1370">
            <v>0</v>
          </cell>
          <cell r="J1370">
            <v>0</v>
          </cell>
          <cell r="K1370">
            <v>7704.9</v>
          </cell>
          <cell r="L1370">
            <v>0</v>
          </cell>
          <cell r="M1370">
            <v>7704.9</v>
          </cell>
          <cell r="N1370">
            <v>0</v>
          </cell>
          <cell r="O1370" t="str">
            <v>Yoqilg`i</v>
          </cell>
        </row>
        <row r="1371">
          <cell r="A1371">
            <v>9</v>
          </cell>
          <cell r="B1371">
            <v>214</v>
          </cell>
          <cell r="C1371">
            <v>7783</v>
          </cell>
          <cell r="D1371">
            <v>970.47</v>
          </cell>
          <cell r="E1371">
            <v>24</v>
          </cell>
          <cell r="F1371">
            <v>56314</v>
          </cell>
          <cell r="G1371">
            <v>0</v>
          </cell>
          <cell r="H1371">
            <v>5</v>
          </cell>
          <cell r="I1371">
            <v>0</v>
          </cell>
          <cell r="J1371">
            <v>0</v>
          </cell>
          <cell r="K1371">
            <v>3892.4</v>
          </cell>
          <cell r="L1371">
            <v>0</v>
          </cell>
          <cell r="M1371">
            <v>3892.4</v>
          </cell>
          <cell r="N1371">
            <v>0</v>
          </cell>
          <cell r="O1371" t="str">
            <v>Yoqilg`i</v>
          </cell>
        </row>
        <row r="1372">
          <cell r="A1372">
            <v>9</v>
          </cell>
          <cell r="B1372">
            <v>214</v>
          </cell>
          <cell r="C1372">
            <v>7948</v>
          </cell>
          <cell r="D1372">
            <v>970.47</v>
          </cell>
          <cell r="E1372">
            <v>24</v>
          </cell>
          <cell r="F1372">
            <v>56314</v>
          </cell>
          <cell r="G1372">
            <v>0</v>
          </cell>
          <cell r="H1372">
            <v>5</v>
          </cell>
          <cell r="I1372">
            <v>0</v>
          </cell>
          <cell r="J1372">
            <v>0</v>
          </cell>
          <cell r="K1372">
            <v>37907.9</v>
          </cell>
          <cell r="L1372">
            <v>0</v>
          </cell>
          <cell r="M1372">
            <v>37907.9</v>
          </cell>
          <cell r="N1372">
            <v>0</v>
          </cell>
          <cell r="O1372" t="str">
            <v>Yoqilg`i</v>
          </cell>
        </row>
        <row r="1373">
          <cell r="A1373">
            <v>9</v>
          </cell>
          <cell r="B1373">
            <v>214</v>
          </cell>
          <cell r="C1373">
            <v>8298</v>
          </cell>
          <cell r="D1373">
            <v>970.47</v>
          </cell>
          <cell r="E1373">
            <v>24</v>
          </cell>
          <cell r="F1373">
            <v>56314</v>
          </cell>
          <cell r="G1373">
            <v>0</v>
          </cell>
          <cell r="H1373">
            <v>5</v>
          </cell>
          <cell r="I1373">
            <v>0</v>
          </cell>
          <cell r="J1373">
            <v>0</v>
          </cell>
          <cell r="K1373">
            <v>1226.7</v>
          </cell>
          <cell r="L1373">
            <v>0</v>
          </cell>
          <cell r="M1373">
            <v>1226.7</v>
          </cell>
          <cell r="N1373">
            <v>0</v>
          </cell>
          <cell r="O1373" t="str">
            <v>Yoqilg`i</v>
          </cell>
        </row>
        <row r="1374">
          <cell r="A1374">
            <v>9</v>
          </cell>
          <cell r="B1374">
            <v>214</v>
          </cell>
          <cell r="C1374">
            <v>8659</v>
          </cell>
          <cell r="D1374">
            <v>970.47</v>
          </cell>
          <cell r="E1374">
            <v>24</v>
          </cell>
          <cell r="F1374">
            <v>56314</v>
          </cell>
          <cell r="G1374">
            <v>0</v>
          </cell>
          <cell r="H1374">
            <v>5</v>
          </cell>
          <cell r="I1374">
            <v>0</v>
          </cell>
          <cell r="J1374">
            <v>0</v>
          </cell>
          <cell r="K1374">
            <v>30136.9</v>
          </cell>
          <cell r="L1374">
            <v>0</v>
          </cell>
          <cell r="M1374">
            <v>30136.9</v>
          </cell>
          <cell r="N1374">
            <v>0</v>
          </cell>
          <cell r="O1374" t="str">
            <v>Yoqilg`i</v>
          </cell>
        </row>
        <row r="1375">
          <cell r="A1375">
            <v>9</v>
          </cell>
          <cell r="B1375">
            <v>214</v>
          </cell>
          <cell r="C1375">
            <v>214</v>
          </cell>
          <cell r="D1375">
            <v>970.48</v>
          </cell>
          <cell r="E1375">
            <v>24</v>
          </cell>
          <cell r="F1375">
            <v>56402</v>
          </cell>
          <cell r="G1375">
            <v>0</v>
          </cell>
          <cell r="H1375">
            <v>5</v>
          </cell>
          <cell r="I1375">
            <v>0</v>
          </cell>
          <cell r="J1375">
            <v>0</v>
          </cell>
          <cell r="K1375">
            <v>7200</v>
          </cell>
          <cell r="L1375">
            <v>0</v>
          </cell>
          <cell r="M1375">
            <v>7200</v>
          </cell>
          <cell r="N1375">
            <v>0</v>
          </cell>
          <cell r="O1375" t="str">
            <v>Реклама и оповещение</v>
          </cell>
        </row>
        <row r="1376">
          <cell r="A1376">
            <v>9</v>
          </cell>
          <cell r="B1376">
            <v>214</v>
          </cell>
          <cell r="C1376">
            <v>3563</v>
          </cell>
          <cell r="D1376">
            <v>970.48</v>
          </cell>
          <cell r="E1376">
            <v>24</v>
          </cell>
          <cell r="F1376">
            <v>56402</v>
          </cell>
          <cell r="G1376">
            <v>0</v>
          </cell>
          <cell r="H1376">
            <v>5</v>
          </cell>
          <cell r="I1376">
            <v>0</v>
          </cell>
          <cell r="J1376">
            <v>0</v>
          </cell>
          <cell r="K1376">
            <v>3025</v>
          </cell>
          <cell r="L1376">
            <v>0</v>
          </cell>
          <cell r="M1376">
            <v>3025</v>
          </cell>
          <cell r="N1376">
            <v>0</v>
          </cell>
          <cell r="O1376" t="str">
            <v>Реклама и оповещение</v>
          </cell>
        </row>
        <row r="1377">
          <cell r="A1377">
            <v>9</v>
          </cell>
          <cell r="B1377">
            <v>214</v>
          </cell>
          <cell r="C1377">
            <v>5996</v>
          </cell>
          <cell r="D1377">
            <v>970.48</v>
          </cell>
          <cell r="E1377">
            <v>24</v>
          </cell>
          <cell r="F1377">
            <v>56402</v>
          </cell>
          <cell r="G1377">
            <v>0</v>
          </cell>
          <cell r="H1377">
            <v>5</v>
          </cell>
          <cell r="I1377">
            <v>0</v>
          </cell>
          <cell r="J1377">
            <v>0</v>
          </cell>
          <cell r="K1377">
            <v>9808</v>
          </cell>
          <cell r="L1377">
            <v>0</v>
          </cell>
          <cell r="M1377">
            <v>9808</v>
          </cell>
          <cell r="N1377">
            <v>0</v>
          </cell>
          <cell r="O1377" t="str">
            <v>Реклама и оповещение</v>
          </cell>
        </row>
        <row r="1378">
          <cell r="A1378">
            <v>9</v>
          </cell>
          <cell r="B1378">
            <v>214</v>
          </cell>
          <cell r="C1378">
            <v>7783</v>
          </cell>
          <cell r="D1378">
            <v>970.48</v>
          </cell>
          <cell r="E1378">
            <v>24</v>
          </cell>
          <cell r="F1378">
            <v>56402</v>
          </cell>
          <cell r="G1378">
            <v>0</v>
          </cell>
          <cell r="H1378">
            <v>5</v>
          </cell>
          <cell r="I1378">
            <v>0</v>
          </cell>
          <cell r="J1378">
            <v>0</v>
          </cell>
          <cell r="K1378">
            <v>9808</v>
          </cell>
          <cell r="L1378">
            <v>0</v>
          </cell>
          <cell r="M1378">
            <v>9808</v>
          </cell>
          <cell r="N1378">
            <v>0</v>
          </cell>
          <cell r="O1378" t="str">
            <v>Реклама и оповещение</v>
          </cell>
        </row>
        <row r="1379">
          <cell r="A1379">
            <v>9</v>
          </cell>
          <cell r="B1379">
            <v>214</v>
          </cell>
          <cell r="C1379">
            <v>7845</v>
          </cell>
          <cell r="D1379">
            <v>970.48</v>
          </cell>
          <cell r="E1379">
            <v>24</v>
          </cell>
          <cell r="F1379">
            <v>56402</v>
          </cell>
          <cell r="G1379">
            <v>0</v>
          </cell>
          <cell r="H1379">
            <v>5</v>
          </cell>
          <cell r="I1379">
            <v>0</v>
          </cell>
          <cell r="J1379">
            <v>0</v>
          </cell>
          <cell r="K1379">
            <v>5018</v>
          </cell>
          <cell r="L1379">
            <v>0</v>
          </cell>
          <cell r="M1379">
            <v>5018</v>
          </cell>
          <cell r="N1379">
            <v>0</v>
          </cell>
          <cell r="O1379" t="str">
            <v>Реклама и оповещение</v>
          </cell>
        </row>
        <row r="1380">
          <cell r="A1380">
            <v>9</v>
          </cell>
          <cell r="B1380">
            <v>214</v>
          </cell>
          <cell r="C1380">
            <v>7948</v>
          </cell>
          <cell r="D1380">
            <v>970.48</v>
          </cell>
          <cell r="E1380">
            <v>24</v>
          </cell>
          <cell r="F1380">
            <v>56402</v>
          </cell>
          <cell r="G1380">
            <v>0</v>
          </cell>
          <cell r="H1380">
            <v>5</v>
          </cell>
          <cell r="I1380">
            <v>0</v>
          </cell>
          <cell r="J1380">
            <v>0</v>
          </cell>
          <cell r="K1380">
            <v>7868</v>
          </cell>
          <cell r="L1380">
            <v>0</v>
          </cell>
          <cell r="M1380">
            <v>7868</v>
          </cell>
          <cell r="N1380">
            <v>0</v>
          </cell>
          <cell r="O1380" t="str">
            <v>Реклама и оповещение</v>
          </cell>
        </row>
        <row r="1381">
          <cell r="A1381">
            <v>9</v>
          </cell>
          <cell r="B1381">
            <v>214</v>
          </cell>
          <cell r="C1381">
            <v>8002</v>
          </cell>
          <cell r="D1381">
            <v>970.48</v>
          </cell>
          <cell r="E1381">
            <v>24</v>
          </cell>
          <cell r="F1381">
            <v>56402</v>
          </cell>
          <cell r="G1381">
            <v>0</v>
          </cell>
          <cell r="H1381">
            <v>5</v>
          </cell>
          <cell r="I1381">
            <v>0</v>
          </cell>
          <cell r="J1381">
            <v>0</v>
          </cell>
          <cell r="K1381">
            <v>7868</v>
          </cell>
          <cell r="L1381">
            <v>0</v>
          </cell>
          <cell r="M1381">
            <v>7868</v>
          </cell>
          <cell r="N1381">
            <v>0</v>
          </cell>
          <cell r="O1381" t="str">
            <v>Реклама и оповещение</v>
          </cell>
        </row>
        <row r="1382">
          <cell r="A1382">
            <v>9</v>
          </cell>
          <cell r="B1382">
            <v>214</v>
          </cell>
          <cell r="C1382">
            <v>8104</v>
          </cell>
          <cell r="D1382">
            <v>970.48</v>
          </cell>
          <cell r="E1382">
            <v>24</v>
          </cell>
          <cell r="F1382">
            <v>56402</v>
          </cell>
          <cell r="G1382">
            <v>0</v>
          </cell>
          <cell r="H1382">
            <v>5</v>
          </cell>
          <cell r="I1382">
            <v>0</v>
          </cell>
          <cell r="J1382">
            <v>0</v>
          </cell>
          <cell r="K1382">
            <v>5018</v>
          </cell>
          <cell r="L1382">
            <v>0</v>
          </cell>
          <cell r="M1382">
            <v>5018</v>
          </cell>
          <cell r="N1382">
            <v>0</v>
          </cell>
          <cell r="O1382" t="str">
            <v>Реклама и оповещение</v>
          </cell>
        </row>
        <row r="1383">
          <cell r="A1383">
            <v>9</v>
          </cell>
          <cell r="B1383">
            <v>214</v>
          </cell>
          <cell r="C1383">
            <v>8137</v>
          </cell>
          <cell r="D1383">
            <v>970.48</v>
          </cell>
          <cell r="E1383">
            <v>24</v>
          </cell>
          <cell r="F1383">
            <v>56402</v>
          </cell>
          <cell r="G1383">
            <v>0</v>
          </cell>
          <cell r="H1383">
            <v>5</v>
          </cell>
          <cell r="I1383">
            <v>0</v>
          </cell>
          <cell r="J1383">
            <v>0</v>
          </cell>
          <cell r="K1383">
            <v>3018</v>
          </cell>
          <cell r="L1383">
            <v>0</v>
          </cell>
          <cell r="M1383">
            <v>3018</v>
          </cell>
          <cell r="N1383">
            <v>0</v>
          </cell>
          <cell r="O1383" t="str">
            <v>Реклама и оповещение</v>
          </cell>
        </row>
        <row r="1384">
          <cell r="A1384">
            <v>9</v>
          </cell>
          <cell r="B1384">
            <v>214</v>
          </cell>
          <cell r="C1384">
            <v>8298</v>
          </cell>
          <cell r="D1384">
            <v>970.48</v>
          </cell>
          <cell r="E1384">
            <v>24</v>
          </cell>
          <cell r="F1384">
            <v>56402</v>
          </cell>
          <cell r="G1384">
            <v>0</v>
          </cell>
          <cell r="H1384">
            <v>5</v>
          </cell>
          <cell r="I1384">
            <v>0</v>
          </cell>
          <cell r="J1384">
            <v>0</v>
          </cell>
          <cell r="K1384">
            <v>4850</v>
          </cell>
          <cell r="L1384">
            <v>0</v>
          </cell>
          <cell r="M1384">
            <v>4850</v>
          </cell>
          <cell r="N1384">
            <v>0</v>
          </cell>
          <cell r="O1384" t="str">
            <v>Реклама и оповещение</v>
          </cell>
        </row>
        <row r="1385">
          <cell r="A1385">
            <v>9</v>
          </cell>
          <cell r="B1385">
            <v>214</v>
          </cell>
          <cell r="C1385">
            <v>8659</v>
          </cell>
          <cell r="D1385">
            <v>970.48</v>
          </cell>
          <cell r="E1385">
            <v>24</v>
          </cell>
          <cell r="F1385">
            <v>56402</v>
          </cell>
          <cell r="G1385">
            <v>0</v>
          </cell>
          <cell r="H1385">
            <v>5</v>
          </cell>
          <cell r="I1385">
            <v>0</v>
          </cell>
          <cell r="J1385">
            <v>0</v>
          </cell>
          <cell r="K1385">
            <v>23018</v>
          </cell>
          <cell r="L1385">
            <v>0</v>
          </cell>
          <cell r="M1385">
            <v>23018</v>
          </cell>
          <cell r="N1385">
            <v>0</v>
          </cell>
          <cell r="O1385" t="str">
            <v>Реклама и оповещение</v>
          </cell>
        </row>
        <row r="1386">
          <cell r="A1386">
            <v>9</v>
          </cell>
          <cell r="B1386">
            <v>214</v>
          </cell>
          <cell r="C1386">
            <v>214</v>
          </cell>
          <cell r="D1386">
            <v>970.49</v>
          </cell>
          <cell r="E1386">
            <v>24</v>
          </cell>
          <cell r="F1386">
            <v>56406</v>
          </cell>
          <cell r="G1386">
            <v>0</v>
          </cell>
          <cell r="H1386">
            <v>5</v>
          </cell>
          <cell r="I1386">
            <v>0</v>
          </cell>
          <cell r="J1386">
            <v>0</v>
          </cell>
          <cell r="K1386">
            <v>89286.7</v>
          </cell>
          <cell r="L1386">
            <v>0</v>
          </cell>
          <cell r="M1386">
            <v>89286.7</v>
          </cell>
          <cell r="N1386">
            <v>0</v>
          </cell>
          <cell r="O1386" t="str">
            <v>Канцелярские и офисные принадлежности - Расходы на бланки, к</v>
          </cell>
        </row>
        <row r="1387">
          <cell r="A1387">
            <v>9</v>
          </cell>
          <cell r="B1387">
            <v>214</v>
          </cell>
          <cell r="C1387">
            <v>3563</v>
          </cell>
          <cell r="D1387">
            <v>970.49</v>
          </cell>
          <cell r="E1387">
            <v>24</v>
          </cell>
          <cell r="F1387">
            <v>56406</v>
          </cell>
          <cell r="G1387">
            <v>0</v>
          </cell>
          <cell r="H1387">
            <v>5</v>
          </cell>
          <cell r="I1387">
            <v>0</v>
          </cell>
          <cell r="J1387">
            <v>0</v>
          </cell>
          <cell r="K1387">
            <v>84164</v>
          </cell>
          <cell r="L1387">
            <v>0</v>
          </cell>
          <cell r="M1387">
            <v>84164</v>
          </cell>
          <cell r="N1387">
            <v>0</v>
          </cell>
          <cell r="O1387" t="str">
            <v>Канцелярские и офисные принадлежности - Расходы на бланки, к</v>
          </cell>
        </row>
        <row r="1388">
          <cell r="A1388">
            <v>9</v>
          </cell>
          <cell r="B1388">
            <v>214</v>
          </cell>
          <cell r="C1388">
            <v>5996</v>
          </cell>
          <cell r="D1388">
            <v>970.49</v>
          </cell>
          <cell r="E1388">
            <v>24</v>
          </cell>
          <cell r="F1388">
            <v>56406</v>
          </cell>
          <cell r="G1388">
            <v>0</v>
          </cell>
          <cell r="H1388">
            <v>5</v>
          </cell>
          <cell r="I1388">
            <v>0</v>
          </cell>
          <cell r="J1388">
            <v>0</v>
          </cell>
          <cell r="K1388">
            <v>95303.8</v>
          </cell>
          <cell r="L1388">
            <v>0</v>
          </cell>
          <cell r="M1388">
            <v>95303.8</v>
          </cell>
          <cell r="N1388">
            <v>0</v>
          </cell>
          <cell r="O1388" t="str">
            <v>Канцелярские и офисные принадлежности - Расходы на бланки, к</v>
          </cell>
        </row>
        <row r="1389">
          <cell r="A1389">
            <v>9</v>
          </cell>
          <cell r="B1389">
            <v>214</v>
          </cell>
          <cell r="C1389">
            <v>7783</v>
          </cell>
          <cell r="D1389">
            <v>970.49</v>
          </cell>
          <cell r="E1389">
            <v>24</v>
          </cell>
          <cell r="F1389">
            <v>56406</v>
          </cell>
          <cell r="G1389">
            <v>0</v>
          </cell>
          <cell r="H1389">
            <v>5</v>
          </cell>
          <cell r="I1389">
            <v>0</v>
          </cell>
          <cell r="J1389">
            <v>0</v>
          </cell>
          <cell r="K1389">
            <v>104432</v>
          </cell>
          <cell r="L1389">
            <v>0</v>
          </cell>
          <cell r="M1389">
            <v>104432</v>
          </cell>
          <cell r="N1389">
            <v>0</v>
          </cell>
          <cell r="O1389" t="str">
            <v>Канцелярские и офисные принадлежности - Расходы на бланки, к</v>
          </cell>
        </row>
        <row r="1390">
          <cell r="A1390">
            <v>9</v>
          </cell>
          <cell r="B1390">
            <v>214</v>
          </cell>
          <cell r="C1390">
            <v>7845</v>
          </cell>
          <cell r="D1390">
            <v>970.49</v>
          </cell>
          <cell r="E1390">
            <v>24</v>
          </cell>
          <cell r="F1390">
            <v>56406</v>
          </cell>
          <cell r="G1390">
            <v>0</v>
          </cell>
          <cell r="H1390">
            <v>5</v>
          </cell>
          <cell r="I1390">
            <v>0</v>
          </cell>
          <cell r="J1390">
            <v>0</v>
          </cell>
          <cell r="K1390">
            <v>147053.04999999999</v>
          </cell>
          <cell r="L1390">
            <v>0</v>
          </cell>
          <cell r="M1390">
            <v>147053.04999999999</v>
          </cell>
          <cell r="N1390">
            <v>0</v>
          </cell>
          <cell r="O1390" t="str">
            <v>Канцелярские и офисные принадлежности - Расходы на бланки, к</v>
          </cell>
        </row>
        <row r="1391">
          <cell r="A1391">
            <v>9</v>
          </cell>
          <cell r="B1391">
            <v>214</v>
          </cell>
          <cell r="C1391">
            <v>7948</v>
          </cell>
          <cell r="D1391">
            <v>970.49</v>
          </cell>
          <cell r="E1391">
            <v>24</v>
          </cell>
          <cell r="F1391">
            <v>56406</v>
          </cell>
          <cell r="G1391">
            <v>0</v>
          </cell>
          <cell r="H1391">
            <v>5</v>
          </cell>
          <cell r="I1391">
            <v>0</v>
          </cell>
          <cell r="J1391">
            <v>0</v>
          </cell>
          <cell r="K1391">
            <v>208368.03</v>
          </cell>
          <cell r="L1391">
            <v>0</v>
          </cell>
          <cell r="M1391">
            <v>208368.03</v>
          </cell>
          <cell r="N1391">
            <v>0</v>
          </cell>
          <cell r="O1391" t="str">
            <v>Канцелярские и офисные принадлежности - Расходы на бланки, к</v>
          </cell>
        </row>
        <row r="1392">
          <cell r="A1392">
            <v>9</v>
          </cell>
          <cell r="B1392">
            <v>214</v>
          </cell>
          <cell r="C1392">
            <v>8002</v>
          </cell>
          <cell r="D1392">
            <v>970.49</v>
          </cell>
          <cell r="E1392">
            <v>24</v>
          </cell>
          <cell r="F1392">
            <v>56406</v>
          </cell>
          <cell r="G1392">
            <v>0</v>
          </cell>
          <cell r="H1392">
            <v>5</v>
          </cell>
          <cell r="I1392">
            <v>0</v>
          </cell>
          <cell r="J1392">
            <v>0</v>
          </cell>
          <cell r="K1392">
            <v>23188</v>
          </cell>
          <cell r="L1392">
            <v>0</v>
          </cell>
          <cell r="M1392">
            <v>23188</v>
          </cell>
          <cell r="N1392">
            <v>0</v>
          </cell>
          <cell r="O1392" t="str">
            <v>Канцелярские и офисные принадлежности - Расходы на бланки, к</v>
          </cell>
        </row>
        <row r="1393">
          <cell r="A1393">
            <v>9</v>
          </cell>
          <cell r="B1393">
            <v>214</v>
          </cell>
          <cell r="C1393">
            <v>8104</v>
          </cell>
          <cell r="D1393">
            <v>970.49</v>
          </cell>
          <cell r="E1393">
            <v>24</v>
          </cell>
          <cell r="F1393">
            <v>56406</v>
          </cell>
          <cell r="G1393">
            <v>0</v>
          </cell>
          <cell r="H1393">
            <v>5</v>
          </cell>
          <cell r="I1393">
            <v>0</v>
          </cell>
          <cell r="J1393">
            <v>0</v>
          </cell>
          <cell r="K1393">
            <v>74713.2</v>
          </cell>
          <cell r="L1393">
            <v>0</v>
          </cell>
          <cell r="M1393">
            <v>74713.2</v>
          </cell>
          <cell r="N1393">
            <v>0</v>
          </cell>
          <cell r="O1393" t="str">
            <v>Канцелярские и офисные принадлежности - Расходы на бланки, к</v>
          </cell>
        </row>
        <row r="1394">
          <cell r="A1394">
            <v>9</v>
          </cell>
          <cell r="B1394">
            <v>214</v>
          </cell>
          <cell r="C1394">
            <v>8137</v>
          </cell>
          <cell r="D1394">
            <v>970.49</v>
          </cell>
          <cell r="E1394">
            <v>24</v>
          </cell>
          <cell r="F1394">
            <v>56406</v>
          </cell>
          <cell r="G1394">
            <v>0</v>
          </cell>
          <cell r="H1394">
            <v>5</v>
          </cell>
          <cell r="I1394">
            <v>0</v>
          </cell>
          <cell r="J1394">
            <v>0</v>
          </cell>
          <cell r="K1394">
            <v>107004.8</v>
          </cell>
          <cell r="L1394">
            <v>0</v>
          </cell>
          <cell r="M1394">
            <v>107004.8</v>
          </cell>
          <cell r="N1394">
            <v>0</v>
          </cell>
          <cell r="O1394" t="str">
            <v>Канцелярские и офисные принадлежности - Расходы на бланки, к</v>
          </cell>
        </row>
        <row r="1395">
          <cell r="A1395">
            <v>9</v>
          </cell>
          <cell r="B1395">
            <v>214</v>
          </cell>
          <cell r="C1395">
            <v>8298</v>
          </cell>
          <cell r="D1395">
            <v>970.49</v>
          </cell>
          <cell r="E1395">
            <v>24</v>
          </cell>
          <cell r="F1395">
            <v>56406</v>
          </cell>
          <cell r="G1395">
            <v>0</v>
          </cell>
          <cell r="H1395">
            <v>5</v>
          </cell>
          <cell r="I1395">
            <v>0</v>
          </cell>
          <cell r="J1395">
            <v>0</v>
          </cell>
          <cell r="K1395">
            <v>52924</v>
          </cell>
          <cell r="L1395">
            <v>0</v>
          </cell>
          <cell r="M1395">
            <v>52924</v>
          </cell>
          <cell r="N1395">
            <v>0</v>
          </cell>
          <cell r="O1395" t="str">
            <v>Канцелярские и офисные принадлежности - Расходы на бланки, к</v>
          </cell>
        </row>
        <row r="1396">
          <cell r="A1396">
            <v>9</v>
          </cell>
          <cell r="B1396">
            <v>214</v>
          </cell>
          <cell r="C1396">
            <v>8533</v>
          </cell>
          <cell r="D1396">
            <v>970.49</v>
          </cell>
          <cell r="E1396">
            <v>24</v>
          </cell>
          <cell r="F1396">
            <v>56406</v>
          </cell>
          <cell r="G1396">
            <v>0</v>
          </cell>
          <cell r="H1396">
            <v>5</v>
          </cell>
          <cell r="I1396">
            <v>0</v>
          </cell>
          <cell r="J1396">
            <v>0</v>
          </cell>
          <cell r="K1396">
            <v>50421.72</v>
          </cell>
          <cell r="L1396">
            <v>0</v>
          </cell>
          <cell r="M1396">
            <v>50421.72</v>
          </cell>
          <cell r="N1396">
            <v>0</v>
          </cell>
          <cell r="O1396" t="str">
            <v>Канцелярские и офисные принадлежности - Расходы на бланки, к</v>
          </cell>
        </row>
        <row r="1397">
          <cell r="A1397">
            <v>9</v>
          </cell>
          <cell r="B1397">
            <v>214</v>
          </cell>
          <cell r="C1397">
            <v>8659</v>
          </cell>
          <cell r="D1397">
            <v>970.49</v>
          </cell>
          <cell r="E1397">
            <v>24</v>
          </cell>
          <cell r="F1397">
            <v>56406</v>
          </cell>
          <cell r="G1397">
            <v>0</v>
          </cell>
          <cell r="H1397">
            <v>5</v>
          </cell>
          <cell r="I1397">
            <v>0</v>
          </cell>
          <cell r="J1397">
            <v>0</v>
          </cell>
          <cell r="K1397">
            <v>72020</v>
          </cell>
          <cell r="L1397">
            <v>0</v>
          </cell>
          <cell r="M1397">
            <v>72020</v>
          </cell>
          <cell r="N1397">
            <v>0</v>
          </cell>
          <cell r="O1397" t="str">
            <v>Канцелярские и офисные принадлежности - Расходы на бланки, к</v>
          </cell>
        </row>
        <row r="1398">
          <cell r="A1398">
            <v>9</v>
          </cell>
          <cell r="B1398">
            <v>214</v>
          </cell>
          <cell r="C1398">
            <v>214</v>
          </cell>
          <cell r="D1398">
            <v>970.5</v>
          </cell>
          <cell r="E1398">
            <v>24</v>
          </cell>
          <cell r="F1398">
            <v>56410</v>
          </cell>
          <cell r="G1398">
            <v>0</v>
          </cell>
          <cell r="H1398">
            <v>5</v>
          </cell>
          <cell r="I1398">
            <v>0</v>
          </cell>
          <cell r="J1398">
            <v>0</v>
          </cell>
          <cell r="K1398">
            <v>470813</v>
          </cell>
          <cell r="L1398">
            <v>0</v>
          </cell>
          <cell r="M1398">
            <v>470813</v>
          </cell>
          <cell r="N1398">
            <v>0</v>
          </cell>
          <cell r="O1398" t="str">
            <v>Почта, телефон и факс</v>
          </cell>
        </row>
        <row r="1399">
          <cell r="A1399">
            <v>9</v>
          </cell>
          <cell r="B1399">
            <v>214</v>
          </cell>
          <cell r="C1399">
            <v>3563</v>
          </cell>
          <cell r="D1399">
            <v>970.5</v>
          </cell>
          <cell r="E1399">
            <v>24</v>
          </cell>
          <cell r="F1399">
            <v>56410</v>
          </cell>
          <cell r="G1399">
            <v>0</v>
          </cell>
          <cell r="H1399">
            <v>5</v>
          </cell>
          <cell r="I1399">
            <v>0</v>
          </cell>
          <cell r="J1399">
            <v>0</v>
          </cell>
          <cell r="K1399">
            <v>168290</v>
          </cell>
          <cell r="L1399">
            <v>0</v>
          </cell>
          <cell r="M1399">
            <v>168290</v>
          </cell>
          <cell r="N1399">
            <v>0</v>
          </cell>
          <cell r="O1399" t="str">
            <v>Почта, телефон и факс</v>
          </cell>
        </row>
        <row r="1400">
          <cell r="A1400">
            <v>9</v>
          </cell>
          <cell r="B1400">
            <v>214</v>
          </cell>
          <cell r="C1400">
            <v>5996</v>
          </cell>
          <cell r="D1400">
            <v>970.5</v>
          </cell>
          <cell r="E1400">
            <v>24</v>
          </cell>
          <cell r="F1400">
            <v>56410</v>
          </cell>
          <cell r="G1400">
            <v>0</v>
          </cell>
          <cell r="H1400">
            <v>5</v>
          </cell>
          <cell r="I1400">
            <v>0</v>
          </cell>
          <cell r="J1400">
            <v>0</v>
          </cell>
          <cell r="K1400">
            <v>123937.4</v>
          </cell>
          <cell r="L1400">
            <v>0</v>
          </cell>
          <cell r="M1400">
            <v>123937.4</v>
          </cell>
          <cell r="N1400">
            <v>0</v>
          </cell>
          <cell r="O1400" t="str">
            <v>Почта, телефон и факс</v>
          </cell>
        </row>
        <row r="1401">
          <cell r="A1401">
            <v>9</v>
          </cell>
          <cell r="B1401">
            <v>214</v>
          </cell>
          <cell r="C1401">
            <v>7783</v>
          </cell>
          <cell r="D1401">
            <v>970.5</v>
          </cell>
          <cell r="E1401">
            <v>24</v>
          </cell>
          <cell r="F1401">
            <v>56410</v>
          </cell>
          <cell r="G1401">
            <v>0</v>
          </cell>
          <cell r="H1401">
            <v>5</v>
          </cell>
          <cell r="I1401">
            <v>0</v>
          </cell>
          <cell r="J1401">
            <v>0</v>
          </cell>
          <cell r="K1401">
            <v>299228.12</v>
          </cell>
          <cell r="L1401">
            <v>0</v>
          </cell>
          <cell r="M1401">
            <v>299228.12</v>
          </cell>
          <cell r="N1401">
            <v>0</v>
          </cell>
          <cell r="O1401" t="str">
            <v>Почта, телефон и факс</v>
          </cell>
        </row>
        <row r="1402">
          <cell r="A1402">
            <v>9</v>
          </cell>
          <cell r="B1402">
            <v>214</v>
          </cell>
          <cell r="C1402">
            <v>7845</v>
          </cell>
          <cell r="D1402">
            <v>970.5</v>
          </cell>
          <cell r="E1402">
            <v>24</v>
          </cell>
          <cell r="F1402">
            <v>56410</v>
          </cell>
          <cell r="G1402">
            <v>0</v>
          </cell>
          <cell r="H1402">
            <v>5</v>
          </cell>
          <cell r="I1402">
            <v>0</v>
          </cell>
          <cell r="J1402">
            <v>0</v>
          </cell>
          <cell r="K1402">
            <v>274970.81</v>
          </cell>
          <cell r="L1402">
            <v>0</v>
          </cell>
          <cell r="M1402">
            <v>274970.81</v>
          </cell>
          <cell r="N1402">
            <v>0</v>
          </cell>
          <cell r="O1402" t="str">
            <v>Почта, телефон и факс</v>
          </cell>
        </row>
        <row r="1403">
          <cell r="A1403">
            <v>9</v>
          </cell>
          <cell r="B1403">
            <v>214</v>
          </cell>
          <cell r="C1403">
            <v>7948</v>
          </cell>
          <cell r="D1403">
            <v>970.5</v>
          </cell>
          <cell r="E1403">
            <v>24</v>
          </cell>
          <cell r="F1403">
            <v>56410</v>
          </cell>
          <cell r="G1403">
            <v>0</v>
          </cell>
          <cell r="H1403">
            <v>5</v>
          </cell>
          <cell r="I1403">
            <v>0</v>
          </cell>
          <cell r="J1403">
            <v>0</v>
          </cell>
          <cell r="K1403">
            <v>157714</v>
          </cell>
          <cell r="L1403">
            <v>0</v>
          </cell>
          <cell r="M1403">
            <v>157714</v>
          </cell>
          <cell r="N1403">
            <v>0</v>
          </cell>
          <cell r="O1403" t="str">
            <v>Почта, телефон и факс</v>
          </cell>
        </row>
        <row r="1404">
          <cell r="A1404">
            <v>9</v>
          </cell>
          <cell r="B1404">
            <v>214</v>
          </cell>
          <cell r="C1404">
            <v>8002</v>
          </cell>
          <cell r="D1404">
            <v>970.5</v>
          </cell>
          <cell r="E1404">
            <v>24</v>
          </cell>
          <cell r="F1404">
            <v>56410</v>
          </cell>
          <cell r="G1404">
            <v>0</v>
          </cell>
          <cell r="H1404">
            <v>5</v>
          </cell>
          <cell r="I1404">
            <v>0</v>
          </cell>
          <cell r="J1404">
            <v>0</v>
          </cell>
          <cell r="K1404">
            <v>89248</v>
          </cell>
          <cell r="L1404">
            <v>0</v>
          </cell>
          <cell r="M1404">
            <v>89248</v>
          </cell>
          <cell r="N1404">
            <v>0</v>
          </cell>
          <cell r="O1404" t="str">
            <v>Почта, телефон и факс</v>
          </cell>
        </row>
        <row r="1405">
          <cell r="A1405">
            <v>9</v>
          </cell>
          <cell r="B1405">
            <v>214</v>
          </cell>
          <cell r="C1405">
            <v>8104</v>
          </cell>
          <cell r="D1405">
            <v>970.5</v>
          </cell>
          <cell r="E1405">
            <v>24</v>
          </cell>
          <cell r="F1405">
            <v>56410</v>
          </cell>
          <cell r="G1405">
            <v>0</v>
          </cell>
          <cell r="H1405">
            <v>5</v>
          </cell>
          <cell r="I1405">
            <v>0</v>
          </cell>
          <cell r="J1405">
            <v>0</v>
          </cell>
          <cell r="K1405">
            <v>115000</v>
          </cell>
          <cell r="L1405">
            <v>0</v>
          </cell>
          <cell r="M1405">
            <v>115000</v>
          </cell>
          <cell r="N1405">
            <v>0</v>
          </cell>
          <cell r="O1405" t="str">
            <v>Почта, телефон и факс</v>
          </cell>
        </row>
        <row r="1406">
          <cell r="A1406">
            <v>9</v>
          </cell>
          <cell r="B1406">
            <v>214</v>
          </cell>
          <cell r="C1406">
            <v>8137</v>
          </cell>
          <cell r="D1406">
            <v>970.5</v>
          </cell>
          <cell r="E1406">
            <v>24</v>
          </cell>
          <cell r="F1406">
            <v>56410</v>
          </cell>
          <cell r="G1406">
            <v>0</v>
          </cell>
          <cell r="H1406">
            <v>5</v>
          </cell>
          <cell r="I1406">
            <v>0</v>
          </cell>
          <cell r="J1406">
            <v>0</v>
          </cell>
          <cell r="K1406">
            <v>143783</v>
          </cell>
          <cell r="L1406">
            <v>0</v>
          </cell>
          <cell r="M1406">
            <v>143783</v>
          </cell>
          <cell r="N1406">
            <v>0</v>
          </cell>
          <cell r="O1406" t="str">
            <v>Почта, телефон и факс</v>
          </cell>
        </row>
        <row r="1407">
          <cell r="A1407">
            <v>9</v>
          </cell>
          <cell r="B1407">
            <v>214</v>
          </cell>
          <cell r="C1407">
            <v>8298</v>
          </cell>
          <cell r="D1407">
            <v>970.5</v>
          </cell>
          <cell r="E1407">
            <v>24</v>
          </cell>
          <cell r="F1407">
            <v>56410</v>
          </cell>
          <cell r="G1407">
            <v>0</v>
          </cell>
          <cell r="H1407">
            <v>5</v>
          </cell>
          <cell r="I1407">
            <v>0</v>
          </cell>
          <cell r="J1407">
            <v>0</v>
          </cell>
          <cell r="K1407">
            <v>369200</v>
          </cell>
          <cell r="L1407">
            <v>0</v>
          </cell>
          <cell r="M1407">
            <v>369200</v>
          </cell>
          <cell r="N1407">
            <v>0</v>
          </cell>
          <cell r="O1407" t="str">
            <v>Почта, телефон и факс</v>
          </cell>
        </row>
        <row r="1408">
          <cell r="A1408">
            <v>9</v>
          </cell>
          <cell r="B1408">
            <v>214</v>
          </cell>
          <cell r="C1408">
            <v>8533</v>
          </cell>
          <cell r="D1408">
            <v>970.5</v>
          </cell>
          <cell r="E1408">
            <v>24</v>
          </cell>
          <cell r="F1408">
            <v>56410</v>
          </cell>
          <cell r="G1408">
            <v>0</v>
          </cell>
          <cell r="H1408">
            <v>5</v>
          </cell>
          <cell r="I1408">
            <v>0</v>
          </cell>
          <cell r="J1408">
            <v>0</v>
          </cell>
          <cell r="K1408">
            <v>142001.28</v>
          </cell>
          <cell r="L1408">
            <v>0</v>
          </cell>
          <cell r="M1408">
            <v>142001.28</v>
          </cell>
          <cell r="N1408">
            <v>0</v>
          </cell>
          <cell r="O1408" t="str">
            <v>Почта, телефон и факс</v>
          </cell>
        </row>
        <row r="1409">
          <cell r="A1409">
            <v>9</v>
          </cell>
          <cell r="B1409">
            <v>214</v>
          </cell>
          <cell r="C1409">
            <v>8659</v>
          </cell>
          <cell r="D1409">
            <v>970.5</v>
          </cell>
          <cell r="E1409">
            <v>24</v>
          </cell>
          <cell r="F1409">
            <v>56410</v>
          </cell>
          <cell r="G1409">
            <v>0</v>
          </cell>
          <cell r="H1409">
            <v>5</v>
          </cell>
          <cell r="I1409">
            <v>0</v>
          </cell>
          <cell r="J1409">
            <v>0</v>
          </cell>
          <cell r="K1409">
            <v>136936</v>
          </cell>
          <cell r="L1409">
            <v>0</v>
          </cell>
          <cell r="M1409">
            <v>136936</v>
          </cell>
          <cell r="N1409">
            <v>0</v>
          </cell>
          <cell r="O1409" t="str">
            <v>Почта, телефон и факс</v>
          </cell>
        </row>
        <row r="1410">
          <cell r="A1410">
            <v>9</v>
          </cell>
          <cell r="B1410">
            <v>214</v>
          </cell>
          <cell r="C1410">
            <v>214</v>
          </cell>
          <cell r="D1410">
            <v>970.52</v>
          </cell>
          <cell r="E1410">
            <v>24</v>
          </cell>
          <cell r="F1410">
            <v>56418</v>
          </cell>
          <cell r="G1410">
            <v>0</v>
          </cell>
          <cell r="H1410">
            <v>5</v>
          </cell>
          <cell r="I1410">
            <v>0</v>
          </cell>
          <cell r="J1410">
            <v>0</v>
          </cell>
          <cell r="K1410">
            <v>7000</v>
          </cell>
          <cell r="L1410">
            <v>0</v>
          </cell>
          <cell r="M1410">
            <v>7000</v>
          </cell>
          <cell r="N1410">
            <v>0</v>
          </cell>
          <cell r="O1410" t="str">
            <v>Периодические издания, книги, газеты</v>
          </cell>
        </row>
        <row r="1411">
          <cell r="A1411">
            <v>9</v>
          </cell>
          <cell r="B1411">
            <v>214</v>
          </cell>
          <cell r="C1411">
            <v>3563</v>
          </cell>
          <cell r="D1411">
            <v>970.52</v>
          </cell>
          <cell r="E1411">
            <v>24</v>
          </cell>
          <cell r="F1411">
            <v>56418</v>
          </cell>
          <cell r="G1411">
            <v>0</v>
          </cell>
          <cell r="H1411">
            <v>5</v>
          </cell>
          <cell r="I1411">
            <v>0</v>
          </cell>
          <cell r="J1411">
            <v>0</v>
          </cell>
          <cell r="K1411">
            <v>5585</v>
          </cell>
          <cell r="L1411">
            <v>0</v>
          </cell>
          <cell r="M1411">
            <v>5585</v>
          </cell>
          <cell r="N1411">
            <v>0</v>
          </cell>
          <cell r="O1411" t="str">
            <v>Периодические издания, книги, газеты</v>
          </cell>
        </row>
        <row r="1412">
          <cell r="A1412">
            <v>9</v>
          </cell>
          <cell r="B1412">
            <v>214</v>
          </cell>
          <cell r="C1412">
            <v>7948</v>
          </cell>
          <cell r="D1412">
            <v>970.52</v>
          </cell>
          <cell r="E1412">
            <v>24</v>
          </cell>
          <cell r="F1412">
            <v>56418</v>
          </cell>
          <cell r="G1412">
            <v>0</v>
          </cell>
          <cell r="H1412">
            <v>5</v>
          </cell>
          <cell r="I1412">
            <v>0</v>
          </cell>
          <cell r="J1412">
            <v>0</v>
          </cell>
          <cell r="K1412">
            <v>990</v>
          </cell>
          <cell r="L1412">
            <v>0</v>
          </cell>
          <cell r="M1412">
            <v>990</v>
          </cell>
          <cell r="N1412">
            <v>0</v>
          </cell>
          <cell r="O1412" t="str">
            <v>Периодические издания, книги, газеты</v>
          </cell>
        </row>
        <row r="1413">
          <cell r="A1413">
            <v>9</v>
          </cell>
          <cell r="B1413">
            <v>214</v>
          </cell>
          <cell r="C1413">
            <v>8298</v>
          </cell>
          <cell r="D1413">
            <v>970.52</v>
          </cell>
          <cell r="E1413">
            <v>24</v>
          </cell>
          <cell r="F1413">
            <v>56418</v>
          </cell>
          <cell r="G1413">
            <v>0</v>
          </cell>
          <cell r="H1413">
            <v>5</v>
          </cell>
          <cell r="I1413">
            <v>0</v>
          </cell>
          <cell r="J1413">
            <v>0</v>
          </cell>
          <cell r="K1413">
            <v>2880</v>
          </cell>
          <cell r="L1413">
            <v>0</v>
          </cell>
          <cell r="M1413">
            <v>2880</v>
          </cell>
          <cell r="N1413">
            <v>0</v>
          </cell>
          <cell r="O1413" t="str">
            <v>Периодические издания, книги, газеты</v>
          </cell>
        </row>
        <row r="1414">
          <cell r="A1414">
            <v>9</v>
          </cell>
          <cell r="B1414">
            <v>214</v>
          </cell>
          <cell r="C1414">
            <v>8533</v>
          </cell>
          <cell r="D1414">
            <v>970.52</v>
          </cell>
          <cell r="E1414">
            <v>24</v>
          </cell>
          <cell r="F1414">
            <v>56418</v>
          </cell>
          <cell r="G1414">
            <v>0</v>
          </cell>
          <cell r="H1414">
            <v>5</v>
          </cell>
          <cell r="I1414">
            <v>0</v>
          </cell>
          <cell r="J1414">
            <v>0</v>
          </cell>
          <cell r="K1414">
            <v>9614</v>
          </cell>
          <cell r="L1414">
            <v>0</v>
          </cell>
          <cell r="M1414">
            <v>9614</v>
          </cell>
          <cell r="N1414">
            <v>0</v>
          </cell>
          <cell r="O1414" t="str">
            <v>Периодические издания, книги, газеты</v>
          </cell>
        </row>
        <row r="1415">
          <cell r="A1415">
            <v>9</v>
          </cell>
          <cell r="B1415">
            <v>214</v>
          </cell>
          <cell r="C1415">
            <v>214</v>
          </cell>
          <cell r="D1415">
            <v>970.56</v>
          </cell>
          <cell r="E1415">
            <v>24</v>
          </cell>
          <cell r="F1415">
            <v>56602</v>
          </cell>
          <cell r="G1415">
            <v>0</v>
          </cell>
          <cell r="H1415">
            <v>5</v>
          </cell>
          <cell r="I1415">
            <v>0</v>
          </cell>
          <cell r="J1415">
            <v>0</v>
          </cell>
          <cell r="K1415">
            <v>1924</v>
          </cell>
          <cell r="L1415">
            <v>0</v>
          </cell>
          <cell r="M1415">
            <v>1924</v>
          </cell>
          <cell r="N1415">
            <v>0</v>
          </cell>
          <cell r="O1415" t="str">
            <v>Износ-Банковские помещения, Здания и другие сооружения</v>
          </cell>
        </row>
        <row r="1416">
          <cell r="A1416">
            <v>9</v>
          </cell>
          <cell r="B1416">
            <v>214</v>
          </cell>
          <cell r="C1416">
            <v>3563</v>
          </cell>
          <cell r="D1416">
            <v>970.56</v>
          </cell>
          <cell r="E1416">
            <v>24</v>
          </cell>
          <cell r="F1416">
            <v>56602</v>
          </cell>
          <cell r="G1416">
            <v>0</v>
          </cell>
          <cell r="H1416">
            <v>5</v>
          </cell>
          <cell r="I1416">
            <v>0</v>
          </cell>
          <cell r="J1416">
            <v>0</v>
          </cell>
          <cell r="K1416">
            <v>4250</v>
          </cell>
          <cell r="L1416">
            <v>0</v>
          </cell>
          <cell r="M1416">
            <v>4250</v>
          </cell>
          <cell r="N1416">
            <v>0</v>
          </cell>
          <cell r="O1416" t="str">
            <v>Износ-Банковские помещения, Здания и другие сооружения</v>
          </cell>
        </row>
        <row r="1417">
          <cell r="A1417">
            <v>9</v>
          </cell>
          <cell r="B1417">
            <v>214</v>
          </cell>
          <cell r="C1417">
            <v>5996</v>
          </cell>
          <cell r="D1417">
            <v>970.56</v>
          </cell>
          <cell r="E1417">
            <v>24</v>
          </cell>
          <cell r="F1417">
            <v>56602</v>
          </cell>
          <cell r="G1417">
            <v>0</v>
          </cell>
          <cell r="H1417">
            <v>5</v>
          </cell>
          <cell r="I1417">
            <v>0</v>
          </cell>
          <cell r="J1417">
            <v>0</v>
          </cell>
          <cell r="K1417">
            <v>159</v>
          </cell>
          <cell r="L1417">
            <v>0</v>
          </cell>
          <cell r="M1417">
            <v>159</v>
          </cell>
          <cell r="N1417">
            <v>0</v>
          </cell>
          <cell r="O1417" t="str">
            <v>Износ-Банковские помещения, Здания и другие сооружения</v>
          </cell>
        </row>
        <row r="1418">
          <cell r="A1418">
            <v>9</v>
          </cell>
          <cell r="B1418">
            <v>214</v>
          </cell>
          <cell r="C1418">
            <v>7783</v>
          </cell>
          <cell r="D1418">
            <v>970.56</v>
          </cell>
          <cell r="E1418">
            <v>24</v>
          </cell>
          <cell r="F1418">
            <v>56602</v>
          </cell>
          <cell r="G1418">
            <v>0</v>
          </cell>
          <cell r="H1418">
            <v>5</v>
          </cell>
          <cell r="I1418">
            <v>0</v>
          </cell>
          <cell r="J1418">
            <v>0</v>
          </cell>
          <cell r="K1418">
            <v>11316</v>
          </cell>
          <cell r="L1418">
            <v>0</v>
          </cell>
          <cell r="M1418">
            <v>11316</v>
          </cell>
          <cell r="N1418">
            <v>0</v>
          </cell>
          <cell r="O1418" t="str">
            <v>Износ-Банковские помещения, Здания и другие сооружения</v>
          </cell>
        </row>
        <row r="1419">
          <cell r="A1419">
            <v>9</v>
          </cell>
          <cell r="B1419">
            <v>214</v>
          </cell>
          <cell r="C1419">
            <v>7845</v>
          </cell>
          <cell r="D1419">
            <v>970.56</v>
          </cell>
          <cell r="E1419">
            <v>24</v>
          </cell>
          <cell r="F1419">
            <v>56602</v>
          </cell>
          <cell r="G1419">
            <v>0</v>
          </cell>
          <cell r="H1419">
            <v>5</v>
          </cell>
          <cell r="I1419">
            <v>0</v>
          </cell>
          <cell r="J1419">
            <v>0</v>
          </cell>
          <cell r="K1419">
            <v>48517</v>
          </cell>
          <cell r="L1419">
            <v>0</v>
          </cell>
          <cell r="M1419">
            <v>48517</v>
          </cell>
          <cell r="N1419">
            <v>0</v>
          </cell>
          <cell r="O1419" t="str">
            <v>Износ-Банковские помещения, Здания и другие сооружения</v>
          </cell>
        </row>
        <row r="1420">
          <cell r="A1420">
            <v>9</v>
          </cell>
          <cell r="B1420">
            <v>214</v>
          </cell>
          <cell r="C1420">
            <v>7948</v>
          </cell>
          <cell r="D1420">
            <v>970.56</v>
          </cell>
          <cell r="E1420">
            <v>24</v>
          </cell>
          <cell r="F1420">
            <v>56602</v>
          </cell>
          <cell r="G1420">
            <v>0</v>
          </cell>
          <cell r="H1420">
            <v>5</v>
          </cell>
          <cell r="I1420">
            <v>0</v>
          </cell>
          <cell r="J1420">
            <v>0</v>
          </cell>
          <cell r="K1420">
            <v>1663</v>
          </cell>
          <cell r="L1420">
            <v>0</v>
          </cell>
          <cell r="M1420">
            <v>1663</v>
          </cell>
          <cell r="N1420">
            <v>0</v>
          </cell>
          <cell r="O1420" t="str">
            <v>Износ-Банковские помещения, Здания и другие сооружения</v>
          </cell>
        </row>
        <row r="1421">
          <cell r="A1421">
            <v>9</v>
          </cell>
          <cell r="B1421">
            <v>214</v>
          </cell>
          <cell r="C1421">
            <v>8104</v>
          </cell>
          <cell r="D1421">
            <v>970.56</v>
          </cell>
          <cell r="E1421">
            <v>24</v>
          </cell>
          <cell r="F1421">
            <v>56602</v>
          </cell>
          <cell r="G1421">
            <v>0</v>
          </cell>
          <cell r="H1421">
            <v>5</v>
          </cell>
          <cell r="I1421">
            <v>0</v>
          </cell>
          <cell r="J1421">
            <v>0</v>
          </cell>
          <cell r="K1421">
            <v>1964.35</v>
          </cell>
          <cell r="L1421">
            <v>0</v>
          </cell>
          <cell r="M1421">
            <v>1964.35</v>
          </cell>
          <cell r="N1421">
            <v>0</v>
          </cell>
          <cell r="O1421" t="str">
            <v>Износ-Банковские помещения, Здания и другие сооружения</v>
          </cell>
        </row>
        <row r="1422">
          <cell r="A1422">
            <v>9</v>
          </cell>
          <cell r="B1422">
            <v>214</v>
          </cell>
          <cell r="C1422">
            <v>8137</v>
          </cell>
          <cell r="D1422">
            <v>970.56</v>
          </cell>
          <cell r="E1422">
            <v>24</v>
          </cell>
          <cell r="F1422">
            <v>56602</v>
          </cell>
          <cell r="G1422">
            <v>0</v>
          </cell>
          <cell r="H1422">
            <v>5</v>
          </cell>
          <cell r="I1422">
            <v>0</v>
          </cell>
          <cell r="J1422">
            <v>0</v>
          </cell>
          <cell r="K1422">
            <v>20979</v>
          </cell>
          <cell r="L1422">
            <v>0</v>
          </cell>
          <cell r="M1422">
            <v>20979</v>
          </cell>
          <cell r="N1422">
            <v>0</v>
          </cell>
          <cell r="O1422" t="str">
            <v>Износ-Банковские помещения, Здания и другие сооружения</v>
          </cell>
        </row>
        <row r="1423">
          <cell r="A1423">
            <v>9</v>
          </cell>
          <cell r="B1423">
            <v>214</v>
          </cell>
          <cell r="C1423">
            <v>8298</v>
          </cell>
          <cell r="D1423">
            <v>970.56</v>
          </cell>
          <cell r="E1423">
            <v>24</v>
          </cell>
          <cell r="F1423">
            <v>56602</v>
          </cell>
          <cell r="G1423">
            <v>0</v>
          </cell>
          <cell r="H1423">
            <v>5</v>
          </cell>
          <cell r="I1423">
            <v>0</v>
          </cell>
          <cell r="J1423">
            <v>0</v>
          </cell>
          <cell r="K1423">
            <v>237624.36</v>
          </cell>
          <cell r="L1423">
            <v>0</v>
          </cell>
          <cell r="M1423">
            <v>237624.36</v>
          </cell>
          <cell r="N1423">
            <v>0</v>
          </cell>
          <cell r="O1423" t="str">
            <v>Износ-Банковские помещения, Здания и другие сооружения</v>
          </cell>
        </row>
        <row r="1424">
          <cell r="A1424">
            <v>9</v>
          </cell>
          <cell r="B1424">
            <v>214</v>
          </cell>
          <cell r="C1424">
            <v>8659</v>
          </cell>
          <cell r="D1424">
            <v>970.56</v>
          </cell>
          <cell r="E1424">
            <v>24</v>
          </cell>
          <cell r="F1424">
            <v>56602</v>
          </cell>
          <cell r="G1424">
            <v>0</v>
          </cell>
          <cell r="H1424">
            <v>5</v>
          </cell>
          <cell r="I1424">
            <v>0</v>
          </cell>
          <cell r="J1424">
            <v>0</v>
          </cell>
          <cell r="K1424">
            <v>10473</v>
          </cell>
          <cell r="L1424">
            <v>0</v>
          </cell>
          <cell r="M1424">
            <v>10473</v>
          </cell>
          <cell r="N1424">
            <v>0</v>
          </cell>
          <cell r="O1424" t="str">
            <v>Износ-Банковские помещения, Здания и другие сооружения</v>
          </cell>
        </row>
        <row r="1425">
          <cell r="A1425">
            <v>9</v>
          </cell>
          <cell r="B1425">
            <v>214</v>
          </cell>
          <cell r="C1425">
            <v>214</v>
          </cell>
          <cell r="D1425">
            <v>970.57</v>
          </cell>
          <cell r="E1425">
            <v>24</v>
          </cell>
          <cell r="F1425">
            <v>56610</v>
          </cell>
          <cell r="G1425">
            <v>0</v>
          </cell>
          <cell r="H1425">
            <v>5</v>
          </cell>
          <cell r="I1425">
            <v>0</v>
          </cell>
          <cell r="J1425">
            <v>0</v>
          </cell>
          <cell r="K1425">
            <v>15817</v>
          </cell>
          <cell r="L1425">
            <v>0</v>
          </cell>
          <cell r="M1425">
            <v>15817</v>
          </cell>
          <cell r="N1425">
            <v>0</v>
          </cell>
          <cell r="O1425" t="str">
            <v>Износ-Транспортное оборудование</v>
          </cell>
        </row>
        <row r="1426">
          <cell r="A1426">
            <v>9</v>
          </cell>
          <cell r="B1426">
            <v>214</v>
          </cell>
          <cell r="C1426">
            <v>3563</v>
          </cell>
          <cell r="D1426">
            <v>970.57</v>
          </cell>
          <cell r="E1426">
            <v>24</v>
          </cell>
          <cell r="F1426">
            <v>56610</v>
          </cell>
          <cell r="G1426">
            <v>0</v>
          </cell>
          <cell r="H1426">
            <v>5</v>
          </cell>
          <cell r="I1426">
            <v>0</v>
          </cell>
          <cell r="J1426">
            <v>0</v>
          </cell>
          <cell r="K1426">
            <v>39415</v>
          </cell>
          <cell r="L1426">
            <v>0</v>
          </cell>
          <cell r="M1426">
            <v>39415</v>
          </cell>
          <cell r="N1426">
            <v>0</v>
          </cell>
          <cell r="O1426" t="str">
            <v>Износ-Транспортное оборудование</v>
          </cell>
        </row>
        <row r="1427">
          <cell r="A1427">
            <v>9</v>
          </cell>
          <cell r="B1427">
            <v>214</v>
          </cell>
          <cell r="C1427">
            <v>5996</v>
          </cell>
          <cell r="D1427">
            <v>970.57</v>
          </cell>
          <cell r="E1427">
            <v>24</v>
          </cell>
          <cell r="F1427">
            <v>56610</v>
          </cell>
          <cell r="G1427">
            <v>0</v>
          </cell>
          <cell r="H1427">
            <v>5</v>
          </cell>
          <cell r="I1427">
            <v>0</v>
          </cell>
          <cell r="J1427">
            <v>0</v>
          </cell>
          <cell r="K1427">
            <v>52366</v>
          </cell>
          <cell r="L1427">
            <v>0</v>
          </cell>
          <cell r="M1427">
            <v>52366</v>
          </cell>
          <cell r="N1427">
            <v>0</v>
          </cell>
          <cell r="O1427" t="str">
            <v>Износ-Транспортное оборудование</v>
          </cell>
        </row>
        <row r="1428">
          <cell r="A1428">
            <v>9</v>
          </cell>
          <cell r="B1428">
            <v>214</v>
          </cell>
          <cell r="C1428">
            <v>7783</v>
          </cell>
          <cell r="D1428">
            <v>970.57</v>
          </cell>
          <cell r="E1428">
            <v>24</v>
          </cell>
          <cell r="F1428">
            <v>56610</v>
          </cell>
          <cell r="G1428">
            <v>0</v>
          </cell>
          <cell r="H1428">
            <v>5</v>
          </cell>
          <cell r="I1428">
            <v>0</v>
          </cell>
          <cell r="J1428">
            <v>0</v>
          </cell>
          <cell r="K1428">
            <v>42901.919999999998</v>
          </cell>
          <cell r="L1428">
            <v>0</v>
          </cell>
          <cell r="M1428">
            <v>42901.919999999998</v>
          </cell>
          <cell r="N1428">
            <v>0</v>
          </cell>
          <cell r="O1428" t="str">
            <v>Износ-Транспортное оборудование</v>
          </cell>
        </row>
        <row r="1429">
          <cell r="A1429">
            <v>9</v>
          </cell>
          <cell r="B1429">
            <v>214</v>
          </cell>
          <cell r="C1429">
            <v>7948</v>
          </cell>
          <cell r="D1429">
            <v>970.57</v>
          </cell>
          <cell r="E1429">
            <v>24</v>
          </cell>
          <cell r="F1429">
            <v>56610</v>
          </cell>
          <cell r="G1429">
            <v>0</v>
          </cell>
          <cell r="H1429">
            <v>5</v>
          </cell>
          <cell r="I1429">
            <v>0</v>
          </cell>
          <cell r="J1429">
            <v>0</v>
          </cell>
          <cell r="K1429">
            <v>64531</v>
          </cell>
          <cell r="L1429">
            <v>0</v>
          </cell>
          <cell r="M1429">
            <v>64531</v>
          </cell>
          <cell r="N1429">
            <v>0</v>
          </cell>
          <cell r="O1429" t="str">
            <v>Износ-Транспортное оборудование</v>
          </cell>
        </row>
        <row r="1430">
          <cell r="A1430">
            <v>9</v>
          </cell>
          <cell r="B1430">
            <v>214</v>
          </cell>
          <cell r="C1430">
            <v>8104</v>
          </cell>
          <cell r="D1430">
            <v>970.57</v>
          </cell>
          <cell r="E1430">
            <v>24</v>
          </cell>
          <cell r="F1430">
            <v>56610</v>
          </cell>
          <cell r="G1430">
            <v>0</v>
          </cell>
          <cell r="H1430">
            <v>5</v>
          </cell>
          <cell r="I1430">
            <v>0</v>
          </cell>
          <cell r="J1430">
            <v>0</v>
          </cell>
          <cell r="K1430">
            <v>21559.15</v>
          </cell>
          <cell r="L1430">
            <v>0</v>
          </cell>
          <cell r="M1430">
            <v>21559.15</v>
          </cell>
          <cell r="N1430">
            <v>0</v>
          </cell>
          <cell r="O1430" t="str">
            <v>Износ-Транспортное оборудование</v>
          </cell>
        </row>
        <row r="1431">
          <cell r="A1431">
            <v>9</v>
          </cell>
          <cell r="B1431">
            <v>214</v>
          </cell>
          <cell r="C1431">
            <v>8298</v>
          </cell>
          <cell r="D1431">
            <v>970.57</v>
          </cell>
          <cell r="E1431">
            <v>24</v>
          </cell>
          <cell r="F1431">
            <v>56610</v>
          </cell>
          <cell r="G1431">
            <v>0</v>
          </cell>
          <cell r="H1431">
            <v>5</v>
          </cell>
          <cell r="I1431">
            <v>0</v>
          </cell>
          <cell r="J1431">
            <v>0</v>
          </cell>
          <cell r="K1431">
            <v>27834</v>
          </cell>
          <cell r="L1431">
            <v>0</v>
          </cell>
          <cell r="M1431">
            <v>27834</v>
          </cell>
          <cell r="N1431">
            <v>0</v>
          </cell>
          <cell r="O1431" t="str">
            <v>Износ-Транспортное оборудование</v>
          </cell>
        </row>
        <row r="1432">
          <cell r="A1432">
            <v>9</v>
          </cell>
          <cell r="B1432">
            <v>214</v>
          </cell>
          <cell r="C1432">
            <v>8659</v>
          </cell>
          <cell r="D1432">
            <v>970.57</v>
          </cell>
          <cell r="E1432">
            <v>24</v>
          </cell>
          <cell r="F1432">
            <v>56610</v>
          </cell>
          <cell r="G1432">
            <v>0</v>
          </cell>
          <cell r="H1432">
            <v>5</v>
          </cell>
          <cell r="I1432">
            <v>0</v>
          </cell>
          <cell r="J1432">
            <v>0</v>
          </cell>
          <cell r="K1432">
            <v>25237</v>
          </cell>
          <cell r="L1432">
            <v>0</v>
          </cell>
          <cell r="M1432">
            <v>25237</v>
          </cell>
          <cell r="N1432">
            <v>0</v>
          </cell>
          <cell r="O1432" t="str">
            <v>Износ-Транспортное оборудование</v>
          </cell>
        </row>
        <row r="1433">
          <cell r="A1433">
            <v>9</v>
          </cell>
          <cell r="B1433">
            <v>214</v>
          </cell>
          <cell r="C1433">
            <v>214</v>
          </cell>
          <cell r="D1433">
            <v>970.58</v>
          </cell>
          <cell r="E1433">
            <v>24</v>
          </cell>
          <cell r="F1433">
            <v>56614</v>
          </cell>
          <cell r="G1433">
            <v>0</v>
          </cell>
          <cell r="H1433">
            <v>5</v>
          </cell>
          <cell r="I1433">
            <v>0</v>
          </cell>
          <cell r="J1433">
            <v>0</v>
          </cell>
          <cell r="K1433">
            <v>136215</v>
          </cell>
          <cell r="L1433">
            <v>0</v>
          </cell>
          <cell r="M1433">
            <v>136215</v>
          </cell>
          <cell r="N1433">
            <v>0</v>
          </cell>
          <cell r="O1433" t="str">
            <v>Износ-Мебель, приспособления и оборудование</v>
          </cell>
        </row>
        <row r="1434">
          <cell r="A1434">
            <v>9</v>
          </cell>
          <cell r="B1434">
            <v>214</v>
          </cell>
          <cell r="C1434">
            <v>3563</v>
          </cell>
          <cell r="D1434">
            <v>970.58</v>
          </cell>
          <cell r="E1434">
            <v>24</v>
          </cell>
          <cell r="F1434">
            <v>56614</v>
          </cell>
          <cell r="G1434">
            <v>0</v>
          </cell>
          <cell r="H1434">
            <v>5</v>
          </cell>
          <cell r="I1434">
            <v>0</v>
          </cell>
          <cell r="J1434">
            <v>0</v>
          </cell>
          <cell r="K1434">
            <v>119971</v>
          </cell>
          <cell r="L1434">
            <v>0</v>
          </cell>
          <cell r="M1434">
            <v>119971</v>
          </cell>
          <cell r="N1434">
            <v>0</v>
          </cell>
          <cell r="O1434" t="str">
            <v>Износ-Мебель, приспособления и оборудование</v>
          </cell>
        </row>
        <row r="1435">
          <cell r="A1435">
            <v>9</v>
          </cell>
          <cell r="B1435">
            <v>214</v>
          </cell>
          <cell r="C1435">
            <v>5996</v>
          </cell>
          <cell r="D1435">
            <v>970.58</v>
          </cell>
          <cell r="E1435">
            <v>24</v>
          </cell>
          <cell r="F1435">
            <v>56614</v>
          </cell>
          <cell r="G1435">
            <v>0</v>
          </cell>
          <cell r="H1435">
            <v>5</v>
          </cell>
          <cell r="I1435">
            <v>0</v>
          </cell>
          <cell r="J1435">
            <v>0</v>
          </cell>
          <cell r="K1435">
            <v>328222</v>
          </cell>
          <cell r="L1435">
            <v>0</v>
          </cell>
          <cell r="M1435">
            <v>328222</v>
          </cell>
          <cell r="N1435">
            <v>0</v>
          </cell>
          <cell r="O1435" t="str">
            <v>Износ-Мебель, приспособления и оборудование</v>
          </cell>
        </row>
        <row r="1436">
          <cell r="A1436">
            <v>9</v>
          </cell>
          <cell r="B1436">
            <v>214</v>
          </cell>
          <cell r="C1436">
            <v>7783</v>
          </cell>
          <cell r="D1436">
            <v>970.58</v>
          </cell>
          <cell r="E1436">
            <v>24</v>
          </cell>
          <cell r="F1436">
            <v>56614</v>
          </cell>
          <cell r="G1436">
            <v>0</v>
          </cell>
          <cell r="H1436">
            <v>5</v>
          </cell>
          <cell r="I1436">
            <v>0</v>
          </cell>
          <cell r="J1436">
            <v>0</v>
          </cell>
          <cell r="K1436">
            <v>252850</v>
          </cell>
          <cell r="L1436">
            <v>0</v>
          </cell>
          <cell r="M1436">
            <v>252850</v>
          </cell>
          <cell r="N1436">
            <v>0</v>
          </cell>
          <cell r="O1436" t="str">
            <v>Износ-Мебель, приспособления и оборудование</v>
          </cell>
        </row>
        <row r="1437">
          <cell r="A1437">
            <v>9</v>
          </cell>
          <cell r="B1437">
            <v>214</v>
          </cell>
          <cell r="C1437">
            <v>7845</v>
          </cell>
          <cell r="D1437">
            <v>970.58</v>
          </cell>
          <cell r="E1437">
            <v>24</v>
          </cell>
          <cell r="F1437">
            <v>56614</v>
          </cell>
          <cell r="G1437">
            <v>0</v>
          </cell>
          <cell r="H1437">
            <v>5</v>
          </cell>
          <cell r="I1437">
            <v>0</v>
          </cell>
          <cell r="J1437">
            <v>0</v>
          </cell>
          <cell r="K1437">
            <v>276617</v>
          </cell>
          <cell r="L1437">
            <v>0</v>
          </cell>
          <cell r="M1437">
            <v>276617</v>
          </cell>
          <cell r="N1437">
            <v>0</v>
          </cell>
          <cell r="O1437" t="str">
            <v>Износ-Мебель, приспособления и оборудование</v>
          </cell>
        </row>
        <row r="1438">
          <cell r="A1438">
            <v>9</v>
          </cell>
          <cell r="B1438">
            <v>214</v>
          </cell>
          <cell r="C1438">
            <v>7948</v>
          </cell>
          <cell r="D1438">
            <v>970.58</v>
          </cell>
          <cell r="E1438">
            <v>24</v>
          </cell>
          <cell r="F1438">
            <v>56614</v>
          </cell>
          <cell r="G1438">
            <v>0</v>
          </cell>
          <cell r="H1438">
            <v>5</v>
          </cell>
          <cell r="I1438">
            <v>0</v>
          </cell>
          <cell r="J1438">
            <v>0</v>
          </cell>
          <cell r="K1438">
            <v>176628</v>
          </cell>
          <cell r="L1438">
            <v>0</v>
          </cell>
          <cell r="M1438">
            <v>176628</v>
          </cell>
          <cell r="N1438">
            <v>0</v>
          </cell>
          <cell r="O1438" t="str">
            <v>Износ-Мебель, приспособления и оборудование</v>
          </cell>
        </row>
        <row r="1439">
          <cell r="A1439">
            <v>9</v>
          </cell>
          <cell r="B1439">
            <v>214</v>
          </cell>
          <cell r="C1439">
            <v>8002</v>
          </cell>
          <cell r="D1439">
            <v>970.58</v>
          </cell>
          <cell r="E1439">
            <v>24</v>
          </cell>
          <cell r="F1439">
            <v>56614</v>
          </cell>
          <cell r="G1439">
            <v>0</v>
          </cell>
          <cell r="H1439">
            <v>5</v>
          </cell>
          <cell r="I1439">
            <v>0</v>
          </cell>
          <cell r="J1439">
            <v>0</v>
          </cell>
          <cell r="K1439">
            <v>98600</v>
          </cell>
          <cell r="L1439">
            <v>0</v>
          </cell>
          <cell r="M1439">
            <v>98600</v>
          </cell>
          <cell r="N1439">
            <v>0</v>
          </cell>
          <cell r="O1439" t="str">
            <v>Износ-Мебель, приспособления и оборудование</v>
          </cell>
        </row>
        <row r="1440">
          <cell r="A1440">
            <v>9</v>
          </cell>
          <cell r="B1440">
            <v>214</v>
          </cell>
          <cell r="C1440">
            <v>8104</v>
          </cell>
          <cell r="D1440">
            <v>970.58</v>
          </cell>
          <cell r="E1440">
            <v>24</v>
          </cell>
          <cell r="F1440">
            <v>56614</v>
          </cell>
          <cell r="G1440">
            <v>0</v>
          </cell>
          <cell r="H1440">
            <v>5</v>
          </cell>
          <cell r="I1440">
            <v>0</v>
          </cell>
          <cell r="J1440">
            <v>0</v>
          </cell>
          <cell r="K1440">
            <v>143324</v>
          </cell>
          <cell r="L1440">
            <v>0</v>
          </cell>
          <cell r="M1440">
            <v>143324</v>
          </cell>
          <cell r="N1440">
            <v>0</v>
          </cell>
          <cell r="O1440" t="str">
            <v>Износ-Мебель, приспособления и оборудование</v>
          </cell>
        </row>
        <row r="1441">
          <cell r="A1441">
            <v>9</v>
          </cell>
          <cell r="B1441">
            <v>214</v>
          </cell>
          <cell r="C1441">
            <v>8137</v>
          </cell>
          <cell r="D1441">
            <v>970.58</v>
          </cell>
          <cell r="E1441">
            <v>24</v>
          </cell>
          <cell r="F1441">
            <v>56614</v>
          </cell>
          <cell r="G1441">
            <v>0</v>
          </cell>
          <cell r="H1441">
            <v>5</v>
          </cell>
          <cell r="I1441">
            <v>0</v>
          </cell>
          <cell r="J1441">
            <v>0</v>
          </cell>
          <cell r="K1441">
            <v>202734</v>
          </cell>
          <cell r="L1441">
            <v>0</v>
          </cell>
          <cell r="M1441">
            <v>202734</v>
          </cell>
          <cell r="N1441">
            <v>0</v>
          </cell>
          <cell r="O1441" t="str">
            <v>Износ-Мебель, приспособления и оборудование</v>
          </cell>
        </row>
        <row r="1442">
          <cell r="A1442">
            <v>9</v>
          </cell>
          <cell r="B1442">
            <v>214</v>
          </cell>
          <cell r="C1442">
            <v>8298</v>
          </cell>
          <cell r="D1442">
            <v>970.58</v>
          </cell>
          <cell r="E1442">
            <v>24</v>
          </cell>
          <cell r="F1442">
            <v>56614</v>
          </cell>
          <cell r="G1442">
            <v>0</v>
          </cell>
          <cell r="H1442">
            <v>5</v>
          </cell>
          <cell r="I1442">
            <v>0</v>
          </cell>
          <cell r="J1442">
            <v>0</v>
          </cell>
          <cell r="K1442">
            <v>229214</v>
          </cell>
          <cell r="L1442">
            <v>0</v>
          </cell>
          <cell r="M1442">
            <v>229214</v>
          </cell>
          <cell r="N1442">
            <v>0</v>
          </cell>
          <cell r="O1442" t="str">
            <v>Износ-Мебель, приспособления и оборудование</v>
          </cell>
        </row>
        <row r="1443">
          <cell r="A1443">
            <v>9</v>
          </cell>
          <cell r="B1443">
            <v>214</v>
          </cell>
          <cell r="C1443">
            <v>8533</v>
          </cell>
          <cell r="D1443">
            <v>970.58</v>
          </cell>
          <cell r="E1443">
            <v>24</v>
          </cell>
          <cell r="F1443">
            <v>56614</v>
          </cell>
          <cell r="G1443">
            <v>0</v>
          </cell>
          <cell r="H1443">
            <v>5</v>
          </cell>
          <cell r="I1443">
            <v>0</v>
          </cell>
          <cell r="J1443">
            <v>0</v>
          </cell>
          <cell r="K1443">
            <v>159032.25</v>
          </cell>
          <cell r="L1443">
            <v>0</v>
          </cell>
          <cell r="M1443">
            <v>159032.25</v>
          </cell>
          <cell r="N1443">
            <v>0</v>
          </cell>
          <cell r="O1443" t="str">
            <v>Износ-Мебель, приспособления и оборудование</v>
          </cell>
        </row>
        <row r="1444">
          <cell r="A1444">
            <v>9</v>
          </cell>
          <cell r="B1444">
            <v>214</v>
          </cell>
          <cell r="C1444">
            <v>8659</v>
          </cell>
          <cell r="D1444">
            <v>970.58</v>
          </cell>
          <cell r="E1444">
            <v>24</v>
          </cell>
          <cell r="F1444">
            <v>56614</v>
          </cell>
          <cell r="G1444">
            <v>0</v>
          </cell>
          <cell r="H1444">
            <v>5</v>
          </cell>
          <cell r="I1444">
            <v>0</v>
          </cell>
          <cell r="J1444">
            <v>0</v>
          </cell>
          <cell r="K1444">
            <v>172849</v>
          </cell>
          <cell r="L1444">
            <v>0</v>
          </cell>
          <cell r="M1444">
            <v>172849</v>
          </cell>
          <cell r="N1444">
            <v>0</v>
          </cell>
          <cell r="O1444" t="str">
            <v>Износ-Мебель, приспособления и оборудование</v>
          </cell>
        </row>
        <row r="1445">
          <cell r="A1445">
            <v>9</v>
          </cell>
          <cell r="B1445">
            <v>214</v>
          </cell>
          <cell r="C1445">
            <v>8137</v>
          </cell>
          <cell r="D1445">
            <v>970.59</v>
          </cell>
          <cell r="E1445">
            <v>24</v>
          </cell>
          <cell r="F1445">
            <v>56618</v>
          </cell>
          <cell r="G1445">
            <v>0</v>
          </cell>
          <cell r="H1445">
            <v>5</v>
          </cell>
          <cell r="I1445">
            <v>0</v>
          </cell>
          <cell r="J1445">
            <v>0</v>
          </cell>
          <cell r="K1445">
            <v>1098</v>
          </cell>
          <cell r="L1445">
            <v>0</v>
          </cell>
          <cell r="M1445">
            <v>1098</v>
          </cell>
          <cell r="N1445">
            <v>0</v>
          </cell>
          <cell r="O1445" t="str">
            <v>Износ-Нематериальные активы</v>
          </cell>
        </row>
        <row r="1446">
          <cell r="A1446">
            <v>9</v>
          </cell>
          <cell r="B1446">
            <v>214</v>
          </cell>
          <cell r="C1446">
            <v>3563</v>
          </cell>
          <cell r="D1446">
            <v>970.64</v>
          </cell>
          <cell r="E1446">
            <v>24</v>
          </cell>
          <cell r="F1446">
            <v>56710</v>
          </cell>
          <cell r="G1446">
            <v>0</v>
          </cell>
          <cell r="H1446">
            <v>5</v>
          </cell>
          <cell r="I1446">
            <v>0</v>
          </cell>
          <cell r="J1446">
            <v>0</v>
          </cell>
          <cell r="K1446">
            <v>5185</v>
          </cell>
          <cell r="L1446">
            <v>0</v>
          </cell>
          <cell r="M1446">
            <v>5185</v>
          </cell>
          <cell r="N1446">
            <v>0</v>
          </cell>
          <cell r="O1446" t="str">
            <v>Страхование</v>
          </cell>
        </row>
        <row r="1447">
          <cell r="A1447">
            <v>9</v>
          </cell>
          <cell r="B1447">
            <v>214</v>
          </cell>
          <cell r="C1447">
            <v>214</v>
          </cell>
          <cell r="D1447">
            <v>970.65</v>
          </cell>
          <cell r="E1447">
            <v>24</v>
          </cell>
          <cell r="F1447">
            <v>56714</v>
          </cell>
          <cell r="G1447">
            <v>0</v>
          </cell>
          <cell r="H1447">
            <v>5</v>
          </cell>
          <cell r="I1447">
            <v>0</v>
          </cell>
          <cell r="J1447">
            <v>0</v>
          </cell>
          <cell r="K1447">
            <v>244447</v>
          </cell>
          <cell r="L1447">
            <v>0</v>
          </cell>
          <cell r="M1447">
            <v>244447</v>
          </cell>
          <cell r="N1447">
            <v>0</v>
          </cell>
          <cell r="O1447" t="str">
            <v>Soliq va litsenziyalar</v>
          </cell>
        </row>
        <row r="1448">
          <cell r="A1448">
            <v>9</v>
          </cell>
          <cell r="B1448">
            <v>214</v>
          </cell>
          <cell r="C1448">
            <v>3563</v>
          </cell>
          <cell r="D1448">
            <v>970.65</v>
          </cell>
          <cell r="E1448">
            <v>24</v>
          </cell>
          <cell r="F1448">
            <v>56714</v>
          </cell>
          <cell r="G1448">
            <v>0</v>
          </cell>
          <cell r="H1448">
            <v>5</v>
          </cell>
          <cell r="I1448">
            <v>0</v>
          </cell>
          <cell r="J1448">
            <v>0</v>
          </cell>
          <cell r="K1448">
            <v>310896</v>
          </cell>
          <cell r="L1448">
            <v>0</v>
          </cell>
          <cell r="M1448">
            <v>310896</v>
          </cell>
          <cell r="N1448">
            <v>0</v>
          </cell>
          <cell r="O1448" t="str">
            <v>Soliq va litsenziyalar</v>
          </cell>
        </row>
        <row r="1449">
          <cell r="A1449">
            <v>9</v>
          </cell>
          <cell r="B1449">
            <v>214</v>
          </cell>
          <cell r="C1449">
            <v>5996</v>
          </cell>
          <cell r="D1449">
            <v>970.65</v>
          </cell>
          <cell r="E1449">
            <v>24</v>
          </cell>
          <cell r="F1449">
            <v>56714</v>
          </cell>
          <cell r="G1449">
            <v>0</v>
          </cell>
          <cell r="H1449">
            <v>5</v>
          </cell>
          <cell r="I1449">
            <v>0</v>
          </cell>
          <cell r="J1449">
            <v>0</v>
          </cell>
          <cell r="K1449">
            <v>315631.21000000002</v>
          </cell>
          <cell r="L1449">
            <v>0</v>
          </cell>
          <cell r="M1449">
            <v>315631.21000000002</v>
          </cell>
          <cell r="N1449">
            <v>0</v>
          </cell>
          <cell r="O1449" t="str">
            <v>Soliq va litsenziyalar</v>
          </cell>
        </row>
        <row r="1450">
          <cell r="A1450">
            <v>9</v>
          </cell>
          <cell r="B1450">
            <v>214</v>
          </cell>
          <cell r="C1450">
            <v>7783</v>
          </cell>
          <cell r="D1450">
            <v>970.65</v>
          </cell>
          <cell r="E1450">
            <v>24</v>
          </cell>
          <cell r="F1450">
            <v>56714</v>
          </cell>
          <cell r="G1450">
            <v>0</v>
          </cell>
          <cell r="H1450">
            <v>5</v>
          </cell>
          <cell r="I1450">
            <v>0</v>
          </cell>
          <cell r="J1450">
            <v>0</v>
          </cell>
          <cell r="K1450">
            <v>258031.54</v>
          </cell>
          <cell r="L1450">
            <v>0</v>
          </cell>
          <cell r="M1450">
            <v>258031.54</v>
          </cell>
          <cell r="N1450">
            <v>0</v>
          </cell>
          <cell r="O1450" t="str">
            <v>Soliq va litsenziyalar</v>
          </cell>
        </row>
        <row r="1451">
          <cell r="A1451">
            <v>9</v>
          </cell>
          <cell r="B1451">
            <v>214</v>
          </cell>
          <cell r="C1451">
            <v>7845</v>
          </cell>
          <cell r="D1451">
            <v>970.65</v>
          </cell>
          <cell r="E1451">
            <v>24</v>
          </cell>
          <cell r="F1451">
            <v>56714</v>
          </cell>
          <cell r="G1451">
            <v>0</v>
          </cell>
          <cell r="H1451">
            <v>5</v>
          </cell>
          <cell r="I1451">
            <v>0</v>
          </cell>
          <cell r="J1451">
            <v>0</v>
          </cell>
          <cell r="K1451">
            <v>314609.19</v>
          </cell>
          <cell r="L1451">
            <v>0</v>
          </cell>
          <cell r="M1451">
            <v>314609.19</v>
          </cell>
          <cell r="N1451">
            <v>0</v>
          </cell>
          <cell r="O1451" t="str">
            <v>Soliq va litsenziyalar</v>
          </cell>
        </row>
        <row r="1452">
          <cell r="A1452">
            <v>9</v>
          </cell>
          <cell r="B1452">
            <v>214</v>
          </cell>
          <cell r="C1452">
            <v>7948</v>
          </cell>
          <cell r="D1452">
            <v>970.65</v>
          </cell>
          <cell r="E1452">
            <v>24</v>
          </cell>
          <cell r="F1452">
            <v>56714</v>
          </cell>
          <cell r="G1452">
            <v>0</v>
          </cell>
          <cell r="H1452">
            <v>5</v>
          </cell>
          <cell r="I1452">
            <v>0</v>
          </cell>
          <cell r="J1452">
            <v>0</v>
          </cell>
          <cell r="K1452">
            <v>220373.2</v>
          </cell>
          <cell r="L1452">
            <v>0</v>
          </cell>
          <cell r="M1452">
            <v>220373.2</v>
          </cell>
          <cell r="N1452">
            <v>0</v>
          </cell>
          <cell r="O1452" t="str">
            <v>Soliq va litsenziyalar</v>
          </cell>
        </row>
        <row r="1453">
          <cell r="A1453">
            <v>9</v>
          </cell>
          <cell r="B1453">
            <v>214</v>
          </cell>
          <cell r="C1453">
            <v>8002</v>
          </cell>
          <cell r="D1453">
            <v>970.65</v>
          </cell>
          <cell r="E1453">
            <v>24</v>
          </cell>
          <cell r="F1453">
            <v>56714</v>
          </cell>
          <cell r="G1453">
            <v>0</v>
          </cell>
          <cell r="H1453">
            <v>5</v>
          </cell>
          <cell r="I1453">
            <v>0</v>
          </cell>
          <cell r="J1453">
            <v>0</v>
          </cell>
          <cell r="K1453">
            <v>175704</v>
          </cell>
          <cell r="L1453">
            <v>0</v>
          </cell>
          <cell r="M1453">
            <v>175704</v>
          </cell>
          <cell r="N1453">
            <v>0</v>
          </cell>
          <cell r="O1453" t="str">
            <v>Soliq va litsenziyalar</v>
          </cell>
        </row>
        <row r="1454">
          <cell r="A1454">
            <v>9</v>
          </cell>
          <cell r="B1454">
            <v>214</v>
          </cell>
          <cell r="C1454">
            <v>8104</v>
          </cell>
          <cell r="D1454">
            <v>970.65</v>
          </cell>
          <cell r="E1454">
            <v>24</v>
          </cell>
          <cell r="F1454">
            <v>56714</v>
          </cell>
          <cell r="G1454">
            <v>0</v>
          </cell>
          <cell r="H1454">
            <v>5</v>
          </cell>
          <cell r="I1454">
            <v>0</v>
          </cell>
          <cell r="J1454">
            <v>0</v>
          </cell>
          <cell r="K1454">
            <v>177597.15</v>
          </cell>
          <cell r="L1454">
            <v>0</v>
          </cell>
          <cell r="M1454">
            <v>177597.15</v>
          </cell>
          <cell r="N1454">
            <v>0</v>
          </cell>
          <cell r="O1454" t="str">
            <v>Soliq va litsenziyalar</v>
          </cell>
        </row>
        <row r="1455">
          <cell r="A1455">
            <v>9</v>
          </cell>
          <cell r="B1455">
            <v>214</v>
          </cell>
          <cell r="C1455">
            <v>8137</v>
          </cell>
          <cell r="D1455">
            <v>970.65</v>
          </cell>
          <cell r="E1455">
            <v>24</v>
          </cell>
          <cell r="F1455">
            <v>56714</v>
          </cell>
          <cell r="G1455">
            <v>0</v>
          </cell>
          <cell r="H1455">
            <v>5</v>
          </cell>
          <cell r="I1455">
            <v>0</v>
          </cell>
          <cell r="J1455">
            <v>0</v>
          </cell>
          <cell r="K1455">
            <v>211206</v>
          </cell>
          <cell r="L1455">
            <v>0</v>
          </cell>
          <cell r="M1455">
            <v>211206</v>
          </cell>
          <cell r="N1455">
            <v>0</v>
          </cell>
          <cell r="O1455" t="str">
            <v>Soliq va litsenziyalar</v>
          </cell>
        </row>
        <row r="1456">
          <cell r="A1456">
            <v>9</v>
          </cell>
          <cell r="B1456">
            <v>214</v>
          </cell>
          <cell r="C1456">
            <v>8298</v>
          </cell>
          <cell r="D1456">
            <v>970.65</v>
          </cell>
          <cell r="E1456">
            <v>24</v>
          </cell>
          <cell r="F1456">
            <v>56714</v>
          </cell>
          <cell r="G1456">
            <v>0</v>
          </cell>
          <cell r="H1456">
            <v>5</v>
          </cell>
          <cell r="I1456">
            <v>0</v>
          </cell>
          <cell r="J1456">
            <v>0</v>
          </cell>
          <cell r="K1456">
            <v>477462.17</v>
          </cell>
          <cell r="L1456">
            <v>971.82</v>
          </cell>
          <cell r="M1456">
            <v>476490.35</v>
          </cell>
          <cell r="N1456">
            <v>0</v>
          </cell>
          <cell r="O1456" t="str">
            <v>Soliq va litsenziyalar</v>
          </cell>
        </row>
        <row r="1457">
          <cell r="A1457">
            <v>9</v>
          </cell>
          <cell r="B1457">
            <v>214</v>
          </cell>
          <cell r="C1457">
            <v>8533</v>
          </cell>
          <cell r="D1457">
            <v>970.65</v>
          </cell>
          <cell r="E1457">
            <v>24</v>
          </cell>
          <cell r="F1457">
            <v>56714</v>
          </cell>
          <cell r="G1457">
            <v>0</v>
          </cell>
          <cell r="H1457">
            <v>5</v>
          </cell>
          <cell r="I1457">
            <v>0</v>
          </cell>
          <cell r="J1457">
            <v>0</v>
          </cell>
          <cell r="K1457">
            <v>82879.56</v>
          </cell>
          <cell r="L1457">
            <v>0</v>
          </cell>
          <cell r="M1457">
            <v>82879.56</v>
          </cell>
          <cell r="N1457">
            <v>0</v>
          </cell>
          <cell r="O1457" t="str">
            <v>Soliq va litsenziyalar</v>
          </cell>
        </row>
        <row r="1458">
          <cell r="A1458">
            <v>9</v>
          </cell>
          <cell r="B1458">
            <v>214</v>
          </cell>
          <cell r="C1458">
            <v>8659</v>
          </cell>
          <cell r="D1458">
            <v>970.65</v>
          </cell>
          <cell r="E1458">
            <v>24</v>
          </cell>
          <cell r="F1458">
            <v>56714</v>
          </cell>
          <cell r="G1458">
            <v>0</v>
          </cell>
          <cell r="H1458">
            <v>5</v>
          </cell>
          <cell r="I1458">
            <v>0</v>
          </cell>
          <cell r="J1458">
            <v>0</v>
          </cell>
          <cell r="K1458">
            <v>176042</v>
          </cell>
          <cell r="L1458">
            <v>0</v>
          </cell>
          <cell r="M1458">
            <v>176042</v>
          </cell>
          <cell r="N1458">
            <v>0</v>
          </cell>
          <cell r="O1458" t="str">
            <v>Soliq va litsenziyalar</v>
          </cell>
        </row>
        <row r="1459">
          <cell r="A1459">
            <v>9</v>
          </cell>
          <cell r="B1459">
            <v>214</v>
          </cell>
          <cell r="C1459">
            <v>214</v>
          </cell>
          <cell r="D1459">
            <v>970.68</v>
          </cell>
          <cell r="E1459">
            <v>24</v>
          </cell>
          <cell r="F1459">
            <v>56795</v>
          </cell>
          <cell r="G1459">
            <v>0</v>
          </cell>
          <cell r="H1459">
            <v>5</v>
          </cell>
          <cell r="I1459">
            <v>0</v>
          </cell>
          <cell r="J1459">
            <v>0</v>
          </cell>
          <cell r="K1459">
            <v>51350.6</v>
          </cell>
          <cell r="L1459">
            <v>0</v>
          </cell>
          <cell r="M1459">
            <v>51350.6</v>
          </cell>
          <cell r="N1459">
            <v>0</v>
          </cell>
          <cell r="O1459" t="str">
            <v>Другие операционные расходы</v>
          </cell>
        </row>
        <row r="1460">
          <cell r="A1460">
            <v>9</v>
          </cell>
          <cell r="B1460">
            <v>214</v>
          </cell>
          <cell r="C1460">
            <v>5996</v>
          </cell>
          <cell r="D1460">
            <v>970.68</v>
          </cell>
          <cell r="E1460">
            <v>24</v>
          </cell>
          <cell r="F1460">
            <v>56795</v>
          </cell>
          <cell r="G1460">
            <v>0</v>
          </cell>
          <cell r="H1460">
            <v>5</v>
          </cell>
          <cell r="I1460">
            <v>0</v>
          </cell>
          <cell r="J1460">
            <v>0</v>
          </cell>
          <cell r="K1460">
            <v>2400</v>
          </cell>
          <cell r="L1460">
            <v>0</v>
          </cell>
          <cell r="M1460">
            <v>2400</v>
          </cell>
          <cell r="N1460">
            <v>0</v>
          </cell>
          <cell r="O1460" t="str">
            <v>Другие операционные расходы</v>
          </cell>
        </row>
        <row r="1461">
          <cell r="A1461">
            <v>9</v>
          </cell>
          <cell r="B1461">
            <v>214</v>
          </cell>
          <cell r="C1461">
            <v>7783</v>
          </cell>
          <cell r="D1461">
            <v>970.68</v>
          </cell>
          <cell r="E1461">
            <v>24</v>
          </cell>
          <cell r="F1461">
            <v>56795</v>
          </cell>
          <cell r="G1461">
            <v>0</v>
          </cell>
          <cell r="H1461">
            <v>5</v>
          </cell>
          <cell r="I1461">
            <v>0</v>
          </cell>
          <cell r="J1461">
            <v>0</v>
          </cell>
          <cell r="K1461">
            <v>6810</v>
          </cell>
          <cell r="L1461">
            <v>0</v>
          </cell>
          <cell r="M1461">
            <v>6810</v>
          </cell>
          <cell r="N1461">
            <v>0</v>
          </cell>
          <cell r="O1461" t="str">
            <v>Другие операционные расходы</v>
          </cell>
        </row>
        <row r="1462">
          <cell r="A1462">
            <v>9</v>
          </cell>
          <cell r="B1462">
            <v>214</v>
          </cell>
          <cell r="C1462">
            <v>7948</v>
          </cell>
          <cell r="D1462">
            <v>970.68</v>
          </cell>
          <cell r="E1462">
            <v>24</v>
          </cell>
          <cell r="F1462">
            <v>56795</v>
          </cell>
          <cell r="G1462">
            <v>0</v>
          </cell>
          <cell r="H1462">
            <v>5</v>
          </cell>
          <cell r="I1462">
            <v>0</v>
          </cell>
          <cell r="J1462">
            <v>0</v>
          </cell>
          <cell r="K1462">
            <v>157098</v>
          </cell>
          <cell r="L1462">
            <v>0</v>
          </cell>
          <cell r="M1462">
            <v>157098</v>
          </cell>
          <cell r="N1462">
            <v>0</v>
          </cell>
          <cell r="O1462" t="str">
            <v>Другие операционные расходы</v>
          </cell>
        </row>
        <row r="1463">
          <cell r="A1463">
            <v>9</v>
          </cell>
          <cell r="B1463">
            <v>214</v>
          </cell>
          <cell r="C1463">
            <v>8002</v>
          </cell>
          <cell r="D1463">
            <v>970.68</v>
          </cell>
          <cell r="E1463">
            <v>24</v>
          </cell>
          <cell r="F1463">
            <v>56795</v>
          </cell>
          <cell r="G1463">
            <v>0</v>
          </cell>
          <cell r="H1463">
            <v>5</v>
          </cell>
          <cell r="I1463">
            <v>0</v>
          </cell>
          <cell r="J1463">
            <v>0</v>
          </cell>
          <cell r="K1463">
            <v>26810</v>
          </cell>
          <cell r="L1463">
            <v>0</v>
          </cell>
          <cell r="M1463">
            <v>26810</v>
          </cell>
          <cell r="N1463">
            <v>0</v>
          </cell>
          <cell r="O1463" t="str">
            <v>Другие операциоНные расходы</v>
          </cell>
        </row>
        <row r="1464">
          <cell r="A1464">
            <v>9</v>
          </cell>
          <cell r="B1464">
            <v>214</v>
          </cell>
          <cell r="C1464">
            <v>8137</v>
          </cell>
          <cell r="D1464">
            <v>970.68</v>
          </cell>
          <cell r="E1464">
            <v>24</v>
          </cell>
          <cell r="F1464">
            <v>56795</v>
          </cell>
          <cell r="G1464">
            <v>0</v>
          </cell>
          <cell r="H1464">
            <v>5</v>
          </cell>
          <cell r="I1464">
            <v>0</v>
          </cell>
          <cell r="J1464">
            <v>0</v>
          </cell>
          <cell r="K1464">
            <v>6810</v>
          </cell>
          <cell r="L1464">
            <v>0</v>
          </cell>
          <cell r="M1464">
            <v>6810</v>
          </cell>
          <cell r="N1464">
            <v>0</v>
          </cell>
          <cell r="O1464" t="str">
            <v>Другие операционные расходы</v>
          </cell>
        </row>
        <row r="1465">
          <cell r="A1465">
            <v>9</v>
          </cell>
          <cell r="B1465">
            <v>214</v>
          </cell>
          <cell r="C1465">
            <v>8298</v>
          </cell>
          <cell r="D1465">
            <v>970.68</v>
          </cell>
          <cell r="E1465">
            <v>24</v>
          </cell>
          <cell r="F1465">
            <v>56795</v>
          </cell>
          <cell r="G1465">
            <v>0</v>
          </cell>
          <cell r="H1465">
            <v>5</v>
          </cell>
          <cell r="I1465">
            <v>0</v>
          </cell>
          <cell r="J1465">
            <v>0</v>
          </cell>
          <cell r="K1465">
            <v>12060</v>
          </cell>
          <cell r="L1465">
            <v>0</v>
          </cell>
          <cell r="M1465">
            <v>12060</v>
          </cell>
          <cell r="N1465">
            <v>0</v>
          </cell>
          <cell r="O1465" t="str">
            <v>Другие операционные расходы</v>
          </cell>
        </row>
        <row r="1466">
          <cell r="A1466">
            <v>9</v>
          </cell>
          <cell r="B1466">
            <v>214</v>
          </cell>
          <cell r="C1466">
            <v>8533</v>
          </cell>
          <cell r="D1466">
            <v>970.68</v>
          </cell>
          <cell r="E1466">
            <v>24</v>
          </cell>
          <cell r="F1466">
            <v>56795</v>
          </cell>
          <cell r="G1466">
            <v>0</v>
          </cell>
          <cell r="H1466">
            <v>5</v>
          </cell>
          <cell r="I1466">
            <v>0</v>
          </cell>
          <cell r="J1466">
            <v>0</v>
          </cell>
          <cell r="K1466">
            <v>247</v>
          </cell>
          <cell r="L1466">
            <v>0</v>
          </cell>
          <cell r="M1466">
            <v>247</v>
          </cell>
          <cell r="N1466">
            <v>0</v>
          </cell>
          <cell r="O1466" t="str">
            <v>Другие операционные расходы</v>
          </cell>
        </row>
        <row r="1467">
          <cell r="A1467">
            <v>9</v>
          </cell>
          <cell r="B1467">
            <v>214</v>
          </cell>
          <cell r="C1467">
            <v>3563</v>
          </cell>
          <cell r="D1467">
            <v>970.74</v>
          </cell>
          <cell r="E1467">
            <v>24</v>
          </cell>
          <cell r="F1467">
            <v>56902</v>
          </cell>
          <cell r="G1467">
            <v>0</v>
          </cell>
          <cell r="H1467">
            <v>5</v>
          </cell>
          <cell r="I1467">
            <v>0</v>
          </cell>
          <cell r="J1467">
            <v>0</v>
          </cell>
          <cell r="K1467">
            <v>1487774</v>
          </cell>
          <cell r="L1467">
            <v>0</v>
          </cell>
          <cell r="M1467">
            <v>1487774</v>
          </cell>
          <cell r="N1467">
            <v>0</v>
          </cell>
          <cell r="O1467" t="str">
            <v>Оценка подоходного налога - начисляемые с дохода</v>
          </cell>
        </row>
        <row r="1468">
          <cell r="A1468">
            <v>9</v>
          </cell>
          <cell r="B1468">
            <v>214</v>
          </cell>
          <cell r="C1468">
            <v>5996</v>
          </cell>
          <cell r="D1468">
            <v>970.74</v>
          </cell>
          <cell r="E1468">
            <v>24</v>
          </cell>
          <cell r="F1468">
            <v>56902</v>
          </cell>
          <cell r="G1468">
            <v>0</v>
          </cell>
          <cell r="H1468">
            <v>5</v>
          </cell>
          <cell r="I1468">
            <v>0</v>
          </cell>
          <cell r="J1468">
            <v>0</v>
          </cell>
          <cell r="K1468">
            <v>881998.61</v>
          </cell>
          <cell r="L1468">
            <v>0</v>
          </cell>
          <cell r="M1468">
            <v>881998.61</v>
          </cell>
          <cell r="N1468">
            <v>0</v>
          </cell>
          <cell r="O1468" t="str">
            <v>Оценка подоходного налога - начисляемые с дохода</v>
          </cell>
        </row>
        <row r="1469">
          <cell r="A1469">
            <v>9</v>
          </cell>
          <cell r="B1469">
            <v>214</v>
          </cell>
          <cell r="C1469">
            <v>7783</v>
          </cell>
          <cell r="D1469">
            <v>970.74</v>
          </cell>
          <cell r="E1469">
            <v>24</v>
          </cell>
          <cell r="F1469">
            <v>56902</v>
          </cell>
          <cell r="G1469">
            <v>0</v>
          </cell>
          <cell r="H1469">
            <v>5</v>
          </cell>
          <cell r="I1469">
            <v>0</v>
          </cell>
          <cell r="J1469">
            <v>0</v>
          </cell>
          <cell r="K1469">
            <v>1079020.3899999999</v>
          </cell>
          <cell r="L1469">
            <v>0</v>
          </cell>
          <cell r="M1469">
            <v>1079020.3899999999</v>
          </cell>
          <cell r="N1469">
            <v>0</v>
          </cell>
          <cell r="O1469" t="str">
            <v>Оценка подоходного налога - начисляемые с дохода</v>
          </cell>
        </row>
        <row r="1470">
          <cell r="A1470">
            <v>9</v>
          </cell>
          <cell r="B1470">
            <v>214</v>
          </cell>
          <cell r="C1470">
            <v>7845</v>
          </cell>
          <cell r="D1470">
            <v>970.74</v>
          </cell>
          <cell r="E1470">
            <v>24</v>
          </cell>
          <cell r="F1470">
            <v>56902</v>
          </cell>
          <cell r="G1470">
            <v>0</v>
          </cell>
          <cell r="H1470">
            <v>5</v>
          </cell>
          <cell r="I1470">
            <v>0</v>
          </cell>
          <cell r="J1470">
            <v>0</v>
          </cell>
          <cell r="K1470">
            <v>855639.23</v>
          </cell>
          <cell r="L1470">
            <v>40520.080000000002</v>
          </cell>
          <cell r="M1470">
            <v>815119.15</v>
          </cell>
          <cell r="N1470">
            <v>0</v>
          </cell>
          <cell r="O1470" t="str">
            <v>Оценка подоходного налога - начисляемые с дохода</v>
          </cell>
        </row>
        <row r="1471">
          <cell r="A1471">
            <v>9</v>
          </cell>
          <cell r="B1471">
            <v>214</v>
          </cell>
          <cell r="C1471">
            <v>7948</v>
          </cell>
          <cell r="D1471">
            <v>970.74</v>
          </cell>
          <cell r="E1471">
            <v>24</v>
          </cell>
          <cell r="F1471">
            <v>56902</v>
          </cell>
          <cell r="G1471">
            <v>0</v>
          </cell>
          <cell r="H1471">
            <v>5</v>
          </cell>
          <cell r="I1471">
            <v>0</v>
          </cell>
          <cell r="J1471">
            <v>0</v>
          </cell>
          <cell r="K1471">
            <v>816939.85</v>
          </cell>
          <cell r="L1471">
            <v>0</v>
          </cell>
          <cell r="M1471">
            <v>816939.85</v>
          </cell>
          <cell r="N1471">
            <v>0</v>
          </cell>
          <cell r="O1471" t="str">
            <v>Оценка подоходного налога - начисляемые с дохода</v>
          </cell>
        </row>
        <row r="1472">
          <cell r="A1472">
            <v>9</v>
          </cell>
          <cell r="B1472">
            <v>214</v>
          </cell>
          <cell r="C1472">
            <v>8002</v>
          </cell>
          <cell r="D1472">
            <v>970.74</v>
          </cell>
          <cell r="E1472">
            <v>24</v>
          </cell>
          <cell r="F1472">
            <v>56902</v>
          </cell>
          <cell r="G1472">
            <v>0</v>
          </cell>
          <cell r="H1472">
            <v>5</v>
          </cell>
          <cell r="I1472">
            <v>0</v>
          </cell>
          <cell r="J1472">
            <v>0</v>
          </cell>
          <cell r="K1472">
            <v>911181</v>
          </cell>
          <cell r="L1472">
            <v>0</v>
          </cell>
          <cell r="M1472">
            <v>911181</v>
          </cell>
          <cell r="N1472">
            <v>0</v>
          </cell>
          <cell r="O1472" t="str">
            <v>Оценка подоходного налога - начисляемые с дохода</v>
          </cell>
        </row>
        <row r="1473">
          <cell r="A1473">
            <v>9</v>
          </cell>
          <cell r="B1473">
            <v>214</v>
          </cell>
          <cell r="C1473">
            <v>8104</v>
          </cell>
          <cell r="D1473">
            <v>970.74</v>
          </cell>
          <cell r="E1473">
            <v>24</v>
          </cell>
          <cell r="F1473">
            <v>56902</v>
          </cell>
          <cell r="G1473">
            <v>0</v>
          </cell>
          <cell r="H1473">
            <v>5</v>
          </cell>
          <cell r="I1473">
            <v>0</v>
          </cell>
          <cell r="J1473">
            <v>0</v>
          </cell>
          <cell r="K1473">
            <v>693778.03</v>
          </cell>
          <cell r="L1473">
            <v>22928.080000000002</v>
          </cell>
          <cell r="M1473">
            <v>670849.94999999995</v>
          </cell>
          <cell r="N1473">
            <v>0</v>
          </cell>
          <cell r="O1473" t="str">
            <v>Оценка подоходного налога - начисляемые с дохода</v>
          </cell>
        </row>
        <row r="1474">
          <cell r="A1474">
            <v>9</v>
          </cell>
          <cell r="B1474">
            <v>214</v>
          </cell>
          <cell r="C1474">
            <v>8137</v>
          </cell>
          <cell r="D1474">
            <v>970.74</v>
          </cell>
          <cell r="E1474">
            <v>24</v>
          </cell>
          <cell r="F1474">
            <v>56902</v>
          </cell>
          <cell r="G1474">
            <v>0</v>
          </cell>
          <cell r="H1474">
            <v>5</v>
          </cell>
          <cell r="I1474">
            <v>0</v>
          </cell>
          <cell r="J1474">
            <v>0</v>
          </cell>
          <cell r="K1474">
            <v>464303</v>
          </cell>
          <cell r="L1474">
            <v>0</v>
          </cell>
          <cell r="M1474">
            <v>464303</v>
          </cell>
          <cell r="N1474">
            <v>0</v>
          </cell>
          <cell r="O1474" t="str">
            <v>Оценка подоходного налога - начисляемые с дохода</v>
          </cell>
        </row>
        <row r="1475">
          <cell r="A1475">
            <v>9</v>
          </cell>
          <cell r="B1475">
            <v>214</v>
          </cell>
          <cell r="C1475">
            <v>8298</v>
          </cell>
          <cell r="D1475">
            <v>970.74</v>
          </cell>
          <cell r="E1475">
            <v>24</v>
          </cell>
          <cell r="F1475">
            <v>56902</v>
          </cell>
          <cell r="G1475">
            <v>0</v>
          </cell>
          <cell r="H1475">
            <v>5</v>
          </cell>
          <cell r="I1475">
            <v>0</v>
          </cell>
          <cell r="J1475">
            <v>0</v>
          </cell>
          <cell r="K1475">
            <v>699647.96</v>
          </cell>
          <cell r="L1475">
            <v>0</v>
          </cell>
          <cell r="M1475">
            <v>699647.96</v>
          </cell>
          <cell r="N1475">
            <v>0</v>
          </cell>
          <cell r="O1475" t="str">
            <v>Оценка подоходного налога - начисляемые с дохода</v>
          </cell>
        </row>
        <row r="1476">
          <cell r="A1476">
            <v>9</v>
          </cell>
          <cell r="B1476">
            <v>214</v>
          </cell>
          <cell r="C1476">
            <v>8533</v>
          </cell>
          <cell r="D1476">
            <v>970.74</v>
          </cell>
          <cell r="E1476">
            <v>24</v>
          </cell>
          <cell r="F1476">
            <v>56902</v>
          </cell>
          <cell r="G1476">
            <v>0</v>
          </cell>
          <cell r="H1476">
            <v>5</v>
          </cell>
          <cell r="I1476">
            <v>0</v>
          </cell>
          <cell r="J1476">
            <v>0</v>
          </cell>
          <cell r="K1476">
            <v>262712.03000000003</v>
          </cell>
          <cell r="L1476">
            <v>0</v>
          </cell>
          <cell r="M1476">
            <v>262712.03000000003</v>
          </cell>
          <cell r="N1476">
            <v>0</v>
          </cell>
          <cell r="O1476" t="str">
            <v>Оценка подоходного налога - начисляемые с дохода</v>
          </cell>
        </row>
        <row r="1477">
          <cell r="A1477">
            <v>9</v>
          </cell>
          <cell r="B1477">
            <v>214</v>
          </cell>
          <cell r="C1477">
            <v>8659</v>
          </cell>
          <cell r="D1477">
            <v>970.74</v>
          </cell>
          <cell r="E1477">
            <v>24</v>
          </cell>
          <cell r="F1477">
            <v>56902</v>
          </cell>
          <cell r="G1477">
            <v>0</v>
          </cell>
          <cell r="H1477">
            <v>5</v>
          </cell>
          <cell r="I1477">
            <v>0</v>
          </cell>
          <cell r="J1477">
            <v>0</v>
          </cell>
          <cell r="K1477">
            <v>463840</v>
          </cell>
          <cell r="L1477">
            <v>60799</v>
          </cell>
          <cell r="M1477">
            <v>403041</v>
          </cell>
          <cell r="N1477">
            <v>0</v>
          </cell>
          <cell r="O1477" t="str">
            <v>Оценка подоходного налога - начисляемые с дохода</v>
          </cell>
        </row>
        <row r="1478">
          <cell r="A1478">
            <v>9</v>
          </cell>
          <cell r="B1478">
            <v>214</v>
          </cell>
          <cell r="C1478">
            <v>214</v>
          </cell>
          <cell r="D1478">
            <v>970.75</v>
          </cell>
          <cell r="E1478">
            <v>24</v>
          </cell>
          <cell r="F1478">
            <v>56122</v>
          </cell>
          <cell r="G1478">
            <v>0</v>
          </cell>
          <cell r="H1478">
            <v>5</v>
          </cell>
          <cell r="I1478">
            <v>0</v>
          </cell>
          <cell r="J1478">
            <v>0</v>
          </cell>
          <cell r="K1478">
            <v>28094</v>
          </cell>
          <cell r="L1478">
            <v>0</v>
          </cell>
          <cell r="M1478">
            <v>28094</v>
          </cell>
          <cell r="N1478">
            <v>0</v>
          </cell>
          <cell r="O1478" t="str">
            <v>Взнос в фонд занятости и в другие соответствующие фонды</v>
          </cell>
        </row>
        <row r="1479">
          <cell r="A1479">
            <v>9</v>
          </cell>
          <cell r="B1479">
            <v>214</v>
          </cell>
          <cell r="C1479">
            <v>3563</v>
          </cell>
          <cell r="D1479">
            <v>970.75</v>
          </cell>
          <cell r="E1479">
            <v>24</v>
          </cell>
          <cell r="F1479">
            <v>56122</v>
          </cell>
          <cell r="G1479">
            <v>0</v>
          </cell>
          <cell r="H1479">
            <v>5</v>
          </cell>
          <cell r="I1479">
            <v>0</v>
          </cell>
          <cell r="J1479">
            <v>0</v>
          </cell>
          <cell r="K1479">
            <v>35018</v>
          </cell>
          <cell r="L1479">
            <v>0</v>
          </cell>
          <cell r="M1479">
            <v>35018</v>
          </cell>
          <cell r="N1479">
            <v>0</v>
          </cell>
          <cell r="O1479" t="str">
            <v>Взнос в фонд занятости и в другие соответствующие фонды</v>
          </cell>
        </row>
        <row r="1480">
          <cell r="A1480">
            <v>9</v>
          </cell>
          <cell r="B1480">
            <v>214</v>
          </cell>
          <cell r="C1480">
            <v>5996</v>
          </cell>
          <cell r="D1480">
            <v>970.75</v>
          </cell>
          <cell r="E1480">
            <v>24</v>
          </cell>
          <cell r="F1480">
            <v>56122</v>
          </cell>
          <cell r="G1480">
            <v>0</v>
          </cell>
          <cell r="H1480">
            <v>5</v>
          </cell>
          <cell r="I1480">
            <v>0</v>
          </cell>
          <cell r="J1480">
            <v>0</v>
          </cell>
          <cell r="K1480">
            <v>20868.22</v>
          </cell>
          <cell r="L1480">
            <v>0</v>
          </cell>
          <cell r="M1480">
            <v>20868.22</v>
          </cell>
          <cell r="N1480">
            <v>0</v>
          </cell>
          <cell r="O1480" t="str">
            <v>Взнос в фонд занятости и в другие соответствующие фонды</v>
          </cell>
        </row>
        <row r="1481">
          <cell r="A1481">
            <v>9</v>
          </cell>
          <cell r="B1481">
            <v>214</v>
          </cell>
          <cell r="C1481">
            <v>7783</v>
          </cell>
          <cell r="D1481">
            <v>970.75</v>
          </cell>
          <cell r="E1481">
            <v>24</v>
          </cell>
          <cell r="F1481">
            <v>56122</v>
          </cell>
          <cell r="G1481">
            <v>0</v>
          </cell>
          <cell r="H1481">
            <v>5</v>
          </cell>
          <cell r="I1481">
            <v>0</v>
          </cell>
          <cell r="J1481">
            <v>0</v>
          </cell>
          <cell r="K1481">
            <v>42629.919999999998</v>
          </cell>
          <cell r="L1481">
            <v>0</v>
          </cell>
          <cell r="M1481">
            <v>42629.919999999998</v>
          </cell>
          <cell r="N1481">
            <v>0</v>
          </cell>
          <cell r="O1481" t="str">
            <v>Взнос в фонд занятости и в другие соответствующие фонды</v>
          </cell>
        </row>
        <row r="1482">
          <cell r="A1482">
            <v>9</v>
          </cell>
          <cell r="B1482">
            <v>214</v>
          </cell>
          <cell r="C1482">
            <v>7845</v>
          </cell>
          <cell r="D1482">
            <v>970.75</v>
          </cell>
          <cell r="E1482">
            <v>24</v>
          </cell>
          <cell r="F1482">
            <v>56122</v>
          </cell>
          <cell r="G1482">
            <v>0</v>
          </cell>
          <cell r="H1482">
            <v>5</v>
          </cell>
          <cell r="I1482">
            <v>0</v>
          </cell>
          <cell r="J1482">
            <v>0</v>
          </cell>
          <cell r="K1482">
            <v>34182.71</v>
          </cell>
          <cell r="L1482">
            <v>0</v>
          </cell>
          <cell r="M1482">
            <v>34182.71</v>
          </cell>
          <cell r="N1482">
            <v>0</v>
          </cell>
          <cell r="O1482" t="str">
            <v>Взнос в фонд занятости и в другие соответствующие фонды</v>
          </cell>
        </row>
        <row r="1483">
          <cell r="A1483">
            <v>9</v>
          </cell>
          <cell r="B1483">
            <v>214</v>
          </cell>
          <cell r="C1483">
            <v>7948</v>
          </cell>
          <cell r="D1483">
            <v>970.75</v>
          </cell>
          <cell r="E1483">
            <v>24</v>
          </cell>
          <cell r="F1483">
            <v>56122</v>
          </cell>
          <cell r="G1483">
            <v>0</v>
          </cell>
          <cell r="H1483">
            <v>5</v>
          </cell>
          <cell r="I1483">
            <v>0</v>
          </cell>
          <cell r="J1483">
            <v>0</v>
          </cell>
          <cell r="K1483">
            <v>29609.81</v>
          </cell>
          <cell r="L1483">
            <v>0</v>
          </cell>
          <cell r="M1483">
            <v>29609.81</v>
          </cell>
          <cell r="N1483">
            <v>0</v>
          </cell>
          <cell r="O1483" t="str">
            <v>Взнос в фонд занятости и в другие соответствующие фонды</v>
          </cell>
        </row>
        <row r="1484">
          <cell r="A1484">
            <v>9</v>
          </cell>
          <cell r="B1484">
            <v>214</v>
          </cell>
          <cell r="C1484">
            <v>8002</v>
          </cell>
          <cell r="D1484">
            <v>970.75</v>
          </cell>
          <cell r="E1484">
            <v>24</v>
          </cell>
          <cell r="F1484">
            <v>56122</v>
          </cell>
          <cell r="G1484">
            <v>0</v>
          </cell>
          <cell r="H1484">
            <v>5</v>
          </cell>
          <cell r="I1484">
            <v>0</v>
          </cell>
          <cell r="J1484">
            <v>0</v>
          </cell>
          <cell r="K1484">
            <v>15881.2</v>
          </cell>
          <cell r="L1484">
            <v>0</v>
          </cell>
          <cell r="M1484">
            <v>15881.2</v>
          </cell>
          <cell r="N1484">
            <v>0</v>
          </cell>
          <cell r="O1484" t="str">
            <v>Взнос в фонд занятости и в другие соответствующие фонды</v>
          </cell>
        </row>
        <row r="1485">
          <cell r="A1485">
            <v>9</v>
          </cell>
          <cell r="B1485">
            <v>214</v>
          </cell>
          <cell r="C1485">
            <v>8104</v>
          </cell>
          <cell r="D1485">
            <v>970.75</v>
          </cell>
          <cell r="E1485">
            <v>24</v>
          </cell>
          <cell r="F1485">
            <v>56122</v>
          </cell>
          <cell r="G1485">
            <v>0</v>
          </cell>
          <cell r="H1485">
            <v>5</v>
          </cell>
          <cell r="I1485">
            <v>0</v>
          </cell>
          <cell r="J1485">
            <v>0</v>
          </cell>
          <cell r="K1485">
            <v>25645.7</v>
          </cell>
          <cell r="L1485">
            <v>0</v>
          </cell>
          <cell r="M1485">
            <v>25645.7</v>
          </cell>
          <cell r="N1485">
            <v>0</v>
          </cell>
          <cell r="O1485" t="str">
            <v>Взнос в фонд занятости и в другие соответствующие фонды</v>
          </cell>
        </row>
        <row r="1486">
          <cell r="A1486">
            <v>9</v>
          </cell>
          <cell r="B1486">
            <v>214</v>
          </cell>
          <cell r="C1486">
            <v>8137</v>
          </cell>
          <cell r="D1486">
            <v>970.75</v>
          </cell>
          <cell r="E1486">
            <v>24</v>
          </cell>
          <cell r="F1486">
            <v>56122</v>
          </cell>
          <cell r="G1486">
            <v>0</v>
          </cell>
          <cell r="H1486">
            <v>5</v>
          </cell>
          <cell r="I1486">
            <v>0</v>
          </cell>
          <cell r="J1486">
            <v>0</v>
          </cell>
          <cell r="K1486">
            <v>25830</v>
          </cell>
          <cell r="L1486">
            <v>0</v>
          </cell>
          <cell r="M1486">
            <v>25830</v>
          </cell>
          <cell r="N1486">
            <v>0</v>
          </cell>
          <cell r="O1486" t="str">
            <v>Взнос в фонд занятости и в другие соответствующие фонды</v>
          </cell>
        </row>
        <row r="1487">
          <cell r="A1487">
            <v>9</v>
          </cell>
          <cell r="B1487">
            <v>214</v>
          </cell>
          <cell r="C1487">
            <v>8298</v>
          </cell>
          <cell r="D1487">
            <v>970.75</v>
          </cell>
          <cell r="E1487">
            <v>24</v>
          </cell>
          <cell r="F1487">
            <v>56122</v>
          </cell>
          <cell r="G1487">
            <v>0</v>
          </cell>
          <cell r="H1487">
            <v>5</v>
          </cell>
          <cell r="I1487">
            <v>0</v>
          </cell>
          <cell r="J1487">
            <v>0</v>
          </cell>
          <cell r="K1487">
            <v>21347.040000000001</v>
          </cell>
          <cell r="L1487">
            <v>0</v>
          </cell>
          <cell r="M1487">
            <v>21347.040000000001</v>
          </cell>
          <cell r="N1487">
            <v>0</v>
          </cell>
          <cell r="O1487" t="str">
            <v>Взнос в фонд занятости и в другие соответствующие фонды</v>
          </cell>
        </row>
        <row r="1488">
          <cell r="A1488">
            <v>9</v>
          </cell>
          <cell r="B1488">
            <v>214</v>
          </cell>
          <cell r="C1488">
            <v>8533</v>
          </cell>
          <cell r="D1488">
            <v>970.75</v>
          </cell>
          <cell r="E1488">
            <v>24</v>
          </cell>
          <cell r="F1488">
            <v>56122</v>
          </cell>
          <cell r="G1488">
            <v>0</v>
          </cell>
          <cell r="H1488">
            <v>5</v>
          </cell>
          <cell r="I1488">
            <v>0</v>
          </cell>
          <cell r="J1488">
            <v>0</v>
          </cell>
          <cell r="K1488">
            <v>16314</v>
          </cell>
          <cell r="L1488">
            <v>0</v>
          </cell>
          <cell r="M1488">
            <v>16314</v>
          </cell>
          <cell r="N1488">
            <v>0</v>
          </cell>
          <cell r="O1488" t="str">
            <v>Взнос в фонд занятости и в другие соответствующие фонды</v>
          </cell>
        </row>
        <row r="1489">
          <cell r="A1489">
            <v>9</v>
          </cell>
          <cell r="B1489">
            <v>214</v>
          </cell>
          <cell r="C1489">
            <v>8659</v>
          </cell>
          <cell r="D1489">
            <v>970.75</v>
          </cell>
          <cell r="E1489">
            <v>24</v>
          </cell>
          <cell r="F1489">
            <v>56122</v>
          </cell>
          <cell r="G1489">
            <v>0</v>
          </cell>
          <cell r="H1489">
            <v>5</v>
          </cell>
          <cell r="I1489">
            <v>0</v>
          </cell>
          <cell r="J1489">
            <v>0</v>
          </cell>
          <cell r="K1489">
            <v>28747</v>
          </cell>
          <cell r="L1489">
            <v>0</v>
          </cell>
          <cell r="M1489">
            <v>28747</v>
          </cell>
          <cell r="N1489">
            <v>0</v>
          </cell>
          <cell r="O1489" t="str">
            <v>Взнос в фонд занятости и в другие соответствующие фонды</v>
          </cell>
        </row>
        <row r="1490">
          <cell r="A1490">
            <v>9</v>
          </cell>
          <cell r="B1490">
            <v>214</v>
          </cell>
          <cell r="C1490">
            <v>3563</v>
          </cell>
          <cell r="D1490">
            <v>970.76</v>
          </cell>
          <cell r="E1490">
            <v>24</v>
          </cell>
          <cell r="F1490">
            <v>55995.02</v>
          </cell>
          <cell r="G1490">
            <v>0</v>
          </cell>
          <cell r="H1490">
            <v>5</v>
          </cell>
          <cell r="I1490">
            <v>0</v>
          </cell>
          <cell r="J1490">
            <v>0</v>
          </cell>
          <cell r="K1490">
            <v>124427</v>
          </cell>
          <cell r="L1490">
            <v>0</v>
          </cell>
          <cell r="M1490">
            <v>124427</v>
          </cell>
          <cell r="N1490">
            <v>0</v>
          </cell>
          <cell r="O1490" t="str">
            <v>Отчисления на содержание аппарата Правления</v>
          </cell>
        </row>
        <row r="1491">
          <cell r="A1491">
            <v>9</v>
          </cell>
          <cell r="B1491">
            <v>214</v>
          </cell>
          <cell r="C1491">
            <v>5996</v>
          </cell>
          <cell r="D1491">
            <v>970.76</v>
          </cell>
          <cell r="E1491">
            <v>24</v>
          </cell>
          <cell r="F1491">
            <v>55995.02</v>
          </cell>
          <cell r="G1491">
            <v>0</v>
          </cell>
          <cell r="H1491">
            <v>5</v>
          </cell>
          <cell r="I1491">
            <v>0</v>
          </cell>
          <cell r="J1491">
            <v>0</v>
          </cell>
          <cell r="K1491">
            <v>105878</v>
          </cell>
          <cell r="L1491">
            <v>0</v>
          </cell>
          <cell r="M1491">
            <v>105878</v>
          </cell>
          <cell r="N1491">
            <v>0</v>
          </cell>
          <cell r="O1491" t="str">
            <v>Отчисления на содержание аппарата Правления</v>
          </cell>
        </row>
        <row r="1492">
          <cell r="A1492">
            <v>9</v>
          </cell>
          <cell r="B1492">
            <v>214</v>
          </cell>
          <cell r="C1492">
            <v>7783</v>
          </cell>
          <cell r="D1492">
            <v>970.76</v>
          </cell>
          <cell r="E1492">
            <v>24</v>
          </cell>
          <cell r="F1492">
            <v>55995.02</v>
          </cell>
          <cell r="G1492">
            <v>0</v>
          </cell>
          <cell r="H1492">
            <v>5</v>
          </cell>
          <cell r="I1492">
            <v>0</v>
          </cell>
          <cell r="J1492">
            <v>0</v>
          </cell>
          <cell r="K1492">
            <v>95058.48</v>
          </cell>
          <cell r="L1492">
            <v>0</v>
          </cell>
          <cell r="M1492">
            <v>95058.48</v>
          </cell>
          <cell r="N1492">
            <v>0</v>
          </cell>
          <cell r="O1492" t="str">
            <v>Отчисления на содержание аппарата Правления</v>
          </cell>
        </row>
        <row r="1493">
          <cell r="A1493">
            <v>9</v>
          </cell>
          <cell r="B1493">
            <v>214</v>
          </cell>
          <cell r="C1493">
            <v>7845</v>
          </cell>
          <cell r="D1493">
            <v>970.76</v>
          </cell>
          <cell r="E1493">
            <v>24</v>
          </cell>
          <cell r="F1493">
            <v>55995.02</v>
          </cell>
          <cell r="G1493">
            <v>0</v>
          </cell>
          <cell r="H1493">
            <v>5</v>
          </cell>
          <cell r="I1493">
            <v>0</v>
          </cell>
          <cell r="J1493">
            <v>0</v>
          </cell>
          <cell r="K1493">
            <v>87147.98</v>
          </cell>
          <cell r="L1493">
            <v>0</v>
          </cell>
          <cell r="M1493">
            <v>87147.98</v>
          </cell>
          <cell r="N1493">
            <v>0</v>
          </cell>
          <cell r="O1493" t="str">
            <v>Отчисления на содержание аппарата Правления</v>
          </cell>
        </row>
        <row r="1494">
          <cell r="A1494">
            <v>9</v>
          </cell>
          <cell r="B1494">
            <v>214</v>
          </cell>
          <cell r="C1494">
            <v>7948</v>
          </cell>
          <cell r="D1494">
            <v>970.76</v>
          </cell>
          <cell r="E1494">
            <v>24</v>
          </cell>
          <cell r="F1494">
            <v>55995.02</v>
          </cell>
          <cell r="G1494">
            <v>0</v>
          </cell>
          <cell r="H1494">
            <v>5</v>
          </cell>
          <cell r="I1494">
            <v>0</v>
          </cell>
          <cell r="J1494">
            <v>0</v>
          </cell>
          <cell r="K1494">
            <v>84210.53</v>
          </cell>
          <cell r="L1494">
            <v>0</v>
          </cell>
          <cell r="M1494">
            <v>84210.53</v>
          </cell>
          <cell r="N1494">
            <v>0</v>
          </cell>
          <cell r="O1494" t="str">
            <v>Отчисления на содержание аппарата Правления</v>
          </cell>
        </row>
        <row r="1495">
          <cell r="A1495">
            <v>9</v>
          </cell>
          <cell r="B1495">
            <v>214</v>
          </cell>
          <cell r="C1495">
            <v>8002</v>
          </cell>
          <cell r="D1495">
            <v>970.76</v>
          </cell>
          <cell r="E1495">
            <v>24</v>
          </cell>
          <cell r="F1495">
            <v>55995.02</v>
          </cell>
          <cell r="G1495">
            <v>0</v>
          </cell>
          <cell r="H1495">
            <v>5</v>
          </cell>
          <cell r="I1495">
            <v>0</v>
          </cell>
          <cell r="J1495">
            <v>0</v>
          </cell>
          <cell r="K1495">
            <v>65136.61</v>
          </cell>
          <cell r="L1495">
            <v>0</v>
          </cell>
          <cell r="M1495">
            <v>65136.61</v>
          </cell>
          <cell r="N1495">
            <v>0</v>
          </cell>
          <cell r="O1495" t="str">
            <v>Отчисления на содержание аппарата Правления</v>
          </cell>
        </row>
        <row r="1496">
          <cell r="A1496">
            <v>9</v>
          </cell>
          <cell r="B1496">
            <v>214</v>
          </cell>
          <cell r="C1496">
            <v>8104</v>
          </cell>
          <cell r="D1496">
            <v>970.76</v>
          </cell>
          <cell r="E1496">
            <v>24</v>
          </cell>
          <cell r="F1496">
            <v>55995.02</v>
          </cell>
          <cell r="G1496">
            <v>0</v>
          </cell>
          <cell r="H1496">
            <v>5</v>
          </cell>
          <cell r="I1496">
            <v>0</v>
          </cell>
          <cell r="J1496">
            <v>0</v>
          </cell>
          <cell r="K1496">
            <v>71070.539999999994</v>
          </cell>
          <cell r="L1496">
            <v>0</v>
          </cell>
          <cell r="M1496">
            <v>71070.539999999994</v>
          </cell>
          <cell r="N1496">
            <v>0</v>
          </cell>
          <cell r="O1496" t="str">
            <v>Отчисления на содержание аппарата Правления</v>
          </cell>
        </row>
        <row r="1497">
          <cell r="A1497">
            <v>9</v>
          </cell>
          <cell r="B1497">
            <v>214</v>
          </cell>
          <cell r="C1497">
            <v>8137</v>
          </cell>
          <cell r="D1497">
            <v>970.76</v>
          </cell>
          <cell r="E1497">
            <v>24</v>
          </cell>
          <cell r="F1497">
            <v>55995.02</v>
          </cell>
          <cell r="G1497">
            <v>0</v>
          </cell>
          <cell r="H1497">
            <v>5</v>
          </cell>
          <cell r="I1497">
            <v>0</v>
          </cell>
          <cell r="J1497">
            <v>0</v>
          </cell>
          <cell r="K1497">
            <v>64453</v>
          </cell>
          <cell r="L1497">
            <v>0</v>
          </cell>
          <cell r="M1497">
            <v>64453</v>
          </cell>
          <cell r="N1497">
            <v>0</v>
          </cell>
          <cell r="O1497" t="str">
            <v>Отчисления на содержание аппарата Правления</v>
          </cell>
        </row>
        <row r="1498">
          <cell r="A1498">
            <v>9</v>
          </cell>
          <cell r="B1498">
            <v>214</v>
          </cell>
          <cell r="C1498">
            <v>8298</v>
          </cell>
          <cell r="D1498">
            <v>970.76</v>
          </cell>
          <cell r="E1498">
            <v>24</v>
          </cell>
          <cell r="F1498">
            <v>55995.02</v>
          </cell>
          <cell r="G1498">
            <v>0</v>
          </cell>
          <cell r="H1498">
            <v>5</v>
          </cell>
          <cell r="I1498">
            <v>0</v>
          </cell>
          <cell r="J1498">
            <v>0</v>
          </cell>
          <cell r="K1498">
            <v>79611.97</v>
          </cell>
          <cell r="L1498">
            <v>0</v>
          </cell>
          <cell r="M1498">
            <v>79611.97</v>
          </cell>
          <cell r="N1498">
            <v>0</v>
          </cell>
          <cell r="O1498" t="str">
            <v>Отчисления на содержание аппарата Правления</v>
          </cell>
        </row>
        <row r="1499">
          <cell r="A1499">
            <v>9</v>
          </cell>
          <cell r="B1499">
            <v>214</v>
          </cell>
          <cell r="C1499">
            <v>8533</v>
          </cell>
          <cell r="D1499">
            <v>970.76</v>
          </cell>
          <cell r="E1499">
            <v>24</v>
          </cell>
          <cell r="F1499">
            <v>55995.02</v>
          </cell>
          <cell r="G1499">
            <v>0</v>
          </cell>
          <cell r="H1499">
            <v>5</v>
          </cell>
          <cell r="I1499">
            <v>0</v>
          </cell>
          <cell r="J1499">
            <v>0</v>
          </cell>
          <cell r="K1499">
            <v>24099.52</v>
          </cell>
          <cell r="L1499">
            <v>0</v>
          </cell>
          <cell r="M1499">
            <v>24099.52</v>
          </cell>
          <cell r="N1499">
            <v>0</v>
          </cell>
          <cell r="O1499" t="str">
            <v>Отчисления на содержание аппарата Правления</v>
          </cell>
        </row>
        <row r="1500">
          <cell r="A1500">
            <v>9</v>
          </cell>
          <cell r="B1500">
            <v>214</v>
          </cell>
          <cell r="C1500">
            <v>8659</v>
          </cell>
          <cell r="D1500">
            <v>970.76</v>
          </cell>
          <cell r="E1500">
            <v>24</v>
          </cell>
          <cell r="F1500">
            <v>55995.02</v>
          </cell>
          <cell r="G1500">
            <v>0</v>
          </cell>
          <cell r="H1500">
            <v>5</v>
          </cell>
          <cell r="I1500">
            <v>0</v>
          </cell>
          <cell r="J1500">
            <v>0</v>
          </cell>
          <cell r="K1500">
            <v>48357</v>
          </cell>
          <cell r="L1500">
            <v>0</v>
          </cell>
          <cell r="M1500">
            <v>48357</v>
          </cell>
          <cell r="N1500">
            <v>0</v>
          </cell>
          <cell r="O1500" t="str">
            <v>Отчисления на содержание аппарата Правления</v>
          </cell>
        </row>
        <row r="1501">
          <cell r="A1501">
            <v>9</v>
          </cell>
          <cell r="B1501">
            <v>214</v>
          </cell>
          <cell r="C1501">
            <v>214</v>
          </cell>
          <cell r="D1501">
            <v>970.78</v>
          </cell>
          <cell r="E1501">
            <v>24</v>
          </cell>
          <cell r="F1501">
            <v>56902.01</v>
          </cell>
          <cell r="G1501">
            <v>0</v>
          </cell>
          <cell r="H1501">
            <v>5</v>
          </cell>
          <cell r="I1501">
            <v>0</v>
          </cell>
          <cell r="J1501">
            <v>0</v>
          </cell>
          <cell r="K1501">
            <v>18565</v>
          </cell>
          <cell r="L1501">
            <v>8057</v>
          </cell>
          <cell r="M1501">
            <v>10508</v>
          </cell>
          <cell r="N1501">
            <v>0</v>
          </cell>
          <cell r="O1501" t="str">
            <v>Отчисления 6% от чистой прибыли на развитие инфраструктуры</v>
          </cell>
        </row>
        <row r="1502">
          <cell r="A1502">
            <v>9</v>
          </cell>
          <cell r="B1502">
            <v>214</v>
          </cell>
          <cell r="C1502">
            <v>3563</v>
          </cell>
          <cell r="D1502">
            <v>970.78</v>
          </cell>
          <cell r="E1502">
            <v>24</v>
          </cell>
          <cell r="F1502">
            <v>56902.01</v>
          </cell>
          <cell r="G1502">
            <v>0</v>
          </cell>
          <cell r="H1502">
            <v>5</v>
          </cell>
          <cell r="I1502">
            <v>0</v>
          </cell>
          <cell r="J1502">
            <v>0</v>
          </cell>
          <cell r="K1502">
            <v>71810</v>
          </cell>
          <cell r="L1502">
            <v>0</v>
          </cell>
          <cell r="M1502">
            <v>71810</v>
          </cell>
          <cell r="N1502">
            <v>0</v>
          </cell>
          <cell r="O1502" t="str">
            <v>Отчисления 6% от чистой прибыли на развитие инфраструктуры</v>
          </cell>
        </row>
        <row r="1503">
          <cell r="A1503">
            <v>9</v>
          </cell>
          <cell r="B1503">
            <v>214</v>
          </cell>
          <cell r="C1503">
            <v>5996</v>
          </cell>
          <cell r="D1503">
            <v>970.78</v>
          </cell>
          <cell r="E1503">
            <v>24</v>
          </cell>
          <cell r="F1503">
            <v>56902.01</v>
          </cell>
          <cell r="G1503">
            <v>0</v>
          </cell>
          <cell r="H1503">
            <v>5</v>
          </cell>
          <cell r="I1503">
            <v>0</v>
          </cell>
          <cell r="J1503">
            <v>0</v>
          </cell>
          <cell r="K1503">
            <v>8261.01</v>
          </cell>
          <cell r="L1503">
            <v>5474.15</v>
          </cell>
          <cell r="M1503">
            <v>2786.86</v>
          </cell>
          <cell r="N1503">
            <v>0</v>
          </cell>
          <cell r="O1503" t="str">
            <v>Отчисления 6% от чистой прибыли на развитие инфраструктуры</v>
          </cell>
        </row>
        <row r="1504">
          <cell r="A1504">
            <v>9</v>
          </cell>
          <cell r="B1504">
            <v>214</v>
          </cell>
          <cell r="C1504">
            <v>7783</v>
          </cell>
          <cell r="D1504">
            <v>970.78</v>
          </cell>
          <cell r="E1504">
            <v>24</v>
          </cell>
          <cell r="F1504">
            <v>56902.01</v>
          </cell>
          <cell r="G1504">
            <v>0</v>
          </cell>
          <cell r="H1504">
            <v>5</v>
          </cell>
          <cell r="I1504">
            <v>0</v>
          </cell>
          <cell r="J1504">
            <v>0</v>
          </cell>
          <cell r="K1504">
            <v>48818.98</v>
          </cell>
          <cell r="L1504">
            <v>0</v>
          </cell>
          <cell r="M1504">
            <v>48818.98</v>
          </cell>
          <cell r="N1504">
            <v>0</v>
          </cell>
          <cell r="O1504" t="str">
            <v>Отчисления 6% от чистой прибыли на развитие инфраструктуры</v>
          </cell>
        </row>
        <row r="1505">
          <cell r="A1505">
            <v>9</v>
          </cell>
          <cell r="B1505">
            <v>214</v>
          </cell>
          <cell r="C1505">
            <v>7845</v>
          </cell>
          <cell r="D1505">
            <v>970.78</v>
          </cell>
          <cell r="E1505">
            <v>24</v>
          </cell>
          <cell r="F1505">
            <v>56902.01</v>
          </cell>
          <cell r="G1505">
            <v>0</v>
          </cell>
          <cell r="H1505">
            <v>5</v>
          </cell>
          <cell r="I1505">
            <v>0</v>
          </cell>
          <cell r="J1505">
            <v>0</v>
          </cell>
          <cell r="K1505">
            <v>59008.18</v>
          </cell>
          <cell r="L1505">
            <v>29474.240000000002</v>
          </cell>
          <cell r="M1505">
            <v>29533.94</v>
          </cell>
          <cell r="N1505">
            <v>0</v>
          </cell>
          <cell r="O1505" t="str">
            <v>Отчисления 6% от чистой прибыли на развитие инфраструктуры</v>
          </cell>
        </row>
        <row r="1506">
          <cell r="A1506">
            <v>9</v>
          </cell>
          <cell r="B1506">
            <v>214</v>
          </cell>
          <cell r="C1506">
            <v>7948</v>
          </cell>
          <cell r="D1506">
            <v>970.78</v>
          </cell>
          <cell r="E1506">
            <v>24</v>
          </cell>
          <cell r="F1506">
            <v>56902.01</v>
          </cell>
          <cell r="G1506">
            <v>0</v>
          </cell>
          <cell r="H1506">
            <v>5</v>
          </cell>
          <cell r="I1506">
            <v>0</v>
          </cell>
          <cell r="J1506">
            <v>0</v>
          </cell>
          <cell r="K1506">
            <v>39906.68</v>
          </cell>
          <cell r="L1506">
            <v>0</v>
          </cell>
          <cell r="M1506">
            <v>39906.68</v>
          </cell>
          <cell r="N1506">
            <v>0</v>
          </cell>
          <cell r="O1506" t="str">
            <v>Отчисления 6% от чистой прибыли на развитие инфраструктуры</v>
          </cell>
        </row>
        <row r="1507">
          <cell r="A1507">
            <v>9</v>
          </cell>
          <cell r="B1507">
            <v>214</v>
          </cell>
          <cell r="C1507">
            <v>8002</v>
          </cell>
          <cell r="D1507">
            <v>970.78</v>
          </cell>
          <cell r="E1507">
            <v>24</v>
          </cell>
          <cell r="F1507">
            <v>56902.01</v>
          </cell>
          <cell r="G1507">
            <v>0</v>
          </cell>
          <cell r="H1507">
            <v>5</v>
          </cell>
          <cell r="I1507">
            <v>0</v>
          </cell>
          <cell r="J1507">
            <v>0</v>
          </cell>
          <cell r="K1507">
            <v>43771</v>
          </cell>
          <cell r="L1507">
            <v>0</v>
          </cell>
          <cell r="M1507">
            <v>43771</v>
          </cell>
          <cell r="N1507">
            <v>0</v>
          </cell>
          <cell r="O1507" t="str">
            <v>Отчисления 6% от чистой прибыли на развитие инфраструктуры</v>
          </cell>
        </row>
        <row r="1508">
          <cell r="A1508">
            <v>9</v>
          </cell>
          <cell r="B1508">
            <v>214</v>
          </cell>
          <cell r="C1508">
            <v>8104</v>
          </cell>
          <cell r="D1508">
            <v>970.78</v>
          </cell>
          <cell r="E1508">
            <v>24</v>
          </cell>
          <cell r="F1508">
            <v>56902.01</v>
          </cell>
          <cell r="G1508">
            <v>0</v>
          </cell>
          <cell r="H1508">
            <v>5</v>
          </cell>
          <cell r="I1508">
            <v>0</v>
          </cell>
          <cell r="J1508">
            <v>0</v>
          </cell>
          <cell r="K1508">
            <v>28018.31</v>
          </cell>
          <cell r="L1508">
            <v>13672.92</v>
          </cell>
          <cell r="M1508">
            <v>14345.39</v>
          </cell>
          <cell r="N1508">
            <v>0</v>
          </cell>
          <cell r="O1508" t="str">
            <v>Отчисления 6% от чистой прибыли на развитие инфраструктуры</v>
          </cell>
        </row>
        <row r="1509">
          <cell r="A1509">
            <v>9</v>
          </cell>
          <cell r="B1509">
            <v>214</v>
          </cell>
          <cell r="C1509">
            <v>8137</v>
          </cell>
          <cell r="D1509">
            <v>970.78</v>
          </cell>
          <cell r="E1509">
            <v>24</v>
          </cell>
          <cell r="F1509">
            <v>56902.01</v>
          </cell>
          <cell r="G1509">
            <v>0</v>
          </cell>
          <cell r="H1509">
            <v>5</v>
          </cell>
          <cell r="I1509">
            <v>0</v>
          </cell>
          <cell r="J1509">
            <v>0</v>
          </cell>
          <cell r="K1509">
            <v>4659</v>
          </cell>
          <cell r="L1509">
            <v>0</v>
          </cell>
          <cell r="M1509">
            <v>4659</v>
          </cell>
          <cell r="N1509">
            <v>0</v>
          </cell>
          <cell r="O1509" t="str">
            <v>Отчисления 6% от чистой прибыли на развитие инфраструктуры</v>
          </cell>
        </row>
        <row r="1510">
          <cell r="A1510">
            <v>9</v>
          </cell>
          <cell r="B1510">
            <v>214</v>
          </cell>
          <cell r="C1510">
            <v>8298</v>
          </cell>
          <cell r="D1510">
            <v>970.78</v>
          </cell>
          <cell r="E1510">
            <v>24</v>
          </cell>
          <cell r="F1510">
            <v>56902.01</v>
          </cell>
          <cell r="G1510">
            <v>0</v>
          </cell>
          <cell r="H1510">
            <v>5</v>
          </cell>
          <cell r="I1510">
            <v>0</v>
          </cell>
          <cell r="J1510">
            <v>0</v>
          </cell>
          <cell r="K1510">
            <v>22670.21</v>
          </cell>
          <cell r="L1510">
            <v>8517.43</v>
          </cell>
          <cell r="M1510">
            <v>14152.78</v>
          </cell>
          <cell r="N1510">
            <v>0</v>
          </cell>
          <cell r="O1510" t="str">
            <v>Отчисления 6% от чистой прибыли на развитие инфраструктуры</v>
          </cell>
        </row>
        <row r="1511">
          <cell r="A1511">
            <v>9</v>
          </cell>
          <cell r="B1511">
            <v>214</v>
          </cell>
          <cell r="C1511">
            <v>8533</v>
          </cell>
          <cell r="D1511">
            <v>970.78</v>
          </cell>
          <cell r="E1511">
            <v>24</v>
          </cell>
          <cell r="F1511">
            <v>56902.01</v>
          </cell>
          <cell r="G1511">
            <v>0</v>
          </cell>
          <cell r="H1511">
            <v>5</v>
          </cell>
          <cell r="I1511">
            <v>0</v>
          </cell>
          <cell r="J1511">
            <v>0</v>
          </cell>
          <cell r="K1511">
            <v>5625.15</v>
          </cell>
          <cell r="L1511">
            <v>2612.63</v>
          </cell>
          <cell r="M1511">
            <v>3012.52</v>
          </cell>
          <cell r="N1511">
            <v>0</v>
          </cell>
          <cell r="O1511" t="str">
            <v>Отчисления 6% от чистой прибыли на развитие инфраструктуры</v>
          </cell>
        </row>
        <row r="1512">
          <cell r="A1512">
            <v>9</v>
          </cell>
          <cell r="B1512">
            <v>214</v>
          </cell>
          <cell r="C1512">
            <v>8659</v>
          </cell>
          <cell r="D1512">
            <v>970.78</v>
          </cell>
          <cell r="E1512">
            <v>24</v>
          </cell>
          <cell r="F1512">
            <v>56902.01</v>
          </cell>
          <cell r="G1512">
            <v>0</v>
          </cell>
          <cell r="H1512">
            <v>5</v>
          </cell>
          <cell r="I1512">
            <v>0</v>
          </cell>
          <cell r="J1512">
            <v>0</v>
          </cell>
          <cell r="K1512">
            <v>3776</v>
          </cell>
          <cell r="L1512">
            <v>2924</v>
          </cell>
          <cell r="M1512">
            <v>852</v>
          </cell>
          <cell r="N1512">
            <v>0</v>
          </cell>
          <cell r="O1512" t="str">
            <v>Отчисления 6% от чистой прибыли на развитие инфраструктуры</v>
          </cell>
        </row>
        <row r="1513">
          <cell r="A1513">
            <v>9</v>
          </cell>
          <cell r="B1513">
            <v>214</v>
          </cell>
          <cell r="C1513">
            <v>7783</v>
          </cell>
          <cell r="D1513">
            <v>970.79</v>
          </cell>
          <cell r="E1513">
            <v>24</v>
          </cell>
          <cell r="F1513">
            <v>56902.02</v>
          </cell>
          <cell r="G1513">
            <v>0</v>
          </cell>
          <cell r="H1513">
            <v>5</v>
          </cell>
          <cell r="I1513">
            <v>0</v>
          </cell>
          <cell r="J1513">
            <v>0</v>
          </cell>
          <cell r="K1513">
            <v>4068.24</v>
          </cell>
          <cell r="L1513">
            <v>0</v>
          </cell>
          <cell r="M1513">
            <v>4068.24</v>
          </cell>
          <cell r="N1513">
            <v>0</v>
          </cell>
          <cell r="O1513" t="str">
            <v>Местные налоги с прибыли банка (на уборку)</v>
          </cell>
        </row>
        <row r="1514">
          <cell r="A1514">
            <v>9</v>
          </cell>
          <cell r="B1514">
            <v>214</v>
          </cell>
          <cell r="C1514">
            <v>7845</v>
          </cell>
          <cell r="D1514">
            <v>970.79</v>
          </cell>
          <cell r="E1514">
            <v>24</v>
          </cell>
          <cell r="F1514">
            <v>56902.02</v>
          </cell>
          <cell r="G1514">
            <v>0</v>
          </cell>
          <cell r="H1514">
            <v>5</v>
          </cell>
          <cell r="I1514">
            <v>0</v>
          </cell>
          <cell r="J1514">
            <v>0</v>
          </cell>
          <cell r="K1514">
            <v>2461.16</v>
          </cell>
          <cell r="L1514">
            <v>0</v>
          </cell>
          <cell r="M1514">
            <v>2461.16</v>
          </cell>
          <cell r="N1514">
            <v>0</v>
          </cell>
          <cell r="O1514" t="str">
            <v>Местные налоги с прибыли банка (на уборку)</v>
          </cell>
        </row>
        <row r="1515">
          <cell r="A1515">
            <v>9</v>
          </cell>
          <cell r="B1515">
            <v>214</v>
          </cell>
          <cell r="C1515">
            <v>8659</v>
          </cell>
          <cell r="D1515">
            <v>970.79</v>
          </cell>
          <cell r="E1515">
            <v>24</v>
          </cell>
          <cell r="F1515">
            <v>56902.02</v>
          </cell>
          <cell r="G1515">
            <v>0</v>
          </cell>
          <cell r="H1515">
            <v>5</v>
          </cell>
          <cell r="I1515">
            <v>0</v>
          </cell>
          <cell r="J1515">
            <v>0</v>
          </cell>
          <cell r="K1515">
            <v>2678</v>
          </cell>
          <cell r="L1515">
            <v>974</v>
          </cell>
          <cell r="M1515">
            <v>1704</v>
          </cell>
          <cell r="N1515">
            <v>0</v>
          </cell>
          <cell r="O1515" t="str">
            <v>Местные налоги с прибыли банка (на уборку)</v>
          </cell>
        </row>
        <row r="1516">
          <cell r="A1516">
            <v>9</v>
          </cell>
          <cell r="B1516">
            <v>214</v>
          </cell>
          <cell r="C1516">
            <v>3563</v>
          </cell>
          <cell r="D1516">
            <v>980</v>
          </cell>
          <cell r="E1516">
            <v>24</v>
          </cell>
          <cell r="F1516">
            <v>31206</v>
          </cell>
          <cell r="G1516">
            <v>0</v>
          </cell>
          <cell r="H1516">
            <v>3</v>
          </cell>
          <cell r="I1516">
            <v>0</v>
          </cell>
          <cell r="J1516">
            <v>179968.73</v>
          </cell>
          <cell r="K1516">
            <v>179968.73</v>
          </cell>
          <cell r="L1516">
            <v>0</v>
          </cell>
          <cell r="M1516">
            <v>0</v>
          </cell>
          <cell r="N1516">
            <v>0</v>
          </cell>
          <cell r="O1516" t="str">
            <v>Чистая прибыль (убытки) за год</v>
          </cell>
        </row>
        <row r="1517">
          <cell r="A1517">
            <v>9</v>
          </cell>
          <cell r="B1517">
            <v>214</v>
          </cell>
          <cell r="C1517">
            <v>5996</v>
          </cell>
          <cell r="D1517">
            <v>980</v>
          </cell>
          <cell r="E1517">
            <v>24</v>
          </cell>
          <cell r="F1517">
            <v>31206</v>
          </cell>
          <cell r="G1517">
            <v>0</v>
          </cell>
          <cell r="H1517">
            <v>3</v>
          </cell>
          <cell r="I1517">
            <v>0</v>
          </cell>
          <cell r="J1517">
            <v>80816.600000000006</v>
          </cell>
          <cell r="K1517">
            <v>80816.600000000006</v>
          </cell>
          <cell r="L1517">
            <v>0</v>
          </cell>
          <cell r="M1517">
            <v>0</v>
          </cell>
          <cell r="N1517">
            <v>0</v>
          </cell>
          <cell r="O1517" t="str">
            <v>Чистая прибыль (убытки) за год</v>
          </cell>
        </row>
        <row r="1518">
          <cell r="A1518">
            <v>9</v>
          </cell>
          <cell r="B1518">
            <v>214</v>
          </cell>
          <cell r="C1518">
            <v>7783</v>
          </cell>
          <cell r="D1518">
            <v>980</v>
          </cell>
          <cell r="E1518">
            <v>24</v>
          </cell>
          <cell r="F1518">
            <v>31206</v>
          </cell>
          <cell r="G1518">
            <v>0</v>
          </cell>
          <cell r="H1518">
            <v>3</v>
          </cell>
          <cell r="I1518">
            <v>0</v>
          </cell>
          <cell r="J1518">
            <v>40445.620000000003</v>
          </cell>
          <cell r="K1518">
            <v>40445.620000000003</v>
          </cell>
          <cell r="L1518">
            <v>0</v>
          </cell>
          <cell r="M1518">
            <v>0</v>
          </cell>
          <cell r="N1518">
            <v>0</v>
          </cell>
          <cell r="O1518" t="str">
            <v>Чистая прибыль (убытки) за год</v>
          </cell>
        </row>
        <row r="1519">
          <cell r="A1519">
            <v>9</v>
          </cell>
          <cell r="B1519">
            <v>214</v>
          </cell>
          <cell r="C1519">
            <v>7845</v>
          </cell>
          <cell r="D1519">
            <v>980</v>
          </cell>
          <cell r="E1519">
            <v>24</v>
          </cell>
          <cell r="F1519">
            <v>31206</v>
          </cell>
          <cell r="G1519">
            <v>0</v>
          </cell>
          <cell r="H1519">
            <v>3</v>
          </cell>
          <cell r="I1519">
            <v>0</v>
          </cell>
          <cell r="J1519">
            <v>97690.87</v>
          </cell>
          <cell r="K1519">
            <v>97690.87</v>
          </cell>
          <cell r="L1519">
            <v>0</v>
          </cell>
          <cell r="M1519">
            <v>0</v>
          </cell>
          <cell r="N1519">
            <v>0</v>
          </cell>
          <cell r="O1519" t="str">
            <v>Чистая прибыль (убытки) за год</v>
          </cell>
        </row>
        <row r="1520">
          <cell r="A1520">
            <v>9</v>
          </cell>
          <cell r="B1520">
            <v>214</v>
          </cell>
          <cell r="C1520">
            <v>7948</v>
          </cell>
          <cell r="D1520">
            <v>980</v>
          </cell>
          <cell r="E1520">
            <v>24</v>
          </cell>
          <cell r="F1520">
            <v>31206</v>
          </cell>
          <cell r="G1520">
            <v>0</v>
          </cell>
          <cell r="H1520">
            <v>3</v>
          </cell>
          <cell r="I1520">
            <v>0</v>
          </cell>
          <cell r="J1520">
            <v>78115.460000000006</v>
          </cell>
          <cell r="K1520">
            <v>78115.460000000006</v>
          </cell>
          <cell r="L1520">
            <v>0</v>
          </cell>
          <cell r="M1520">
            <v>0</v>
          </cell>
          <cell r="N1520">
            <v>0</v>
          </cell>
          <cell r="O1520" t="str">
            <v>Чистая прибыль (убытки) за год</v>
          </cell>
        </row>
        <row r="1521">
          <cell r="A1521">
            <v>9</v>
          </cell>
          <cell r="B1521">
            <v>214</v>
          </cell>
          <cell r="C1521">
            <v>8002</v>
          </cell>
          <cell r="D1521">
            <v>980</v>
          </cell>
          <cell r="E1521">
            <v>24</v>
          </cell>
          <cell r="F1521">
            <v>31206</v>
          </cell>
          <cell r="G1521">
            <v>0</v>
          </cell>
          <cell r="H1521">
            <v>3</v>
          </cell>
          <cell r="I1521">
            <v>0</v>
          </cell>
          <cell r="J1521">
            <v>312769.74</v>
          </cell>
          <cell r="K1521">
            <v>312769.74</v>
          </cell>
          <cell r="L1521">
            <v>0</v>
          </cell>
          <cell r="M1521">
            <v>0</v>
          </cell>
          <cell r="N1521">
            <v>0</v>
          </cell>
          <cell r="O1521" t="str">
            <v>Чистая прибыль (убытки) за год</v>
          </cell>
        </row>
        <row r="1522">
          <cell r="A1522">
            <v>9</v>
          </cell>
          <cell r="B1522">
            <v>214</v>
          </cell>
          <cell r="C1522">
            <v>8104</v>
          </cell>
          <cell r="D1522">
            <v>980</v>
          </cell>
          <cell r="E1522">
            <v>24</v>
          </cell>
          <cell r="F1522">
            <v>31206</v>
          </cell>
          <cell r="G1522">
            <v>0</v>
          </cell>
          <cell r="H1522">
            <v>3</v>
          </cell>
          <cell r="I1522">
            <v>0</v>
          </cell>
          <cell r="J1522">
            <v>325379.43</v>
          </cell>
          <cell r="K1522">
            <v>325379.43</v>
          </cell>
          <cell r="L1522">
            <v>0</v>
          </cell>
          <cell r="M1522">
            <v>0</v>
          </cell>
          <cell r="N1522">
            <v>0</v>
          </cell>
          <cell r="O1522" t="str">
            <v>Чистая прибыль (убытки) за год</v>
          </cell>
        </row>
        <row r="1523">
          <cell r="A1523">
            <v>9</v>
          </cell>
          <cell r="B1523">
            <v>214</v>
          </cell>
          <cell r="C1523">
            <v>8137</v>
          </cell>
          <cell r="D1523">
            <v>980</v>
          </cell>
          <cell r="E1523">
            <v>24</v>
          </cell>
          <cell r="F1523">
            <v>31206</v>
          </cell>
          <cell r="G1523">
            <v>0</v>
          </cell>
          <cell r="H1523">
            <v>3</v>
          </cell>
          <cell r="I1523">
            <v>0</v>
          </cell>
          <cell r="J1523">
            <v>2324.86</v>
          </cell>
          <cell r="K1523">
            <v>2324.86</v>
          </cell>
          <cell r="L1523">
            <v>0</v>
          </cell>
          <cell r="M1523">
            <v>0</v>
          </cell>
          <cell r="N1523">
            <v>0</v>
          </cell>
          <cell r="O1523" t="str">
            <v>Чистая прибыль (убытки) за год</v>
          </cell>
        </row>
        <row r="1524">
          <cell r="A1524">
            <v>9</v>
          </cell>
          <cell r="B1524">
            <v>214</v>
          </cell>
          <cell r="C1524">
            <v>8298</v>
          </cell>
          <cell r="D1524">
            <v>980</v>
          </cell>
          <cell r="E1524">
            <v>24</v>
          </cell>
          <cell r="F1524">
            <v>31206</v>
          </cell>
          <cell r="G1524">
            <v>0</v>
          </cell>
          <cell r="H1524">
            <v>3</v>
          </cell>
          <cell r="I1524">
            <v>0</v>
          </cell>
          <cell r="J1524">
            <v>57608.52</v>
          </cell>
          <cell r="K1524">
            <v>57608.52</v>
          </cell>
          <cell r="L1524">
            <v>0</v>
          </cell>
          <cell r="M1524">
            <v>0</v>
          </cell>
          <cell r="N1524">
            <v>0</v>
          </cell>
          <cell r="O1524" t="str">
            <v>Чистая прибыль (убытки) за год</v>
          </cell>
        </row>
        <row r="1525">
          <cell r="A1525">
            <v>9</v>
          </cell>
          <cell r="B1525">
            <v>214</v>
          </cell>
          <cell r="C1525">
            <v>8533</v>
          </cell>
          <cell r="D1525">
            <v>980</v>
          </cell>
          <cell r="E1525">
            <v>24</v>
          </cell>
          <cell r="F1525">
            <v>31206</v>
          </cell>
          <cell r="G1525">
            <v>0</v>
          </cell>
          <cell r="H1525">
            <v>3</v>
          </cell>
          <cell r="I1525">
            <v>0</v>
          </cell>
          <cell r="J1525">
            <v>19234.05</v>
          </cell>
          <cell r="K1525">
            <v>19234.05</v>
          </cell>
          <cell r="L1525">
            <v>0</v>
          </cell>
          <cell r="M1525">
            <v>0</v>
          </cell>
          <cell r="N1525">
            <v>0</v>
          </cell>
          <cell r="O1525" t="str">
            <v>Чистая прибыль (убытки) за год</v>
          </cell>
        </row>
        <row r="1526">
          <cell r="A1526">
            <v>9</v>
          </cell>
          <cell r="B1526">
            <v>214</v>
          </cell>
          <cell r="C1526">
            <v>8659</v>
          </cell>
          <cell r="D1526">
            <v>980</v>
          </cell>
          <cell r="E1526">
            <v>24</v>
          </cell>
          <cell r="F1526">
            <v>31206</v>
          </cell>
          <cell r="G1526">
            <v>0</v>
          </cell>
          <cell r="H1526">
            <v>3</v>
          </cell>
          <cell r="I1526">
            <v>0</v>
          </cell>
          <cell r="J1526">
            <v>66777.27</v>
          </cell>
          <cell r="K1526">
            <v>66777.27</v>
          </cell>
          <cell r="L1526">
            <v>0</v>
          </cell>
          <cell r="M1526">
            <v>0</v>
          </cell>
          <cell r="N1526">
            <v>0</v>
          </cell>
          <cell r="O1526" t="str">
            <v>Чистая прибыль (убытки) за год</v>
          </cell>
        </row>
        <row r="1527">
          <cell r="A1527">
            <v>9</v>
          </cell>
          <cell r="B1527">
            <v>214</v>
          </cell>
          <cell r="C1527">
            <v>214</v>
          </cell>
          <cell r="D1527">
            <v>981</v>
          </cell>
          <cell r="E1527">
            <v>24</v>
          </cell>
          <cell r="F1527">
            <v>31203</v>
          </cell>
          <cell r="G1527">
            <v>0</v>
          </cell>
          <cell r="H1527">
            <v>3</v>
          </cell>
          <cell r="I1527">
            <v>8239.5</v>
          </cell>
          <cell r="J1527">
            <v>0</v>
          </cell>
          <cell r="K1527">
            <v>0</v>
          </cell>
          <cell r="L1527">
            <v>0</v>
          </cell>
          <cell r="M1527">
            <v>8239.5</v>
          </cell>
          <cell r="N1527">
            <v>0</v>
          </cell>
          <cell r="O1527" t="str">
            <v>Нераспределенная прибыль</v>
          </cell>
        </row>
        <row r="1528">
          <cell r="A1528">
            <v>9</v>
          </cell>
          <cell r="B1528">
            <v>214</v>
          </cell>
          <cell r="C1528">
            <v>3563</v>
          </cell>
          <cell r="D1528">
            <v>981</v>
          </cell>
          <cell r="E1528">
            <v>24</v>
          </cell>
          <cell r="F1528">
            <v>31203</v>
          </cell>
          <cell r="G1528">
            <v>0</v>
          </cell>
          <cell r="H1528">
            <v>3</v>
          </cell>
          <cell r="I1528">
            <v>18583681.66</v>
          </cell>
          <cell r="J1528">
            <v>0</v>
          </cell>
          <cell r="K1528">
            <v>0</v>
          </cell>
          <cell r="L1528">
            <v>179968.73</v>
          </cell>
          <cell r="M1528">
            <v>18403712.93</v>
          </cell>
          <cell r="N1528">
            <v>0</v>
          </cell>
          <cell r="O1528" t="str">
            <v>Нераспределенная прибыль</v>
          </cell>
        </row>
        <row r="1529">
          <cell r="A1529">
            <v>9</v>
          </cell>
          <cell r="B1529">
            <v>214</v>
          </cell>
          <cell r="C1529">
            <v>5996</v>
          </cell>
          <cell r="D1529">
            <v>981</v>
          </cell>
          <cell r="E1529">
            <v>24</v>
          </cell>
          <cell r="F1529">
            <v>31203</v>
          </cell>
          <cell r="G1529">
            <v>0</v>
          </cell>
          <cell r="H1529">
            <v>3</v>
          </cell>
          <cell r="I1529">
            <v>19737091.199999999</v>
          </cell>
          <cell r="J1529">
            <v>0</v>
          </cell>
          <cell r="K1529">
            <v>0</v>
          </cell>
          <cell r="L1529">
            <v>80816.600000000006</v>
          </cell>
          <cell r="M1529">
            <v>19656274.600000001</v>
          </cell>
          <cell r="N1529">
            <v>0</v>
          </cell>
          <cell r="O1529" t="str">
            <v>Нераспределенная прибыль</v>
          </cell>
        </row>
        <row r="1530">
          <cell r="A1530">
            <v>9</v>
          </cell>
          <cell r="B1530">
            <v>214</v>
          </cell>
          <cell r="C1530">
            <v>7783</v>
          </cell>
          <cell r="D1530">
            <v>981</v>
          </cell>
          <cell r="E1530">
            <v>24</v>
          </cell>
          <cell r="F1530">
            <v>31203</v>
          </cell>
          <cell r="G1530">
            <v>0</v>
          </cell>
          <cell r="H1530">
            <v>3</v>
          </cell>
          <cell r="I1530">
            <v>12602316.25</v>
          </cell>
          <cell r="J1530">
            <v>0</v>
          </cell>
          <cell r="K1530">
            <v>369002.56</v>
          </cell>
          <cell r="L1530">
            <v>40445.620000000003</v>
          </cell>
          <cell r="M1530">
            <v>12930873.189999999</v>
          </cell>
          <cell r="N1530">
            <v>0</v>
          </cell>
          <cell r="O1530" t="str">
            <v>Нераспределенная прибыль</v>
          </cell>
        </row>
        <row r="1531">
          <cell r="A1531">
            <v>9</v>
          </cell>
          <cell r="B1531">
            <v>214</v>
          </cell>
          <cell r="C1531">
            <v>7845</v>
          </cell>
          <cell r="D1531">
            <v>981</v>
          </cell>
          <cell r="E1531">
            <v>24</v>
          </cell>
          <cell r="F1531">
            <v>31203</v>
          </cell>
          <cell r="G1531">
            <v>0</v>
          </cell>
          <cell r="H1531">
            <v>3</v>
          </cell>
          <cell r="I1531">
            <v>6850123.1100000003</v>
          </cell>
          <cell r="J1531">
            <v>0</v>
          </cell>
          <cell r="K1531">
            <v>2133419.61</v>
          </cell>
          <cell r="L1531">
            <v>97690.87</v>
          </cell>
          <cell r="M1531">
            <v>8885851.8499999996</v>
          </cell>
          <cell r="N1531">
            <v>0</v>
          </cell>
          <cell r="O1531" t="str">
            <v>Нераспределенная прибыль</v>
          </cell>
        </row>
        <row r="1532">
          <cell r="A1532">
            <v>9</v>
          </cell>
          <cell r="B1532">
            <v>214</v>
          </cell>
          <cell r="C1532">
            <v>7948</v>
          </cell>
          <cell r="D1532">
            <v>981</v>
          </cell>
          <cell r="E1532">
            <v>24</v>
          </cell>
          <cell r="F1532">
            <v>31203</v>
          </cell>
          <cell r="G1532">
            <v>0</v>
          </cell>
          <cell r="H1532">
            <v>3</v>
          </cell>
          <cell r="I1532">
            <v>10333196.83</v>
          </cell>
          <cell r="J1532">
            <v>0</v>
          </cell>
          <cell r="K1532">
            <v>1152432.56</v>
          </cell>
          <cell r="L1532">
            <v>78115.460000000006</v>
          </cell>
          <cell r="M1532">
            <v>11407513.93</v>
          </cell>
          <cell r="N1532">
            <v>0</v>
          </cell>
          <cell r="O1532" t="str">
            <v>Нераспределенная прибыль</v>
          </cell>
        </row>
        <row r="1533">
          <cell r="A1533">
            <v>9</v>
          </cell>
          <cell r="B1533">
            <v>214</v>
          </cell>
          <cell r="C1533">
            <v>8002</v>
          </cell>
          <cell r="D1533">
            <v>981</v>
          </cell>
          <cell r="E1533">
            <v>24</v>
          </cell>
          <cell r="F1533">
            <v>31203</v>
          </cell>
          <cell r="G1533">
            <v>0</v>
          </cell>
          <cell r="H1533">
            <v>3</v>
          </cell>
          <cell r="I1533">
            <v>7399875.4900000002</v>
          </cell>
          <cell r="J1533">
            <v>0</v>
          </cell>
          <cell r="K1533">
            <v>1812458.19</v>
          </cell>
          <cell r="L1533">
            <v>312769.74</v>
          </cell>
          <cell r="M1533">
            <v>8899563.9399999995</v>
          </cell>
          <cell r="N1533">
            <v>0</v>
          </cell>
          <cell r="O1533" t="str">
            <v>Нераспределенная прибыль</v>
          </cell>
        </row>
        <row r="1534">
          <cell r="A1534">
            <v>9</v>
          </cell>
          <cell r="B1534">
            <v>214</v>
          </cell>
          <cell r="C1534">
            <v>8104</v>
          </cell>
          <cell r="D1534">
            <v>981</v>
          </cell>
          <cell r="E1534">
            <v>24</v>
          </cell>
          <cell r="F1534">
            <v>31203</v>
          </cell>
          <cell r="G1534">
            <v>0</v>
          </cell>
          <cell r="H1534">
            <v>3</v>
          </cell>
          <cell r="I1534">
            <v>9450742.9299999997</v>
          </cell>
          <cell r="J1534">
            <v>0</v>
          </cell>
          <cell r="K1534">
            <v>1766932.06</v>
          </cell>
          <cell r="L1534">
            <v>325379.43</v>
          </cell>
          <cell r="M1534">
            <v>10892295.560000001</v>
          </cell>
          <cell r="N1534">
            <v>0</v>
          </cell>
          <cell r="O1534" t="str">
            <v>Нераспределенная прибыль</v>
          </cell>
        </row>
        <row r="1535">
          <cell r="A1535">
            <v>9</v>
          </cell>
          <cell r="B1535">
            <v>214</v>
          </cell>
          <cell r="C1535">
            <v>8137</v>
          </cell>
          <cell r="D1535">
            <v>981</v>
          </cell>
          <cell r="E1535">
            <v>24</v>
          </cell>
          <cell r="F1535">
            <v>31203</v>
          </cell>
          <cell r="G1535">
            <v>0</v>
          </cell>
          <cell r="H1535">
            <v>3</v>
          </cell>
          <cell r="I1535">
            <v>7112569.5199999996</v>
          </cell>
          <cell r="J1535">
            <v>0</v>
          </cell>
          <cell r="K1535">
            <v>0</v>
          </cell>
          <cell r="L1535">
            <v>2324.86</v>
          </cell>
          <cell r="M1535">
            <v>7110244.6600000001</v>
          </cell>
          <cell r="N1535">
            <v>0</v>
          </cell>
          <cell r="O1535" t="str">
            <v>Нераспределенная прибыль</v>
          </cell>
        </row>
        <row r="1536">
          <cell r="A1536">
            <v>9</v>
          </cell>
          <cell r="B1536">
            <v>214</v>
          </cell>
          <cell r="C1536">
            <v>8298</v>
          </cell>
          <cell r="D1536">
            <v>981</v>
          </cell>
          <cell r="E1536">
            <v>24</v>
          </cell>
          <cell r="F1536">
            <v>31203</v>
          </cell>
          <cell r="G1536">
            <v>0</v>
          </cell>
          <cell r="H1536">
            <v>3</v>
          </cell>
          <cell r="I1536">
            <v>7020334.0800000001</v>
          </cell>
          <cell r="J1536">
            <v>0</v>
          </cell>
          <cell r="K1536">
            <v>2286118.7799999998</v>
          </cell>
          <cell r="L1536">
            <v>57608.52</v>
          </cell>
          <cell r="M1536">
            <v>9248844.3399999999</v>
          </cell>
          <cell r="N1536">
            <v>0</v>
          </cell>
          <cell r="O1536" t="str">
            <v>Нераспределенная прибыль</v>
          </cell>
        </row>
        <row r="1537">
          <cell r="A1537">
            <v>9</v>
          </cell>
          <cell r="B1537">
            <v>214</v>
          </cell>
          <cell r="C1537">
            <v>8533</v>
          </cell>
          <cell r="D1537">
            <v>981</v>
          </cell>
          <cell r="E1537">
            <v>24</v>
          </cell>
          <cell r="F1537">
            <v>31203</v>
          </cell>
          <cell r="G1537">
            <v>0</v>
          </cell>
          <cell r="H1537">
            <v>3</v>
          </cell>
          <cell r="I1537">
            <v>7047791.46</v>
          </cell>
          <cell r="J1537">
            <v>0</v>
          </cell>
          <cell r="K1537">
            <v>1034310.92</v>
          </cell>
          <cell r="L1537">
            <v>19234.05</v>
          </cell>
          <cell r="M1537">
            <v>8062868.3300000001</v>
          </cell>
          <cell r="N1537">
            <v>0</v>
          </cell>
          <cell r="O1537" t="str">
            <v>Нераспределенная прибыль</v>
          </cell>
        </row>
        <row r="1538">
          <cell r="A1538">
            <v>9</v>
          </cell>
          <cell r="B1538">
            <v>214</v>
          </cell>
          <cell r="C1538">
            <v>8659</v>
          </cell>
          <cell r="D1538">
            <v>981</v>
          </cell>
          <cell r="E1538">
            <v>24</v>
          </cell>
          <cell r="F1538">
            <v>31203</v>
          </cell>
          <cell r="G1538">
            <v>0</v>
          </cell>
          <cell r="H1538">
            <v>3</v>
          </cell>
          <cell r="I1538">
            <v>6278361.8899999997</v>
          </cell>
          <cell r="J1538">
            <v>0</v>
          </cell>
          <cell r="K1538">
            <v>2497035.7599999998</v>
          </cell>
          <cell r="L1538">
            <v>66777.27</v>
          </cell>
          <cell r="M1538">
            <v>8708620.3800000008</v>
          </cell>
          <cell r="N1538">
            <v>0</v>
          </cell>
          <cell r="O1538" t="str">
            <v>Нераспределенная прибыль</v>
          </cell>
        </row>
        <row r="1539">
          <cell r="A1539">
            <v>9</v>
          </cell>
          <cell r="B1539">
            <v>214</v>
          </cell>
          <cell r="C1539">
            <v>3563</v>
          </cell>
          <cell r="D1539">
            <v>8800</v>
          </cell>
          <cell r="E1539">
            <v>0</v>
          </cell>
          <cell r="F1539">
            <v>96300</v>
          </cell>
          <cell r="G1539">
            <v>0</v>
          </cell>
          <cell r="H1539">
            <v>0</v>
          </cell>
          <cell r="I1539">
            <v>0</v>
          </cell>
          <cell r="J1539">
            <v>4849634.1500000004</v>
          </cell>
          <cell r="K1539">
            <v>130777697</v>
          </cell>
          <cell r="L1539">
            <v>168339681</v>
          </cell>
          <cell r="M1539">
            <v>0</v>
          </cell>
          <cell r="N1539">
            <v>42411618.149999999</v>
          </cell>
          <cell r="O1539" t="str">
            <v>Контр-счета непредвиденных обстоятельств</v>
          </cell>
        </row>
        <row r="1540">
          <cell r="A1540">
            <v>9</v>
          </cell>
          <cell r="B1540">
            <v>214</v>
          </cell>
          <cell r="C1540">
            <v>5996</v>
          </cell>
          <cell r="D1540">
            <v>8800</v>
          </cell>
          <cell r="E1540">
            <v>0</v>
          </cell>
          <cell r="F1540">
            <v>96300</v>
          </cell>
          <cell r="G1540">
            <v>0</v>
          </cell>
          <cell r="H1540">
            <v>0</v>
          </cell>
          <cell r="I1540">
            <v>0</v>
          </cell>
          <cell r="J1540">
            <v>9234141.3000000007</v>
          </cell>
          <cell r="K1540">
            <v>21913155</v>
          </cell>
          <cell r="L1540">
            <v>21687991</v>
          </cell>
          <cell r="M1540">
            <v>0</v>
          </cell>
          <cell r="N1540">
            <v>9008977.3000000007</v>
          </cell>
          <cell r="O1540" t="str">
            <v>Контр-счета непредвиденных обстоятельств</v>
          </cell>
        </row>
        <row r="1541">
          <cell r="A1541">
            <v>9</v>
          </cell>
          <cell r="B1541">
            <v>214</v>
          </cell>
          <cell r="C1541">
            <v>7783</v>
          </cell>
          <cell r="D1541">
            <v>8800</v>
          </cell>
          <cell r="E1541">
            <v>0</v>
          </cell>
          <cell r="F1541">
            <v>96300</v>
          </cell>
          <cell r="G1541">
            <v>0</v>
          </cell>
          <cell r="H1541">
            <v>0</v>
          </cell>
          <cell r="I1541">
            <v>0</v>
          </cell>
          <cell r="J1541">
            <v>7227933.2999999998</v>
          </cell>
          <cell r="K1541">
            <v>23507987</v>
          </cell>
          <cell r="L1541">
            <v>21436599</v>
          </cell>
          <cell r="M1541">
            <v>0</v>
          </cell>
          <cell r="N1541">
            <v>5156545.3</v>
          </cell>
          <cell r="O1541" t="str">
            <v>Контр-счета непредвиденных обстоятельств</v>
          </cell>
        </row>
        <row r="1542">
          <cell r="A1542">
            <v>9</v>
          </cell>
          <cell r="B1542">
            <v>214</v>
          </cell>
          <cell r="C1542">
            <v>7845</v>
          </cell>
          <cell r="D1542">
            <v>8800</v>
          </cell>
          <cell r="E1542">
            <v>0</v>
          </cell>
          <cell r="F1542">
            <v>96300</v>
          </cell>
          <cell r="G1542">
            <v>0</v>
          </cell>
          <cell r="H1542">
            <v>0</v>
          </cell>
          <cell r="I1542">
            <v>0</v>
          </cell>
          <cell r="J1542">
            <v>5365141.5199999996</v>
          </cell>
          <cell r="K1542">
            <v>26199655.52</v>
          </cell>
          <cell r="L1542">
            <v>24267774</v>
          </cell>
          <cell r="M1542">
            <v>0</v>
          </cell>
          <cell r="N1542">
            <v>3433260</v>
          </cell>
          <cell r="O1542" t="str">
            <v>Контр-счета непредвиденных обстоятельств</v>
          </cell>
        </row>
        <row r="1543">
          <cell r="A1543">
            <v>9</v>
          </cell>
          <cell r="B1543">
            <v>214</v>
          </cell>
          <cell r="C1543">
            <v>7948</v>
          </cell>
          <cell r="D1543">
            <v>8800</v>
          </cell>
          <cell r="E1543">
            <v>0</v>
          </cell>
          <cell r="F1543">
            <v>96300</v>
          </cell>
          <cell r="G1543">
            <v>0</v>
          </cell>
          <cell r="H1543">
            <v>0</v>
          </cell>
          <cell r="I1543">
            <v>0</v>
          </cell>
          <cell r="J1543">
            <v>6162555</v>
          </cell>
          <cell r="K1543">
            <v>36388687</v>
          </cell>
          <cell r="L1543">
            <v>33759381</v>
          </cell>
          <cell r="M1543">
            <v>0</v>
          </cell>
          <cell r="N1543">
            <v>3533249</v>
          </cell>
          <cell r="O1543" t="str">
            <v>Контр-счета непредвиденных обстоятельств</v>
          </cell>
        </row>
        <row r="1544">
          <cell r="A1544">
            <v>9</v>
          </cell>
          <cell r="B1544">
            <v>214</v>
          </cell>
          <cell r="C1544">
            <v>8002</v>
          </cell>
          <cell r="D1544">
            <v>8800</v>
          </cell>
          <cell r="E1544">
            <v>0</v>
          </cell>
          <cell r="F1544">
            <v>96300</v>
          </cell>
          <cell r="G1544">
            <v>0</v>
          </cell>
          <cell r="H1544">
            <v>0</v>
          </cell>
          <cell r="I1544">
            <v>0</v>
          </cell>
          <cell r="J1544">
            <v>2983462.27</v>
          </cell>
          <cell r="K1544">
            <v>21273193.27</v>
          </cell>
          <cell r="L1544">
            <v>21255244</v>
          </cell>
          <cell r="M1544">
            <v>0</v>
          </cell>
          <cell r="N1544">
            <v>2965513</v>
          </cell>
          <cell r="O1544" t="str">
            <v>Контр-счета непредвиденных обстоятельств</v>
          </cell>
        </row>
        <row r="1545">
          <cell r="A1545">
            <v>9</v>
          </cell>
          <cell r="B1545">
            <v>214</v>
          </cell>
          <cell r="C1545">
            <v>8104</v>
          </cell>
          <cell r="D1545">
            <v>8800</v>
          </cell>
          <cell r="E1545">
            <v>0</v>
          </cell>
          <cell r="F1545">
            <v>96300</v>
          </cell>
          <cell r="G1545">
            <v>0</v>
          </cell>
          <cell r="H1545">
            <v>0</v>
          </cell>
          <cell r="I1545">
            <v>0</v>
          </cell>
          <cell r="J1545">
            <v>4666794</v>
          </cell>
          <cell r="K1545">
            <v>22832914</v>
          </cell>
          <cell r="L1545">
            <v>21392113</v>
          </cell>
          <cell r="M1545">
            <v>0</v>
          </cell>
          <cell r="N1545">
            <v>3225993</v>
          </cell>
          <cell r="O1545" t="str">
            <v>Контр-счета непредвиденных обстоятельств</v>
          </cell>
        </row>
        <row r="1546">
          <cell r="A1546">
            <v>9</v>
          </cell>
          <cell r="B1546">
            <v>214</v>
          </cell>
          <cell r="C1546">
            <v>8137</v>
          </cell>
          <cell r="D1546">
            <v>8800</v>
          </cell>
          <cell r="E1546">
            <v>0</v>
          </cell>
          <cell r="F1546">
            <v>96300</v>
          </cell>
          <cell r="G1546">
            <v>0</v>
          </cell>
          <cell r="H1546">
            <v>0</v>
          </cell>
          <cell r="I1546">
            <v>0</v>
          </cell>
          <cell r="J1546">
            <v>4955012</v>
          </cell>
          <cell r="K1546">
            <v>48598263</v>
          </cell>
          <cell r="L1546">
            <v>46019949</v>
          </cell>
          <cell r="M1546">
            <v>0</v>
          </cell>
          <cell r="N1546">
            <v>2376698</v>
          </cell>
          <cell r="O1546" t="str">
            <v>Контр-счета непредвиденных обстоятельств</v>
          </cell>
        </row>
        <row r="1547">
          <cell r="A1547">
            <v>9</v>
          </cell>
          <cell r="B1547">
            <v>214</v>
          </cell>
          <cell r="C1547">
            <v>8298</v>
          </cell>
          <cell r="D1547">
            <v>8800</v>
          </cell>
          <cell r="E1547">
            <v>0</v>
          </cell>
          <cell r="F1547">
            <v>96300</v>
          </cell>
          <cell r="G1547">
            <v>0</v>
          </cell>
          <cell r="H1547">
            <v>0</v>
          </cell>
          <cell r="I1547">
            <v>0</v>
          </cell>
          <cell r="J1547">
            <v>6427150</v>
          </cell>
          <cell r="K1547">
            <v>21959846</v>
          </cell>
          <cell r="L1547">
            <v>19752684</v>
          </cell>
          <cell r="M1547">
            <v>0</v>
          </cell>
          <cell r="N1547">
            <v>4219988</v>
          </cell>
          <cell r="O1547" t="str">
            <v>Контр-счета непредвиденных обстоятельств</v>
          </cell>
        </row>
        <row r="1548">
          <cell r="A1548">
            <v>9</v>
          </cell>
          <cell r="B1548">
            <v>214</v>
          </cell>
          <cell r="C1548">
            <v>8533</v>
          </cell>
          <cell r="D1548">
            <v>8800</v>
          </cell>
          <cell r="E1548">
            <v>0</v>
          </cell>
          <cell r="F1548">
            <v>96300</v>
          </cell>
          <cell r="G1548">
            <v>0</v>
          </cell>
          <cell r="H1548">
            <v>0</v>
          </cell>
          <cell r="I1548">
            <v>0</v>
          </cell>
          <cell r="J1548">
            <v>2110191</v>
          </cell>
          <cell r="K1548">
            <v>3165873</v>
          </cell>
          <cell r="L1548">
            <v>2126482</v>
          </cell>
          <cell r="M1548">
            <v>0</v>
          </cell>
          <cell r="N1548">
            <v>1070800</v>
          </cell>
          <cell r="O1548" t="str">
            <v>Контр-счета непредвиденных обстоятельств</v>
          </cell>
        </row>
        <row r="1549">
          <cell r="A1549">
            <v>9</v>
          </cell>
          <cell r="B1549">
            <v>214</v>
          </cell>
          <cell r="C1549">
            <v>8659</v>
          </cell>
          <cell r="D1549">
            <v>8800</v>
          </cell>
          <cell r="E1549">
            <v>0</v>
          </cell>
          <cell r="F1549">
            <v>96300</v>
          </cell>
          <cell r="G1549">
            <v>0</v>
          </cell>
          <cell r="H1549">
            <v>0</v>
          </cell>
          <cell r="I1549">
            <v>0</v>
          </cell>
          <cell r="J1549">
            <v>5464881</v>
          </cell>
          <cell r="K1549">
            <v>21651369</v>
          </cell>
          <cell r="L1549">
            <v>21371841</v>
          </cell>
          <cell r="M1549">
            <v>0</v>
          </cell>
          <cell r="N1549">
            <v>5185353</v>
          </cell>
          <cell r="O1549" t="str">
            <v>Контр-счета непредвиденных обстоятельств</v>
          </cell>
        </row>
        <row r="1550">
          <cell r="A1550">
            <v>9</v>
          </cell>
          <cell r="B1550">
            <v>214</v>
          </cell>
          <cell r="C1550">
            <v>3563</v>
          </cell>
          <cell r="D1550">
            <v>9941.01</v>
          </cell>
          <cell r="E1550">
            <v>0</v>
          </cell>
          <cell r="F1550">
            <v>91905</v>
          </cell>
          <cell r="G1550">
            <v>0</v>
          </cell>
          <cell r="H1550">
            <v>0</v>
          </cell>
          <cell r="I1550">
            <v>2813300</v>
          </cell>
          <cell r="J1550">
            <v>0</v>
          </cell>
          <cell r="K1550">
            <v>400000</v>
          </cell>
          <cell r="L1550">
            <v>56000</v>
          </cell>
          <cell r="M1550">
            <v>3157300</v>
          </cell>
          <cell r="N1550">
            <v>0</v>
          </cell>
          <cell r="O1550" t="str">
            <v>Обязательства по долгосрочным ссудам</v>
          </cell>
        </row>
        <row r="1551">
          <cell r="A1551">
            <v>9</v>
          </cell>
          <cell r="B1551">
            <v>214</v>
          </cell>
          <cell r="C1551">
            <v>5996</v>
          </cell>
          <cell r="D1551">
            <v>9941.01</v>
          </cell>
          <cell r="E1551">
            <v>0</v>
          </cell>
          <cell r="F1551">
            <v>91905</v>
          </cell>
          <cell r="G1551">
            <v>0</v>
          </cell>
          <cell r="H1551">
            <v>0</v>
          </cell>
          <cell r="I1551">
            <v>8185000</v>
          </cell>
          <cell r="J1551">
            <v>0</v>
          </cell>
          <cell r="K1551">
            <v>0</v>
          </cell>
          <cell r="L1551">
            <v>363500</v>
          </cell>
          <cell r="M1551">
            <v>7821500</v>
          </cell>
          <cell r="N1551">
            <v>0</v>
          </cell>
          <cell r="O1551" t="str">
            <v>Обязательства по долгосрочным ссудам</v>
          </cell>
        </row>
        <row r="1552">
          <cell r="A1552">
            <v>9</v>
          </cell>
          <cell r="B1552">
            <v>214</v>
          </cell>
          <cell r="C1552">
            <v>7783</v>
          </cell>
          <cell r="D1552">
            <v>9941.01</v>
          </cell>
          <cell r="E1552">
            <v>0</v>
          </cell>
          <cell r="F1552">
            <v>91905</v>
          </cell>
          <cell r="G1552">
            <v>0</v>
          </cell>
          <cell r="H1552">
            <v>0</v>
          </cell>
          <cell r="I1552">
            <v>4469600</v>
          </cell>
          <cell r="J1552">
            <v>0</v>
          </cell>
          <cell r="K1552">
            <v>0</v>
          </cell>
          <cell r="L1552">
            <v>192900</v>
          </cell>
          <cell r="M1552">
            <v>4276700</v>
          </cell>
          <cell r="N1552">
            <v>0</v>
          </cell>
          <cell r="O1552" t="str">
            <v>Обязательства по долгосрочным ссудам</v>
          </cell>
        </row>
        <row r="1553">
          <cell r="A1553">
            <v>9</v>
          </cell>
          <cell r="B1553">
            <v>214</v>
          </cell>
          <cell r="C1553">
            <v>7845</v>
          </cell>
          <cell r="D1553">
            <v>9941.01</v>
          </cell>
          <cell r="E1553">
            <v>0</v>
          </cell>
          <cell r="F1553">
            <v>91905</v>
          </cell>
          <cell r="G1553">
            <v>0</v>
          </cell>
          <cell r="H1553">
            <v>0</v>
          </cell>
          <cell r="I1553">
            <v>2985200</v>
          </cell>
          <cell r="J1553">
            <v>0</v>
          </cell>
          <cell r="K1553">
            <v>0</v>
          </cell>
          <cell r="L1553">
            <v>536200</v>
          </cell>
          <cell r="M1553">
            <v>2449000</v>
          </cell>
          <cell r="N1553">
            <v>0</v>
          </cell>
          <cell r="O1553" t="str">
            <v>Обязательства по долгосрочным ссудам</v>
          </cell>
        </row>
        <row r="1554">
          <cell r="A1554">
            <v>9</v>
          </cell>
          <cell r="B1554">
            <v>214</v>
          </cell>
          <cell r="C1554">
            <v>7948</v>
          </cell>
          <cell r="D1554">
            <v>9941.01</v>
          </cell>
          <cell r="E1554">
            <v>0</v>
          </cell>
          <cell r="F1554">
            <v>91905</v>
          </cell>
          <cell r="G1554">
            <v>0</v>
          </cell>
          <cell r="H1554">
            <v>0</v>
          </cell>
          <cell r="I1554">
            <v>1597000</v>
          </cell>
          <cell r="J1554">
            <v>0</v>
          </cell>
          <cell r="K1554">
            <v>0</v>
          </cell>
          <cell r="L1554">
            <v>128000</v>
          </cell>
          <cell r="M1554">
            <v>1469000</v>
          </cell>
          <cell r="N1554">
            <v>0</v>
          </cell>
          <cell r="O1554" t="str">
            <v>Обязательства по долгосрочным ссудам</v>
          </cell>
        </row>
        <row r="1555">
          <cell r="A1555">
            <v>9</v>
          </cell>
          <cell r="B1555">
            <v>214</v>
          </cell>
          <cell r="C1555">
            <v>8002</v>
          </cell>
          <cell r="D1555">
            <v>9941.01</v>
          </cell>
          <cell r="E1555">
            <v>0</v>
          </cell>
          <cell r="F1555">
            <v>91905</v>
          </cell>
          <cell r="G1555">
            <v>0</v>
          </cell>
          <cell r="H1555">
            <v>0</v>
          </cell>
          <cell r="I1555">
            <v>839064</v>
          </cell>
          <cell r="J1555">
            <v>0</v>
          </cell>
          <cell r="K1555">
            <v>497000</v>
          </cell>
          <cell r="L1555">
            <v>10000</v>
          </cell>
          <cell r="M1555">
            <v>1326064</v>
          </cell>
          <cell r="N1555">
            <v>0</v>
          </cell>
          <cell r="O1555" t="str">
            <v>Обязательства по долгосрочным ссудам</v>
          </cell>
        </row>
        <row r="1556">
          <cell r="A1556">
            <v>9</v>
          </cell>
          <cell r="B1556">
            <v>214</v>
          </cell>
          <cell r="C1556">
            <v>8104</v>
          </cell>
          <cell r="D1556">
            <v>9941.01</v>
          </cell>
          <cell r="E1556">
            <v>0</v>
          </cell>
          <cell r="F1556">
            <v>91905</v>
          </cell>
          <cell r="G1556">
            <v>0</v>
          </cell>
          <cell r="H1556">
            <v>6</v>
          </cell>
          <cell r="I1556">
            <v>2148000</v>
          </cell>
          <cell r="J1556">
            <v>0</v>
          </cell>
          <cell r="K1556">
            <v>0</v>
          </cell>
          <cell r="L1556">
            <v>78000</v>
          </cell>
          <cell r="M1556">
            <v>2070000</v>
          </cell>
          <cell r="N1556">
            <v>0</v>
          </cell>
          <cell r="O1556" t="str">
            <v>Обязательства по долгосрочным ссудам</v>
          </cell>
        </row>
        <row r="1557">
          <cell r="A1557">
            <v>9</v>
          </cell>
          <cell r="B1557">
            <v>214</v>
          </cell>
          <cell r="C1557">
            <v>8137</v>
          </cell>
          <cell r="D1557">
            <v>9941.01</v>
          </cell>
          <cell r="E1557">
            <v>0</v>
          </cell>
          <cell r="F1557">
            <v>91905</v>
          </cell>
          <cell r="G1557">
            <v>0</v>
          </cell>
          <cell r="H1557">
            <v>6</v>
          </cell>
          <cell r="I1557">
            <v>1686000</v>
          </cell>
          <cell r="J1557">
            <v>0</v>
          </cell>
          <cell r="K1557">
            <v>0</v>
          </cell>
          <cell r="L1557">
            <v>240000</v>
          </cell>
          <cell r="M1557">
            <v>1446000</v>
          </cell>
          <cell r="N1557">
            <v>0</v>
          </cell>
          <cell r="O1557" t="str">
            <v>Обязательства по долгосрочным ссудам</v>
          </cell>
        </row>
        <row r="1558">
          <cell r="A1558">
            <v>9</v>
          </cell>
          <cell r="B1558">
            <v>214</v>
          </cell>
          <cell r="C1558">
            <v>8298</v>
          </cell>
          <cell r="D1558">
            <v>9941.01</v>
          </cell>
          <cell r="E1558">
            <v>0</v>
          </cell>
          <cell r="F1558">
            <v>91905</v>
          </cell>
          <cell r="G1558">
            <v>0</v>
          </cell>
          <cell r="H1558">
            <v>0</v>
          </cell>
          <cell r="I1558">
            <v>2738750</v>
          </cell>
          <cell r="J1558">
            <v>0</v>
          </cell>
          <cell r="K1558">
            <v>300000</v>
          </cell>
          <cell r="L1558">
            <v>17000</v>
          </cell>
          <cell r="M1558">
            <v>3021750</v>
          </cell>
          <cell r="N1558">
            <v>0</v>
          </cell>
          <cell r="O1558" t="str">
            <v>Обязательства по долгосрочным ссудам</v>
          </cell>
        </row>
        <row r="1559">
          <cell r="A1559">
            <v>9</v>
          </cell>
          <cell r="B1559">
            <v>214</v>
          </cell>
          <cell r="C1559">
            <v>8533</v>
          </cell>
          <cell r="D1559">
            <v>9941.01</v>
          </cell>
          <cell r="E1559">
            <v>0</v>
          </cell>
          <cell r="F1559">
            <v>91905</v>
          </cell>
          <cell r="G1559">
            <v>0</v>
          </cell>
          <cell r="H1559">
            <v>0</v>
          </cell>
          <cell r="I1559">
            <v>624000</v>
          </cell>
          <cell r="J1559">
            <v>0</v>
          </cell>
          <cell r="K1559">
            <v>0</v>
          </cell>
          <cell r="L1559">
            <v>0</v>
          </cell>
          <cell r="M1559">
            <v>624000</v>
          </cell>
          <cell r="N1559">
            <v>0</v>
          </cell>
          <cell r="O1559" t="str">
            <v>Обязательства по долгосрочным ссудам</v>
          </cell>
        </row>
        <row r="1560">
          <cell r="A1560">
            <v>9</v>
          </cell>
          <cell r="B1560">
            <v>214</v>
          </cell>
          <cell r="C1560">
            <v>8659</v>
          </cell>
          <cell r="D1560">
            <v>9941.01</v>
          </cell>
          <cell r="E1560">
            <v>0</v>
          </cell>
          <cell r="F1560">
            <v>91905</v>
          </cell>
          <cell r="G1560">
            <v>0</v>
          </cell>
          <cell r="H1560">
            <v>0</v>
          </cell>
          <cell r="I1560">
            <v>2964200</v>
          </cell>
          <cell r="J1560">
            <v>0</v>
          </cell>
          <cell r="K1560">
            <v>0</v>
          </cell>
          <cell r="L1560">
            <v>543700</v>
          </cell>
          <cell r="M1560">
            <v>2420500</v>
          </cell>
          <cell r="N1560">
            <v>0</v>
          </cell>
          <cell r="O1560" t="str">
            <v>Обязательства по долгосрочным ссудам</v>
          </cell>
        </row>
        <row r="1561">
          <cell r="A1561">
            <v>9</v>
          </cell>
          <cell r="B1561">
            <v>214</v>
          </cell>
          <cell r="C1561">
            <v>3563</v>
          </cell>
          <cell r="D1561">
            <v>9953.11</v>
          </cell>
          <cell r="E1561">
            <v>25</v>
          </cell>
          <cell r="F1561">
            <v>95497.13</v>
          </cell>
          <cell r="G1561">
            <v>0</v>
          </cell>
          <cell r="H1561">
            <v>6</v>
          </cell>
          <cell r="I1561">
            <v>250</v>
          </cell>
          <cell r="J1561">
            <v>0</v>
          </cell>
          <cell r="K1561">
            <v>0</v>
          </cell>
          <cell r="L1561">
            <v>250</v>
          </cell>
          <cell r="M1561">
            <v>0</v>
          </cell>
          <cell r="N1561">
            <v>0</v>
          </cell>
          <cell r="O1561" t="str">
            <v>"Sprint-Mexribonlik" lotereyasining to`langan chiptalari</v>
          </cell>
        </row>
        <row r="1562">
          <cell r="A1562">
            <v>9</v>
          </cell>
          <cell r="B1562">
            <v>214</v>
          </cell>
          <cell r="C1562">
            <v>8104</v>
          </cell>
          <cell r="D1562">
            <v>9953.11</v>
          </cell>
          <cell r="E1562">
            <v>25</v>
          </cell>
          <cell r="F1562">
            <v>95497.13</v>
          </cell>
          <cell r="G1562">
            <v>0</v>
          </cell>
          <cell r="H1562">
            <v>6</v>
          </cell>
          <cell r="I1562">
            <v>5550</v>
          </cell>
          <cell r="J1562">
            <v>0</v>
          </cell>
          <cell r="K1562">
            <v>4725</v>
          </cell>
          <cell r="L1562">
            <v>10275</v>
          </cell>
          <cell r="M1562">
            <v>0</v>
          </cell>
          <cell r="N1562">
            <v>0</v>
          </cell>
          <cell r="O1562" t="str">
            <v>"Sprint-Mexribonlik" lotereyasining to`langan chiptalari</v>
          </cell>
        </row>
        <row r="1563">
          <cell r="A1563">
            <v>9</v>
          </cell>
          <cell r="B1563">
            <v>214</v>
          </cell>
          <cell r="C1563">
            <v>8137</v>
          </cell>
          <cell r="D1563">
            <v>9953.11</v>
          </cell>
          <cell r="E1563">
            <v>25</v>
          </cell>
          <cell r="F1563">
            <v>95497.13</v>
          </cell>
          <cell r="G1563">
            <v>0</v>
          </cell>
          <cell r="H1563">
            <v>6</v>
          </cell>
          <cell r="I1563">
            <v>3425</v>
          </cell>
          <cell r="J1563">
            <v>0</v>
          </cell>
          <cell r="K1563">
            <v>0</v>
          </cell>
          <cell r="L1563">
            <v>3425</v>
          </cell>
          <cell r="M1563">
            <v>0</v>
          </cell>
          <cell r="N1563">
            <v>0</v>
          </cell>
          <cell r="O1563" t="str">
            <v>Оплаченные билеты - "Спринт-Мехрибонлик"</v>
          </cell>
        </row>
        <row r="1564">
          <cell r="A1564">
            <v>9</v>
          </cell>
          <cell r="B1564">
            <v>214</v>
          </cell>
          <cell r="C1564">
            <v>8298</v>
          </cell>
          <cell r="D1564">
            <v>9953.1299999999992</v>
          </cell>
          <cell r="E1564">
            <v>25</v>
          </cell>
          <cell r="F1564">
            <v>95497.15</v>
          </cell>
          <cell r="G1564">
            <v>0</v>
          </cell>
          <cell r="H1564">
            <v>6</v>
          </cell>
          <cell r="I1564">
            <v>0</v>
          </cell>
          <cell r="J1564">
            <v>0</v>
          </cell>
          <cell r="K1564">
            <v>900</v>
          </cell>
          <cell r="L1564">
            <v>900</v>
          </cell>
          <cell r="M1564">
            <v>0</v>
          </cell>
          <cell r="N1564">
            <v>0</v>
          </cell>
          <cell r="O1564" t="str">
            <v>"Umid" lotereyasining to`langan chiptalari</v>
          </cell>
        </row>
        <row r="1565">
          <cell r="A1565">
            <v>9</v>
          </cell>
          <cell r="B1565">
            <v>214</v>
          </cell>
          <cell r="C1565">
            <v>3563</v>
          </cell>
          <cell r="D1565">
            <v>9953.14</v>
          </cell>
          <cell r="E1565">
            <v>25</v>
          </cell>
          <cell r="F1565">
            <v>95497.16</v>
          </cell>
          <cell r="G1565">
            <v>0</v>
          </cell>
          <cell r="H1565">
            <v>6</v>
          </cell>
          <cell r="I1565">
            <v>17750</v>
          </cell>
          <cell r="J1565">
            <v>0</v>
          </cell>
          <cell r="K1565">
            <v>0</v>
          </cell>
          <cell r="L1565">
            <v>17750</v>
          </cell>
          <cell r="M1565">
            <v>0</v>
          </cell>
          <cell r="N1565">
            <v>0</v>
          </cell>
          <cell r="O1565" t="str">
            <v>"Xazina-3" lotereyasining to`langan chiptalari</v>
          </cell>
        </row>
        <row r="1566">
          <cell r="A1566">
            <v>9</v>
          </cell>
          <cell r="B1566">
            <v>214</v>
          </cell>
          <cell r="C1566">
            <v>5996</v>
          </cell>
          <cell r="D1566">
            <v>9953.14</v>
          </cell>
          <cell r="E1566">
            <v>25</v>
          </cell>
          <cell r="F1566">
            <v>95497.16</v>
          </cell>
          <cell r="G1566">
            <v>0</v>
          </cell>
          <cell r="H1566">
            <v>6</v>
          </cell>
          <cell r="I1566">
            <v>1900</v>
          </cell>
          <cell r="J1566">
            <v>0</v>
          </cell>
          <cell r="K1566">
            <v>500</v>
          </cell>
          <cell r="L1566">
            <v>2400</v>
          </cell>
          <cell r="M1566">
            <v>0</v>
          </cell>
          <cell r="N1566">
            <v>0</v>
          </cell>
          <cell r="O1566" t="str">
            <v>"Xazina-3" lotereyasining to`langan chiptalari</v>
          </cell>
        </row>
        <row r="1567">
          <cell r="A1567">
            <v>9</v>
          </cell>
          <cell r="B1567">
            <v>214</v>
          </cell>
          <cell r="C1567">
            <v>7845</v>
          </cell>
          <cell r="D1567">
            <v>9953.14</v>
          </cell>
          <cell r="E1567">
            <v>25</v>
          </cell>
          <cell r="F1567">
            <v>95497.16</v>
          </cell>
          <cell r="G1567">
            <v>0</v>
          </cell>
          <cell r="H1567">
            <v>6</v>
          </cell>
          <cell r="I1567">
            <v>2900</v>
          </cell>
          <cell r="J1567">
            <v>0</v>
          </cell>
          <cell r="K1567">
            <v>0</v>
          </cell>
          <cell r="L1567">
            <v>2900</v>
          </cell>
          <cell r="M1567">
            <v>0</v>
          </cell>
          <cell r="N1567">
            <v>0</v>
          </cell>
          <cell r="O1567" t="str">
            <v>"Xazina-3" lotereyasining to`langan chiptalari</v>
          </cell>
        </row>
        <row r="1568">
          <cell r="A1568">
            <v>9</v>
          </cell>
          <cell r="B1568">
            <v>214</v>
          </cell>
          <cell r="C1568">
            <v>7948</v>
          </cell>
          <cell r="D1568">
            <v>9953.14</v>
          </cell>
          <cell r="E1568">
            <v>25</v>
          </cell>
          <cell r="F1568">
            <v>95497.16</v>
          </cell>
          <cell r="G1568">
            <v>0</v>
          </cell>
          <cell r="H1568">
            <v>6</v>
          </cell>
          <cell r="I1568">
            <v>2000</v>
          </cell>
          <cell r="J1568">
            <v>0</v>
          </cell>
          <cell r="K1568">
            <v>0</v>
          </cell>
          <cell r="L1568">
            <v>2000</v>
          </cell>
          <cell r="M1568">
            <v>0</v>
          </cell>
          <cell r="N1568">
            <v>0</v>
          </cell>
          <cell r="O1568" t="str">
            <v>"Xazina-3" lotereyasining to`langan chiptalari</v>
          </cell>
        </row>
        <row r="1569">
          <cell r="A1569">
            <v>9</v>
          </cell>
          <cell r="B1569">
            <v>214</v>
          </cell>
          <cell r="C1569">
            <v>8002</v>
          </cell>
          <cell r="D1569">
            <v>9953.14</v>
          </cell>
          <cell r="E1569">
            <v>25</v>
          </cell>
          <cell r="F1569">
            <v>95497.16</v>
          </cell>
          <cell r="G1569">
            <v>0</v>
          </cell>
          <cell r="H1569">
            <v>6</v>
          </cell>
          <cell r="I1569">
            <v>3000</v>
          </cell>
          <cell r="J1569">
            <v>0</v>
          </cell>
          <cell r="K1569">
            <v>0</v>
          </cell>
          <cell r="L1569">
            <v>3000</v>
          </cell>
          <cell r="M1569">
            <v>0</v>
          </cell>
          <cell r="N1569">
            <v>0</v>
          </cell>
          <cell r="O1569" t="str">
            <v>"Xazina-3" lotereyasining to`langan chiptalari</v>
          </cell>
        </row>
        <row r="1570">
          <cell r="A1570">
            <v>9</v>
          </cell>
          <cell r="B1570">
            <v>214</v>
          </cell>
          <cell r="C1570">
            <v>8104</v>
          </cell>
          <cell r="D1570">
            <v>9953.14</v>
          </cell>
          <cell r="E1570">
            <v>25</v>
          </cell>
          <cell r="F1570">
            <v>95497.16</v>
          </cell>
          <cell r="G1570">
            <v>0</v>
          </cell>
          <cell r="H1570">
            <v>0</v>
          </cell>
          <cell r="I1570">
            <v>500</v>
          </cell>
          <cell r="J1570">
            <v>0</v>
          </cell>
          <cell r="K1570">
            <v>0</v>
          </cell>
          <cell r="L1570">
            <v>500</v>
          </cell>
          <cell r="M1570">
            <v>0</v>
          </cell>
          <cell r="N1570">
            <v>0</v>
          </cell>
          <cell r="O1570" t="str">
            <v>"Xazina-3" lotereyasining to`langan chiptalari</v>
          </cell>
        </row>
        <row r="1571">
          <cell r="A1571">
            <v>9</v>
          </cell>
          <cell r="B1571">
            <v>214</v>
          </cell>
          <cell r="C1571">
            <v>8137</v>
          </cell>
          <cell r="D1571">
            <v>9953.14</v>
          </cell>
          <cell r="E1571">
            <v>25</v>
          </cell>
          <cell r="F1571">
            <v>95497.16</v>
          </cell>
          <cell r="G1571">
            <v>0</v>
          </cell>
          <cell r="H1571">
            <v>6</v>
          </cell>
          <cell r="I1571">
            <v>700</v>
          </cell>
          <cell r="J1571">
            <v>0</v>
          </cell>
          <cell r="K1571">
            <v>0</v>
          </cell>
          <cell r="L1571">
            <v>700</v>
          </cell>
          <cell r="M1571">
            <v>0</v>
          </cell>
          <cell r="N1571">
            <v>0</v>
          </cell>
          <cell r="O1571" t="str">
            <v>Оплаченные билеты - "Хазина-3"</v>
          </cell>
        </row>
        <row r="1572">
          <cell r="A1572">
            <v>9</v>
          </cell>
          <cell r="B1572">
            <v>214</v>
          </cell>
          <cell r="C1572">
            <v>8298</v>
          </cell>
          <cell r="D1572">
            <v>9953.14</v>
          </cell>
          <cell r="E1572">
            <v>25</v>
          </cell>
          <cell r="F1572">
            <v>95497.16</v>
          </cell>
          <cell r="G1572">
            <v>0</v>
          </cell>
          <cell r="H1572">
            <v>6</v>
          </cell>
          <cell r="I1572">
            <v>100</v>
          </cell>
          <cell r="J1572">
            <v>0</v>
          </cell>
          <cell r="K1572">
            <v>300</v>
          </cell>
          <cell r="L1572">
            <v>400</v>
          </cell>
          <cell r="M1572">
            <v>0</v>
          </cell>
          <cell r="N1572">
            <v>0</v>
          </cell>
          <cell r="O1572" t="str">
            <v>"Xazina-3" lotereyasining to`langan chiptalari</v>
          </cell>
        </row>
        <row r="1573">
          <cell r="A1573">
            <v>9</v>
          </cell>
          <cell r="B1573">
            <v>214</v>
          </cell>
          <cell r="C1573">
            <v>8533</v>
          </cell>
          <cell r="D1573">
            <v>9953.14</v>
          </cell>
          <cell r="E1573">
            <v>25</v>
          </cell>
          <cell r="F1573">
            <v>95497.16</v>
          </cell>
          <cell r="G1573">
            <v>0</v>
          </cell>
          <cell r="H1573">
            <v>6</v>
          </cell>
          <cell r="I1573">
            <v>400</v>
          </cell>
          <cell r="J1573">
            <v>0</v>
          </cell>
          <cell r="K1573">
            <v>0</v>
          </cell>
          <cell r="L1573">
            <v>400</v>
          </cell>
          <cell r="M1573">
            <v>0</v>
          </cell>
          <cell r="N1573">
            <v>0</v>
          </cell>
          <cell r="O1573" t="str">
            <v>"Xazina-3" lotereyasining to`langan chiptalari</v>
          </cell>
        </row>
        <row r="1574">
          <cell r="A1574">
            <v>9</v>
          </cell>
          <cell r="B1574">
            <v>214</v>
          </cell>
          <cell r="C1574">
            <v>3563</v>
          </cell>
          <cell r="D1574">
            <v>9953.15</v>
          </cell>
          <cell r="E1574">
            <v>25</v>
          </cell>
          <cell r="F1574">
            <v>95497.17</v>
          </cell>
          <cell r="G1574">
            <v>0</v>
          </cell>
          <cell r="H1574">
            <v>6</v>
          </cell>
          <cell r="I1574">
            <v>127200</v>
          </cell>
          <cell r="J1574">
            <v>0</v>
          </cell>
          <cell r="K1574">
            <v>200</v>
          </cell>
          <cell r="L1574">
            <v>127400</v>
          </cell>
          <cell r="M1574">
            <v>0</v>
          </cell>
          <cell r="N1574">
            <v>0</v>
          </cell>
          <cell r="O1574" t="str">
            <v>"Inson manfaatlari uchun-2" lotereyasining to`langan chiptal</v>
          </cell>
        </row>
        <row r="1575">
          <cell r="A1575">
            <v>9</v>
          </cell>
          <cell r="B1575">
            <v>214</v>
          </cell>
          <cell r="C1575">
            <v>5996</v>
          </cell>
          <cell r="D1575">
            <v>9953.15</v>
          </cell>
          <cell r="E1575">
            <v>25</v>
          </cell>
          <cell r="F1575">
            <v>95497.17</v>
          </cell>
          <cell r="G1575">
            <v>0</v>
          </cell>
          <cell r="H1575">
            <v>6</v>
          </cell>
          <cell r="I1575">
            <v>2400</v>
          </cell>
          <cell r="J1575">
            <v>0</v>
          </cell>
          <cell r="K1575">
            <v>500</v>
          </cell>
          <cell r="L1575">
            <v>2900</v>
          </cell>
          <cell r="M1575">
            <v>0</v>
          </cell>
          <cell r="N1575">
            <v>0</v>
          </cell>
          <cell r="O1575" t="str">
            <v>"Inson manfaatlari uchun-2" lotereyasining to`langan chiptal</v>
          </cell>
        </row>
        <row r="1576">
          <cell r="A1576">
            <v>9</v>
          </cell>
          <cell r="B1576">
            <v>214</v>
          </cell>
          <cell r="C1576">
            <v>7783</v>
          </cell>
          <cell r="D1576">
            <v>9953.15</v>
          </cell>
          <cell r="E1576">
            <v>25</v>
          </cell>
          <cell r="F1576">
            <v>95497.17</v>
          </cell>
          <cell r="G1576">
            <v>0</v>
          </cell>
          <cell r="H1576">
            <v>6</v>
          </cell>
          <cell r="I1576">
            <v>700</v>
          </cell>
          <cell r="J1576">
            <v>0</v>
          </cell>
          <cell r="K1576">
            <v>1000</v>
          </cell>
          <cell r="L1576">
            <v>0</v>
          </cell>
          <cell r="M1576">
            <v>1700</v>
          </cell>
          <cell r="N1576">
            <v>0</v>
          </cell>
          <cell r="O1576" t="str">
            <v>"Inson manfaatlari uchun-2" lotereyasining to`langan chiptal</v>
          </cell>
        </row>
        <row r="1577">
          <cell r="A1577">
            <v>9</v>
          </cell>
          <cell r="B1577">
            <v>214</v>
          </cell>
          <cell r="C1577">
            <v>7845</v>
          </cell>
          <cell r="D1577">
            <v>9953.15</v>
          </cell>
          <cell r="E1577">
            <v>25</v>
          </cell>
          <cell r="F1577">
            <v>95497.17</v>
          </cell>
          <cell r="G1577">
            <v>0</v>
          </cell>
          <cell r="H1577">
            <v>6</v>
          </cell>
          <cell r="I1577">
            <v>12600</v>
          </cell>
          <cell r="J1577">
            <v>0</v>
          </cell>
          <cell r="K1577">
            <v>600</v>
          </cell>
          <cell r="L1577">
            <v>13200</v>
          </cell>
          <cell r="M1577">
            <v>0</v>
          </cell>
          <cell r="N1577">
            <v>0</v>
          </cell>
          <cell r="O1577" t="str">
            <v>"Inson manfaatlari uchun-2" lotereyasining to`langan chiptal</v>
          </cell>
        </row>
        <row r="1578">
          <cell r="A1578">
            <v>9</v>
          </cell>
          <cell r="B1578">
            <v>214</v>
          </cell>
          <cell r="C1578">
            <v>7948</v>
          </cell>
          <cell r="D1578">
            <v>9953.15</v>
          </cell>
          <cell r="E1578">
            <v>25</v>
          </cell>
          <cell r="F1578">
            <v>95497.17</v>
          </cell>
          <cell r="G1578">
            <v>0</v>
          </cell>
          <cell r="H1578">
            <v>6</v>
          </cell>
          <cell r="I1578">
            <v>32800</v>
          </cell>
          <cell r="J1578">
            <v>0</v>
          </cell>
          <cell r="K1578">
            <v>2200</v>
          </cell>
          <cell r="L1578">
            <v>35000</v>
          </cell>
          <cell r="M1578">
            <v>0</v>
          </cell>
          <cell r="N1578">
            <v>0</v>
          </cell>
          <cell r="O1578" t="str">
            <v>"Inson manfaatlari uchun-2" lotereyasining to`langan chiptal</v>
          </cell>
        </row>
        <row r="1579">
          <cell r="A1579">
            <v>9</v>
          </cell>
          <cell r="B1579">
            <v>214</v>
          </cell>
          <cell r="C1579">
            <v>8002</v>
          </cell>
          <cell r="D1579">
            <v>9953.15</v>
          </cell>
          <cell r="E1579">
            <v>25</v>
          </cell>
          <cell r="F1579">
            <v>95497.17</v>
          </cell>
          <cell r="G1579">
            <v>0</v>
          </cell>
          <cell r="H1579">
            <v>6</v>
          </cell>
          <cell r="I1579">
            <v>8700</v>
          </cell>
          <cell r="J1579">
            <v>0</v>
          </cell>
          <cell r="K1579">
            <v>200</v>
          </cell>
          <cell r="L1579">
            <v>8900</v>
          </cell>
          <cell r="M1579">
            <v>0</v>
          </cell>
          <cell r="N1579">
            <v>0</v>
          </cell>
          <cell r="O1579" t="str">
            <v>"Inson manfaatlari uchun-2" lotereyasining to`langan chiptal</v>
          </cell>
        </row>
        <row r="1580">
          <cell r="A1580">
            <v>9</v>
          </cell>
          <cell r="B1580">
            <v>214</v>
          </cell>
          <cell r="C1580">
            <v>8104</v>
          </cell>
          <cell r="D1580">
            <v>9953.15</v>
          </cell>
          <cell r="E1580">
            <v>25</v>
          </cell>
          <cell r="F1580">
            <v>95497.17</v>
          </cell>
          <cell r="G1580">
            <v>0</v>
          </cell>
          <cell r="H1580">
            <v>6</v>
          </cell>
          <cell r="I1580">
            <v>29100</v>
          </cell>
          <cell r="J1580">
            <v>0</v>
          </cell>
          <cell r="K1580">
            <v>300</v>
          </cell>
          <cell r="L1580">
            <v>29400</v>
          </cell>
          <cell r="M1580">
            <v>0</v>
          </cell>
          <cell r="N1580">
            <v>0</v>
          </cell>
          <cell r="O1580" t="str">
            <v>"Inson manfaatlari uchun-2" lotereyasining to`langan chiptal</v>
          </cell>
        </row>
        <row r="1581">
          <cell r="A1581">
            <v>9</v>
          </cell>
          <cell r="B1581">
            <v>214</v>
          </cell>
          <cell r="C1581">
            <v>8137</v>
          </cell>
          <cell r="D1581">
            <v>9953.15</v>
          </cell>
          <cell r="E1581">
            <v>25</v>
          </cell>
          <cell r="F1581">
            <v>95497.17</v>
          </cell>
          <cell r="G1581">
            <v>0</v>
          </cell>
          <cell r="H1581">
            <v>6</v>
          </cell>
          <cell r="I1581">
            <v>6000</v>
          </cell>
          <cell r="J1581">
            <v>0</v>
          </cell>
          <cell r="K1581">
            <v>100</v>
          </cell>
          <cell r="L1581">
            <v>6100</v>
          </cell>
          <cell r="M1581">
            <v>0</v>
          </cell>
          <cell r="N1581">
            <v>0</v>
          </cell>
          <cell r="O1581" t="str">
            <v>Оплаченные билеты - "Инсон манфаатлари учун-2"</v>
          </cell>
        </row>
        <row r="1582">
          <cell r="A1582">
            <v>9</v>
          </cell>
          <cell r="B1582">
            <v>214</v>
          </cell>
          <cell r="C1582">
            <v>8298</v>
          </cell>
          <cell r="D1582">
            <v>9953.15</v>
          </cell>
          <cell r="E1582">
            <v>25</v>
          </cell>
          <cell r="F1582">
            <v>95497.17</v>
          </cell>
          <cell r="G1582">
            <v>0</v>
          </cell>
          <cell r="H1582">
            <v>6</v>
          </cell>
          <cell r="I1582">
            <v>2700</v>
          </cell>
          <cell r="J1582">
            <v>0</v>
          </cell>
          <cell r="K1582">
            <v>100</v>
          </cell>
          <cell r="L1582">
            <v>2800</v>
          </cell>
          <cell r="M1582">
            <v>0</v>
          </cell>
          <cell r="N1582">
            <v>0</v>
          </cell>
          <cell r="O1582" t="str">
            <v>"Inson manfaatlari uchun-2" lotereyasining to`langan chiptal</v>
          </cell>
        </row>
        <row r="1583">
          <cell r="A1583">
            <v>9</v>
          </cell>
          <cell r="B1583">
            <v>214</v>
          </cell>
          <cell r="C1583">
            <v>8533</v>
          </cell>
          <cell r="D1583">
            <v>9953.15</v>
          </cell>
          <cell r="E1583">
            <v>25</v>
          </cell>
          <cell r="F1583">
            <v>95497.17</v>
          </cell>
          <cell r="G1583">
            <v>0</v>
          </cell>
          <cell r="H1583">
            <v>6</v>
          </cell>
          <cell r="I1583">
            <v>1500</v>
          </cell>
          <cell r="J1583">
            <v>0</v>
          </cell>
          <cell r="K1583">
            <v>0</v>
          </cell>
          <cell r="L1583">
            <v>1500</v>
          </cell>
          <cell r="M1583">
            <v>0</v>
          </cell>
          <cell r="N1583">
            <v>0</v>
          </cell>
          <cell r="O1583" t="str">
            <v>"Inson manfaatlari uchun-2" lotereyasining to`langan chiptal</v>
          </cell>
        </row>
        <row r="1584">
          <cell r="A1584">
            <v>9</v>
          </cell>
          <cell r="B1584">
            <v>214</v>
          </cell>
          <cell r="C1584">
            <v>8659</v>
          </cell>
          <cell r="D1584">
            <v>9953.15</v>
          </cell>
          <cell r="E1584">
            <v>25</v>
          </cell>
          <cell r="F1584">
            <v>95497.17</v>
          </cell>
          <cell r="G1584">
            <v>0</v>
          </cell>
          <cell r="H1584">
            <v>6</v>
          </cell>
          <cell r="I1584">
            <v>100</v>
          </cell>
          <cell r="J1584">
            <v>0</v>
          </cell>
          <cell r="K1584">
            <v>900</v>
          </cell>
          <cell r="L1584">
            <v>1000</v>
          </cell>
          <cell r="M1584">
            <v>0</v>
          </cell>
          <cell r="N1584">
            <v>0</v>
          </cell>
          <cell r="O1584" t="str">
            <v>"Inson manfaatlari uchun-2" lotereyasining to`langan chiptal</v>
          </cell>
        </row>
        <row r="1585">
          <cell r="A1585">
            <v>9</v>
          </cell>
          <cell r="B1585">
            <v>214</v>
          </cell>
          <cell r="C1585">
            <v>3563</v>
          </cell>
          <cell r="D1585">
            <v>9953.17</v>
          </cell>
          <cell r="E1585">
            <v>25</v>
          </cell>
          <cell r="F1585">
            <v>95497.279999999999</v>
          </cell>
          <cell r="G1585">
            <v>0</v>
          </cell>
          <cell r="H1585">
            <v>6</v>
          </cell>
          <cell r="I1585">
            <v>40700</v>
          </cell>
          <cell r="J1585">
            <v>0</v>
          </cell>
          <cell r="K1585">
            <v>100</v>
          </cell>
          <cell r="L1585">
            <v>40800</v>
          </cell>
          <cell r="M1585">
            <v>0</v>
          </cell>
          <cell r="N1585">
            <v>0</v>
          </cell>
          <cell r="O1585" t="str">
            <v>"Oila quvonchi" lotereyasining to`langan chiptalari</v>
          </cell>
        </row>
        <row r="1586">
          <cell r="A1586">
            <v>9</v>
          </cell>
          <cell r="B1586">
            <v>214</v>
          </cell>
          <cell r="C1586">
            <v>5996</v>
          </cell>
          <cell r="D1586">
            <v>9953.17</v>
          </cell>
          <cell r="E1586">
            <v>25</v>
          </cell>
          <cell r="F1586">
            <v>95497.279999999999</v>
          </cell>
          <cell r="G1586">
            <v>0</v>
          </cell>
          <cell r="H1586">
            <v>6</v>
          </cell>
          <cell r="I1586">
            <v>300</v>
          </cell>
          <cell r="J1586">
            <v>0</v>
          </cell>
          <cell r="K1586">
            <v>0</v>
          </cell>
          <cell r="L1586">
            <v>300</v>
          </cell>
          <cell r="M1586">
            <v>0</v>
          </cell>
          <cell r="N1586">
            <v>0</v>
          </cell>
          <cell r="O1586" t="str">
            <v>"Oila quvonchi" lotereyasining to`langan chiptalari</v>
          </cell>
        </row>
        <row r="1587">
          <cell r="A1587">
            <v>9</v>
          </cell>
          <cell r="B1587">
            <v>214</v>
          </cell>
          <cell r="C1587">
            <v>7783</v>
          </cell>
          <cell r="D1587">
            <v>9953.17</v>
          </cell>
          <cell r="E1587">
            <v>25</v>
          </cell>
          <cell r="F1587">
            <v>95497.279999999999</v>
          </cell>
          <cell r="G1587">
            <v>0</v>
          </cell>
          <cell r="H1587">
            <v>6</v>
          </cell>
          <cell r="I1587">
            <v>300</v>
          </cell>
          <cell r="J1587">
            <v>0</v>
          </cell>
          <cell r="K1587">
            <v>0</v>
          </cell>
          <cell r="L1587">
            <v>300</v>
          </cell>
          <cell r="M1587">
            <v>0</v>
          </cell>
          <cell r="N1587">
            <v>0</v>
          </cell>
          <cell r="O1587" t="str">
            <v>"Oila quvonchi" lotereyasining to`langan chiptalari</v>
          </cell>
        </row>
        <row r="1588">
          <cell r="A1588">
            <v>9</v>
          </cell>
          <cell r="B1588">
            <v>214</v>
          </cell>
          <cell r="C1588">
            <v>7845</v>
          </cell>
          <cell r="D1588">
            <v>9953.17</v>
          </cell>
          <cell r="E1588">
            <v>25</v>
          </cell>
          <cell r="F1588">
            <v>95497.279999999999</v>
          </cell>
          <cell r="G1588">
            <v>0</v>
          </cell>
          <cell r="H1588">
            <v>6</v>
          </cell>
          <cell r="I1588">
            <v>2500</v>
          </cell>
          <cell r="J1588">
            <v>0</v>
          </cell>
          <cell r="K1588">
            <v>0</v>
          </cell>
          <cell r="L1588">
            <v>2500</v>
          </cell>
          <cell r="M1588">
            <v>0</v>
          </cell>
          <cell r="N1588">
            <v>0</v>
          </cell>
          <cell r="O1588" t="str">
            <v>"Oila quvonchi" lotereyasining to`langan chiptalari</v>
          </cell>
        </row>
        <row r="1589">
          <cell r="A1589">
            <v>9</v>
          </cell>
          <cell r="B1589">
            <v>214</v>
          </cell>
          <cell r="C1589">
            <v>7948</v>
          </cell>
          <cell r="D1589">
            <v>9953.17</v>
          </cell>
          <cell r="E1589">
            <v>25</v>
          </cell>
          <cell r="F1589">
            <v>95497.279999999999</v>
          </cell>
          <cell r="G1589">
            <v>0</v>
          </cell>
          <cell r="H1589">
            <v>6</v>
          </cell>
          <cell r="I1589">
            <v>200</v>
          </cell>
          <cell r="J1589">
            <v>0</v>
          </cell>
          <cell r="K1589">
            <v>0</v>
          </cell>
          <cell r="L1589">
            <v>200</v>
          </cell>
          <cell r="M1589">
            <v>0</v>
          </cell>
          <cell r="N1589">
            <v>0</v>
          </cell>
          <cell r="O1589" t="str">
            <v>"Oila quvonchi" lotereyasining to`langan chiptalari</v>
          </cell>
        </row>
        <row r="1590">
          <cell r="A1590">
            <v>9</v>
          </cell>
          <cell r="B1590">
            <v>214</v>
          </cell>
          <cell r="C1590">
            <v>8002</v>
          </cell>
          <cell r="D1590">
            <v>9953.17</v>
          </cell>
          <cell r="E1590">
            <v>25</v>
          </cell>
          <cell r="F1590">
            <v>95497.279999999999</v>
          </cell>
          <cell r="G1590">
            <v>0</v>
          </cell>
          <cell r="H1590">
            <v>6</v>
          </cell>
          <cell r="I1590">
            <v>900</v>
          </cell>
          <cell r="J1590">
            <v>0</v>
          </cell>
          <cell r="K1590">
            <v>600</v>
          </cell>
          <cell r="L1590">
            <v>1500</v>
          </cell>
          <cell r="M1590">
            <v>0</v>
          </cell>
          <cell r="N1590">
            <v>0</v>
          </cell>
          <cell r="O1590" t="str">
            <v>"Oila quvonchi" lotereyasining to`langan chiptalari</v>
          </cell>
        </row>
        <row r="1591">
          <cell r="A1591">
            <v>9</v>
          </cell>
          <cell r="B1591">
            <v>214</v>
          </cell>
          <cell r="C1591">
            <v>8104</v>
          </cell>
          <cell r="D1591">
            <v>9953.17</v>
          </cell>
          <cell r="E1591">
            <v>25</v>
          </cell>
          <cell r="F1591">
            <v>95497.279999999999</v>
          </cell>
          <cell r="G1591">
            <v>0</v>
          </cell>
          <cell r="H1591">
            <v>6</v>
          </cell>
          <cell r="I1591">
            <v>600</v>
          </cell>
          <cell r="J1591">
            <v>0</v>
          </cell>
          <cell r="K1591">
            <v>0</v>
          </cell>
          <cell r="L1591">
            <v>600</v>
          </cell>
          <cell r="M1591">
            <v>0</v>
          </cell>
          <cell r="N1591">
            <v>0</v>
          </cell>
          <cell r="O1591" t="str">
            <v>"Oila quvonchi" lotereyasining to`langan chiptalari</v>
          </cell>
        </row>
        <row r="1592">
          <cell r="A1592">
            <v>9</v>
          </cell>
          <cell r="B1592">
            <v>214</v>
          </cell>
          <cell r="C1592">
            <v>8137</v>
          </cell>
          <cell r="D1592">
            <v>9953.17</v>
          </cell>
          <cell r="E1592">
            <v>25</v>
          </cell>
          <cell r="F1592">
            <v>95497.279999999999</v>
          </cell>
          <cell r="G1592">
            <v>0</v>
          </cell>
          <cell r="H1592">
            <v>6</v>
          </cell>
          <cell r="I1592">
            <v>12200</v>
          </cell>
          <cell r="J1592">
            <v>0</v>
          </cell>
          <cell r="K1592">
            <v>200</v>
          </cell>
          <cell r="L1592">
            <v>12400</v>
          </cell>
          <cell r="M1592">
            <v>0</v>
          </cell>
          <cell r="N1592">
            <v>0</v>
          </cell>
          <cell r="O1592" t="str">
            <v>Оплаченные билеты - "Оила кувончи"</v>
          </cell>
        </row>
        <row r="1593">
          <cell r="A1593">
            <v>9</v>
          </cell>
          <cell r="B1593">
            <v>214</v>
          </cell>
          <cell r="C1593">
            <v>8298</v>
          </cell>
          <cell r="D1593">
            <v>9953.17</v>
          </cell>
          <cell r="E1593">
            <v>25</v>
          </cell>
          <cell r="F1593">
            <v>95497.279999999999</v>
          </cell>
          <cell r="G1593">
            <v>0</v>
          </cell>
          <cell r="H1593">
            <v>6</v>
          </cell>
          <cell r="I1593">
            <v>700</v>
          </cell>
          <cell r="J1593">
            <v>0</v>
          </cell>
          <cell r="K1593">
            <v>0</v>
          </cell>
          <cell r="L1593">
            <v>700</v>
          </cell>
          <cell r="M1593">
            <v>0</v>
          </cell>
          <cell r="N1593">
            <v>0</v>
          </cell>
          <cell r="O1593" t="str">
            <v>"Oila quvonchi" lotereyasining to`langan chiptalari</v>
          </cell>
        </row>
        <row r="1594">
          <cell r="A1594">
            <v>9</v>
          </cell>
          <cell r="B1594">
            <v>214</v>
          </cell>
          <cell r="C1594">
            <v>3563</v>
          </cell>
          <cell r="D1594">
            <v>9953.19</v>
          </cell>
          <cell r="E1594">
            <v>25</v>
          </cell>
          <cell r="F1594">
            <v>95497.3</v>
          </cell>
          <cell r="G1594">
            <v>0</v>
          </cell>
          <cell r="H1594">
            <v>6</v>
          </cell>
          <cell r="I1594">
            <v>73750</v>
          </cell>
          <cell r="J1594">
            <v>0</v>
          </cell>
          <cell r="K1594">
            <v>1750</v>
          </cell>
          <cell r="L1594">
            <v>75500</v>
          </cell>
          <cell r="M1594">
            <v>0</v>
          </cell>
          <cell r="N1594">
            <v>0</v>
          </cell>
          <cell r="O1594" t="str">
            <v>"Maxalla" lotereyasining to`langan chiptalari</v>
          </cell>
        </row>
        <row r="1595">
          <cell r="A1595">
            <v>9</v>
          </cell>
          <cell r="B1595">
            <v>214</v>
          </cell>
          <cell r="C1595">
            <v>5996</v>
          </cell>
          <cell r="D1595">
            <v>9953.19</v>
          </cell>
          <cell r="E1595">
            <v>25</v>
          </cell>
          <cell r="F1595">
            <v>95497.3</v>
          </cell>
          <cell r="G1595">
            <v>0</v>
          </cell>
          <cell r="H1595">
            <v>6</v>
          </cell>
          <cell r="I1595">
            <v>5000</v>
          </cell>
          <cell r="J1595">
            <v>0</v>
          </cell>
          <cell r="K1595">
            <v>900</v>
          </cell>
          <cell r="L1595">
            <v>5900</v>
          </cell>
          <cell r="M1595">
            <v>0</v>
          </cell>
          <cell r="N1595">
            <v>0</v>
          </cell>
          <cell r="O1595" t="str">
            <v>"Maxalla" lotereyasining to`langan chiptalari</v>
          </cell>
        </row>
        <row r="1596">
          <cell r="A1596">
            <v>9</v>
          </cell>
          <cell r="B1596">
            <v>214</v>
          </cell>
          <cell r="C1596">
            <v>7783</v>
          </cell>
          <cell r="D1596">
            <v>9953.19</v>
          </cell>
          <cell r="E1596">
            <v>25</v>
          </cell>
          <cell r="F1596">
            <v>95497.3</v>
          </cell>
          <cell r="G1596">
            <v>0</v>
          </cell>
          <cell r="H1596">
            <v>6</v>
          </cell>
          <cell r="I1596">
            <v>7450</v>
          </cell>
          <cell r="J1596">
            <v>0</v>
          </cell>
          <cell r="K1596">
            <v>1000</v>
          </cell>
          <cell r="L1596">
            <v>8450</v>
          </cell>
          <cell r="M1596">
            <v>0</v>
          </cell>
          <cell r="N1596">
            <v>0</v>
          </cell>
          <cell r="O1596" t="str">
            <v>"Maxalla" lotereyasining to`langan chiptalari</v>
          </cell>
        </row>
        <row r="1597">
          <cell r="A1597">
            <v>9</v>
          </cell>
          <cell r="B1597">
            <v>214</v>
          </cell>
          <cell r="C1597">
            <v>7845</v>
          </cell>
          <cell r="D1597">
            <v>9953.19</v>
          </cell>
          <cell r="E1597">
            <v>25</v>
          </cell>
          <cell r="F1597">
            <v>95497.3</v>
          </cell>
          <cell r="G1597">
            <v>0</v>
          </cell>
          <cell r="H1597">
            <v>6</v>
          </cell>
          <cell r="I1597">
            <v>61500</v>
          </cell>
          <cell r="J1597">
            <v>0</v>
          </cell>
          <cell r="K1597">
            <v>3250</v>
          </cell>
          <cell r="L1597">
            <v>64750</v>
          </cell>
          <cell r="M1597">
            <v>0</v>
          </cell>
          <cell r="N1597">
            <v>0</v>
          </cell>
          <cell r="O1597" t="str">
            <v>"Maxalla" lotereyasining to`langan chiptalari</v>
          </cell>
        </row>
        <row r="1598">
          <cell r="A1598">
            <v>9</v>
          </cell>
          <cell r="B1598">
            <v>214</v>
          </cell>
          <cell r="C1598">
            <v>7948</v>
          </cell>
          <cell r="D1598">
            <v>9953.19</v>
          </cell>
          <cell r="E1598">
            <v>25</v>
          </cell>
          <cell r="F1598">
            <v>95497.3</v>
          </cell>
          <cell r="G1598">
            <v>0</v>
          </cell>
          <cell r="H1598">
            <v>6</v>
          </cell>
          <cell r="I1598">
            <v>80700</v>
          </cell>
          <cell r="J1598">
            <v>0</v>
          </cell>
          <cell r="K1598">
            <v>1400</v>
          </cell>
          <cell r="L1598">
            <v>82100</v>
          </cell>
          <cell r="M1598">
            <v>0</v>
          </cell>
          <cell r="N1598">
            <v>0</v>
          </cell>
          <cell r="O1598" t="str">
            <v>"Maxalla" lotereyasining to`langan chiptalari</v>
          </cell>
        </row>
        <row r="1599">
          <cell r="A1599">
            <v>9</v>
          </cell>
          <cell r="B1599">
            <v>214</v>
          </cell>
          <cell r="C1599">
            <v>8002</v>
          </cell>
          <cell r="D1599">
            <v>9953.19</v>
          </cell>
          <cell r="E1599">
            <v>25</v>
          </cell>
          <cell r="F1599">
            <v>95497.3</v>
          </cell>
          <cell r="G1599">
            <v>0</v>
          </cell>
          <cell r="H1599">
            <v>6</v>
          </cell>
          <cell r="I1599">
            <v>59300</v>
          </cell>
          <cell r="J1599">
            <v>0</v>
          </cell>
          <cell r="K1599">
            <v>2650</v>
          </cell>
          <cell r="L1599">
            <v>61950</v>
          </cell>
          <cell r="M1599">
            <v>0</v>
          </cell>
          <cell r="N1599">
            <v>0</v>
          </cell>
          <cell r="O1599" t="str">
            <v>"Maxalla" lotereyasining to`langan chiptalari</v>
          </cell>
        </row>
        <row r="1600">
          <cell r="A1600">
            <v>9</v>
          </cell>
          <cell r="B1600">
            <v>214</v>
          </cell>
          <cell r="C1600">
            <v>8104</v>
          </cell>
          <cell r="D1600">
            <v>9953.19</v>
          </cell>
          <cell r="E1600">
            <v>25</v>
          </cell>
          <cell r="F1600">
            <v>95497.3</v>
          </cell>
          <cell r="G1600">
            <v>0</v>
          </cell>
          <cell r="H1600">
            <v>6</v>
          </cell>
          <cell r="I1600">
            <v>48250</v>
          </cell>
          <cell r="J1600">
            <v>0</v>
          </cell>
          <cell r="K1600">
            <v>1700</v>
          </cell>
          <cell r="L1600">
            <v>49950</v>
          </cell>
          <cell r="M1600">
            <v>0</v>
          </cell>
          <cell r="N1600">
            <v>0</v>
          </cell>
          <cell r="O1600" t="str">
            <v>"Maxalla" lotereyasining to`langan chiptalari</v>
          </cell>
        </row>
        <row r="1601">
          <cell r="A1601">
            <v>9</v>
          </cell>
          <cell r="B1601">
            <v>214</v>
          </cell>
          <cell r="C1601">
            <v>8137</v>
          </cell>
          <cell r="D1601">
            <v>9953.19</v>
          </cell>
          <cell r="E1601">
            <v>25</v>
          </cell>
          <cell r="F1601">
            <v>95497.3</v>
          </cell>
          <cell r="G1601">
            <v>0</v>
          </cell>
          <cell r="H1601">
            <v>6</v>
          </cell>
          <cell r="I1601">
            <v>8600</v>
          </cell>
          <cell r="J1601">
            <v>0</v>
          </cell>
          <cell r="K1601">
            <v>100</v>
          </cell>
          <cell r="L1601">
            <v>8700</v>
          </cell>
          <cell r="M1601">
            <v>0</v>
          </cell>
          <cell r="N1601">
            <v>0</v>
          </cell>
          <cell r="O1601" t="str">
            <v>Оплаченные билеты - "Махалла"</v>
          </cell>
        </row>
        <row r="1602">
          <cell r="A1602">
            <v>9</v>
          </cell>
          <cell r="B1602">
            <v>214</v>
          </cell>
          <cell r="C1602">
            <v>8298</v>
          </cell>
          <cell r="D1602">
            <v>9953.19</v>
          </cell>
          <cell r="E1602">
            <v>25</v>
          </cell>
          <cell r="F1602">
            <v>95497.3</v>
          </cell>
          <cell r="G1602">
            <v>0</v>
          </cell>
          <cell r="H1602">
            <v>6</v>
          </cell>
          <cell r="I1602">
            <v>43550</v>
          </cell>
          <cell r="J1602">
            <v>0</v>
          </cell>
          <cell r="K1602">
            <v>600</v>
          </cell>
          <cell r="L1602">
            <v>44150</v>
          </cell>
          <cell r="M1602">
            <v>0</v>
          </cell>
          <cell r="N1602">
            <v>0</v>
          </cell>
          <cell r="O1602" t="str">
            <v>"Maxalla" lotereyasining to`langan chiptalari</v>
          </cell>
        </row>
        <row r="1603">
          <cell r="A1603">
            <v>9</v>
          </cell>
          <cell r="B1603">
            <v>214</v>
          </cell>
          <cell r="C1603">
            <v>8533</v>
          </cell>
          <cell r="D1603">
            <v>9953.19</v>
          </cell>
          <cell r="E1603">
            <v>25</v>
          </cell>
          <cell r="F1603">
            <v>95497.3</v>
          </cell>
          <cell r="G1603">
            <v>0</v>
          </cell>
          <cell r="H1603">
            <v>6</v>
          </cell>
          <cell r="I1603">
            <v>15500</v>
          </cell>
          <cell r="J1603">
            <v>0</v>
          </cell>
          <cell r="K1603">
            <v>0</v>
          </cell>
          <cell r="L1603">
            <v>15500</v>
          </cell>
          <cell r="M1603">
            <v>0</v>
          </cell>
          <cell r="N1603">
            <v>0</v>
          </cell>
          <cell r="O1603" t="str">
            <v>"Maxalla" lotereyasining to`langan chiptalari</v>
          </cell>
        </row>
        <row r="1604">
          <cell r="A1604">
            <v>9</v>
          </cell>
          <cell r="B1604">
            <v>214</v>
          </cell>
          <cell r="C1604">
            <v>8659</v>
          </cell>
          <cell r="D1604">
            <v>9953.19</v>
          </cell>
          <cell r="E1604">
            <v>25</v>
          </cell>
          <cell r="F1604">
            <v>95497.3</v>
          </cell>
          <cell r="G1604">
            <v>0</v>
          </cell>
          <cell r="H1604">
            <v>6</v>
          </cell>
          <cell r="I1604">
            <v>400</v>
          </cell>
          <cell r="J1604">
            <v>0</v>
          </cell>
          <cell r="K1604">
            <v>0</v>
          </cell>
          <cell r="L1604">
            <v>400</v>
          </cell>
          <cell r="M1604">
            <v>0</v>
          </cell>
          <cell r="N1604">
            <v>0</v>
          </cell>
          <cell r="O1604" t="str">
            <v>"Maxalla" lotereyasining to`langan chiptalari</v>
          </cell>
        </row>
        <row r="1605">
          <cell r="A1605">
            <v>9</v>
          </cell>
          <cell r="B1605">
            <v>214</v>
          </cell>
          <cell r="C1605">
            <v>3563</v>
          </cell>
          <cell r="D1605">
            <v>9953.2000000000007</v>
          </cell>
          <cell r="E1605">
            <v>25</v>
          </cell>
          <cell r="F1605">
            <v>95497.31</v>
          </cell>
          <cell r="G1605">
            <v>0</v>
          </cell>
          <cell r="H1605">
            <v>6</v>
          </cell>
          <cell r="I1605">
            <v>89560</v>
          </cell>
          <cell r="J1605">
            <v>0</v>
          </cell>
          <cell r="K1605">
            <v>4040</v>
          </cell>
          <cell r="L1605">
            <v>93600</v>
          </cell>
          <cell r="M1605">
            <v>0</v>
          </cell>
          <cell r="N1605">
            <v>0</v>
          </cell>
          <cell r="O1605" t="str">
            <v>"Toshkent" lotereyasining to`langan chiptalari</v>
          </cell>
        </row>
        <row r="1606">
          <cell r="A1606">
            <v>9</v>
          </cell>
          <cell r="B1606">
            <v>214</v>
          </cell>
          <cell r="C1606">
            <v>5996</v>
          </cell>
          <cell r="D1606">
            <v>9953.2000000000007</v>
          </cell>
          <cell r="E1606">
            <v>25</v>
          </cell>
          <cell r="F1606">
            <v>95497.31</v>
          </cell>
          <cell r="G1606">
            <v>0</v>
          </cell>
          <cell r="H1606">
            <v>6</v>
          </cell>
          <cell r="I1606">
            <v>0</v>
          </cell>
          <cell r="J1606">
            <v>0</v>
          </cell>
          <cell r="K1606">
            <v>95560</v>
          </cell>
          <cell r="L1606">
            <v>94140</v>
          </cell>
          <cell r="M1606">
            <v>1420</v>
          </cell>
          <cell r="N1606">
            <v>0</v>
          </cell>
          <cell r="O1606" t="str">
            <v>"Toshkent" lotereyasining to`langan chiptalari</v>
          </cell>
        </row>
        <row r="1607">
          <cell r="A1607">
            <v>9</v>
          </cell>
          <cell r="B1607">
            <v>214</v>
          </cell>
          <cell r="C1607">
            <v>7783</v>
          </cell>
          <cell r="D1607">
            <v>9953.2000000000007</v>
          </cell>
          <cell r="E1607">
            <v>25</v>
          </cell>
          <cell r="F1607">
            <v>95497.31</v>
          </cell>
          <cell r="G1607">
            <v>0</v>
          </cell>
          <cell r="H1607">
            <v>6</v>
          </cell>
          <cell r="I1607">
            <v>9640</v>
          </cell>
          <cell r="J1607">
            <v>0</v>
          </cell>
          <cell r="K1607">
            <v>182340</v>
          </cell>
          <cell r="L1607">
            <v>173140</v>
          </cell>
          <cell r="M1607">
            <v>18840</v>
          </cell>
          <cell r="N1607">
            <v>0</v>
          </cell>
          <cell r="O1607" t="str">
            <v>"Toshkent" lotereyasining to`langan chiptalari</v>
          </cell>
        </row>
        <row r="1608">
          <cell r="A1608">
            <v>9</v>
          </cell>
          <cell r="B1608">
            <v>214</v>
          </cell>
          <cell r="C1608">
            <v>7845</v>
          </cell>
          <cell r="D1608">
            <v>9953.2000000000007</v>
          </cell>
          <cell r="E1608">
            <v>25</v>
          </cell>
          <cell r="F1608">
            <v>95497.31</v>
          </cell>
          <cell r="G1608">
            <v>0</v>
          </cell>
          <cell r="H1608">
            <v>6</v>
          </cell>
          <cell r="I1608">
            <v>13880</v>
          </cell>
          <cell r="J1608">
            <v>0</v>
          </cell>
          <cell r="K1608">
            <v>12140</v>
          </cell>
          <cell r="L1608">
            <v>23520</v>
          </cell>
          <cell r="M1608">
            <v>2500</v>
          </cell>
          <cell r="N1608">
            <v>0</v>
          </cell>
          <cell r="O1608" t="str">
            <v>"Toshkent" lotereyasining to`langan chiptalari</v>
          </cell>
        </row>
        <row r="1609">
          <cell r="A1609">
            <v>9</v>
          </cell>
          <cell r="B1609">
            <v>214</v>
          </cell>
          <cell r="C1609">
            <v>7948</v>
          </cell>
          <cell r="D1609">
            <v>9953.2000000000007</v>
          </cell>
          <cell r="E1609">
            <v>25</v>
          </cell>
          <cell r="F1609">
            <v>95497.31</v>
          </cell>
          <cell r="G1609">
            <v>0</v>
          </cell>
          <cell r="H1609">
            <v>6</v>
          </cell>
          <cell r="I1609">
            <v>35300</v>
          </cell>
          <cell r="J1609">
            <v>0</v>
          </cell>
          <cell r="K1609">
            <v>244520</v>
          </cell>
          <cell r="L1609">
            <v>275660</v>
          </cell>
          <cell r="M1609">
            <v>4160</v>
          </cell>
          <cell r="N1609">
            <v>0</v>
          </cell>
          <cell r="O1609" t="str">
            <v>"Toshkent" lotereyasining to`langan chiptalari</v>
          </cell>
        </row>
        <row r="1610">
          <cell r="A1610">
            <v>9</v>
          </cell>
          <cell r="B1610">
            <v>214</v>
          </cell>
          <cell r="C1610">
            <v>8002</v>
          </cell>
          <cell r="D1610">
            <v>9953.2000000000007</v>
          </cell>
          <cell r="E1610">
            <v>25</v>
          </cell>
          <cell r="F1610">
            <v>95497.31</v>
          </cell>
          <cell r="G1610">
            <v>0</v>
          </cell>
          <cell r="H1610">
            <v>6</v>
          </cell>
          <cell r="I1610">
            <v>10140</v>
          </cell>
          <cell r="J1610">
            <v>0</v>
          </cell>
          <cell r="K1610">
            <v>120160</v>
          </cell>
          <cell r="L1610">
            <v>130300</v>
          </cell>
          <cell r="M1610">
            <v>0</v>
          </cell>
          <cell r="N1610">
            <v>0</v>
          </cell>
          <cell r="O1610" t="str">
            <v>"Toshkent" lotereyasining to`langan chiptalari</v>
          </cell>
        </row>
        <row r="1611">
          <cell r="A1611">
            <v>9</v>
          </cell>
          <cell r="B1611">
            <v>214</v>
          </cell>
          <cell r="C1611">
            <v>8104</v>
          </cell>
          <cell r="D1611">
            <v>9953.2000000000007</v>
          </cell>
          <cell r="E1611">
            <v>25</v>
          </cell>
          <cell r="F1611">
            <v>95497.31</v>
          </cell>
          <cell r="G1611">
            <v>0</v>
          </cell>
          <cell r="H1611">
            <v>6</v>
          </cell>
          <cell r="I1611">
            <v>23900</v>
          </cell>
          <cell r="J1611">
            <v>0</v>
          </cell>
          <cell r="K1611">
            <v>98980</v>
          </cell>
          <cell r="L1611">
            <v>116420</v>
          </cell>
          <cell r="M1611">
            <v>6460</v>
          </cell>
          <cell r="N1611">
            <v>0</v>
          </cell>
          <cell r="O1611" t="str">
            <v>"Toshkent" lotereyasining to`langan chiptalari</v>
          </cell>
        </row>
        <row r="1612">
          <cell r="A1612">
            <v>9</v>
          </cell>
          <cell r="B1612">
            <v>214</v>
          </cell>
          <cell r="C1612">
            <v>8137</v>
          </cell>
          <cell r="D1612">
            <v>9953.2000000000007</v>
          </cell>
          <cell r="E1612">
            <v>25</v>
          </cell>
          <cell r="F1612">
            <v>95497.31</v>
          </cell>
          <cell r="G1612">
            <v>0</v>
          </cell>
          <cell r="H1612">
            <v>6</v>
          </cell>
          <cell r="I1612">
            <v>22160</v>
          </cell>
          <cell r="J1612">
            <v>0</v>
          </cell>
          <cell r="K1612">
            <v>78400</v>
          </cell>
          <cell r="L1612">
            <v>39780</v>
          </cell>
          <cell r="M1612">
            <v>60780</v>
          </cell>
          <cell r="N1612">
            <v>0</v>
          </cell>
          <cell r="O1612" t="str">
            <v>Оплаченные билеты - "Тошкент"</v>
          </cell>
        </row>
        <row r="1613">
          <cell r="A1613">
            <v>9</v>
          </cell>
          <cell r="B1613">
            <v>214</v>
          </cell>
          <cell r="C1613">
            <v>8298</v>
          </cell>
          <cell r="D1613">
            <v>9953.2000000000007</v>
          </cell>
          <cell r="E1613">
            <v>25</v>
          </cell>
          <cell r="F1613">
            <v>95497.31</v>
          </cell>
          <cell r="G1613">
            <v>0</v>
          </cell>
          <cell r="H1613">
            <v>6</v>
          </cell>
          <cell r="I1613">
            <v>580</v>
          </cell>
          <cell r="J1613">
            <v>0</v>
          </cell>
          <cell r="K1613">
            <v>0</v>
          </cell>
          <cell r="L1613">
            <v>580</v>
          </cell>
          <cell r="M1613">
            <v>0</v>
          </cell>
          <cell r="N1613">
            <v>0</v>
          </cell>
          <cell r="O1613" t="str">
            <v>"Toshkent" lotereyasining to`langan chiptalari</v>
          </cell>
        </row>
        <row r="1614">
          <cell r="A1614">
            <v>9</v>
          </cell>
          <cell r="B1614">
            <v>214</v>
          </cell>
          <cell r="C1614">
            <v>8533</v>
          </cell>
          <cell r="D1614">
            <v>9953.2000000000007</v>
          </cell>
          <cell r="E1614">
            <v>25</v>
          </cell>
          <cell r="F1614">
            <v>95497.31</v>
          </cell>
          <cell r="G1614">
            <v>0</v>
          </cell>
          <cell r="H1614">
            <v>6</v>
          </cell>
          <cell r="I1614">
            <v>22940</v>
          </cell>
          <cell r="J1614">
            <v>0</v>
          </cell>
          <cell r="K1614">
            <v>100</v>
          </cell>
          <cell r="L1614">
            <v>23040</v>
          </cell>
          <cell r="M1614">
            <v>0</v>
          </cell>
          <cell r="N1614">
            <v>0</v>
          </cell>
          <cell r="O1614" t="str">
            <v>"Toshkent" lotereyasining to`langan chiptalari</v>
          </cell>
        </row>
        <row r="1615">
          <cell r="A1615">
            <v>9</v>
          </cell>
          <cell r="B1615">
            <v>214</v>
          </cell>
          <cell r="C1615">
            <v>8659</v>
          </cell>
          <cell r="D1615">
            <v>9953.2000000000007</v>
          </cell>
          <cell r="E1615">
            <v>25</v>
          </cell>
          <cell r="F1615">
            <v>95497.31</v>
          </cell>
          <cell r="G1615">
            <v>0</v>
          </cell>
          <cell r="H1615">
            <v>6</v>
          </cell>
          <cell r="I1615">
            <v>2140</v>
          </cell>
          <cell r="J1615">
            <v>0</v>
          </cell>
          <cell r="K1615">
            <v>15520</v>
          </cell>
          <cell r="L1615">
            <v>14380</v>
          </cell>
          <cell r="M1615">
            <v>3280</v>
          </cell>
          <cell r="N1615">
            <v>0</v>
          </cell>
          <cell r="O1615" t="str">
            <v>"Toshkent" lotereyasining to`langan chiptalari</v>
          </cell>
        </row>
        <row r="1616">
          <cell r="A1616">
            <v>9</v>
          </cell>
          <cell r="B1616">
            <v>214</v>
          </cell>
          <cell r="C1616">
            <v>3563</v>
          </cell>
          <cell r="D1616">
            <v>9953.2099999999991</v>
          </cell>
          <cell r="E1616">
            <v>25</v>
          </cell>
          <cell r="F1616">
            <v>95497.32</v>
          </cell>
          <cell r="G1616">
            <v>0</v>
          </cell>
          <cell r="H1616">
            <v>6</v>
          </cell>
          <cell r="I1616">
            <v>550</v>
          </cell>
          <cell r="J1616">
            <v>0</v>
          </cell>
          <cell r="K1616">
            <v>0</v>
          </cell>
          <cell r="L1616">
            <v>550</v>
          </cell>
          <cell r="M1616">
            <v>0</v>
          </cell>
          <cell r="N1616">
            <v>0</v>
          </cell>
          <cell r="O1616" t="str">
            <v>"Ekolot-3" lotereyasining to`langan chiptalari</v>
          </cell>
        </row>
        <row r="1617">
          <cell r="A1617">
            <v>9</v>
          </cell>
          <cell r="B1617">
            <v>214</v>
          </cell>
          <cell r="C1617">
            <v>3563</v>
          </cell>
          <cell r="D1617">
            <v>9953.2199999999993</v>
          </cell>
          <cell r="E1617">
            <v>25</v>
          </cell>
          <cell r="F1617">
            <v>95497.33</v>
          </cell>
          <cell r="G1617">
            <v>0</v>
          </cell>
          <cell r="H1617">
            <v>6</v>
          </cell>
          <cell r="I1617">
            <v>4400</v>
          </cell>
          <cell r="J1617">
            <v>0</v>
          </cell>
          <cell r="K1617">
            <v>1650</v>
          </cell>
          <cell r="L1617">
            <v>6050</v>
          </cell>
          <cell r="M1617">
            <v>0</v>
          </cell>
          <cell r="N1617">
            <v>0</v>
          </cell>
          <cell r="O1617" t="str">
            <v>"Ekolot-4" lotereyasining to`langan chiptalari</v>
          </cell>
        </row>
        <row r="1618">
          <cell r="A1618">
            <v>9</v>
          </cell>
          <cell r="B1618">
            <v>214</v>
          </cell>
          <cell r="C1618">
            <v>5996</v>
          </cell>
          <cell r="D1618">
            <v>9953.2199999999993</v>
          </cell>
          <cell r="E1618">
            <v>25</v>
          </cell>
          <cell r="F1618">
            <v>95497.33</v>
          </cell>
          <cell r="G1618">
            <v>0</v>
          </cell>
          <cell r="H1618">
            <v>6</v>
          </cell>
          <cell r="I1618">
            <v>100</v>
          </cell>
          <cell r="J1618">
            <v>0</v>
          </cell>
          <cell r="K1618">
            <v>0</v>
          </cell>
          <cell r="L1618">
            <v>100</v>
          </cell>
          <cell r="M1618">
            <v>0</v>
          </cell>
          <cell r="N1618">
            <v>0</v>
          </cell>
          <cell r="O1618" t="str">
            <v>"Ekolot-4" lotereyasining to`langan chiptalari</v>
          </cell>
        </row>
        <row r="1619">
          <cell r="A1619">
            <v>9</v>
          </cell>
          <cell r="B1619">
            <v>214</v>
          </cell>
          <cell r="C1619">
            <v>7845</v>
          </cell>
          <cell r="D1619">
            <v>9953.2199999999993</v>
          </cell>
          <cell r="E1619">
            <v>25</v>
          </cell>
          <cell r="F1619">
            <v>95497.33</v>
          </cell>
          <cell r="G1619">
            <v>0</v>
          </cell>
          <cell r="H1619">
            <v>6</v>
          </cell>
          <cell r="I1619">
            <v>7200</v>
          </cell>
          <cell r="J1619">
            <v>0</v>
          </cell>
          <cell r="K1619">
            <v>37950</v>
          </cell>
          <cell r="L1619">
            <v>45100</v>
          </cell>
          <cell r="M1619">
            <v>50</v>
          </cell>
          <cell r="N1619">
            <v>0</v>
          </cell>
          <cell r="O1619" t="str">
            <v>"Ekolot-4" lotereyasining to`langan chiptalari</v>
          </cell>
        </row>
        <row r="1620">
          <cell r="A1620">
            <v>9</v>
          </cell>
          <cell r="B1620">
            <v>214</v>
          </cell>
          <cell r="C1620">
            <v>7948</v>
          </cell>
          <cell r="D1620">
            <v>9953.2199999999993</v>
          </cell>
          <cell r="E1620">
            <v>25</v>
          </cell>
          <cell r="F1620">
            <v>95497.33</v>
          </cell>
          <cell r="G1620">
            <v>0</v>
          </cell>
          <cell r="H1620">
            <v>6</v>
          </cell>
          <cell r="I1620">
            <v>18050</v>
          </cell>
          <cell r="J1620">
            <v>0</v>
          </cell>
          <cell r="K1620">
            <v>0</v>
          </cell>
          <cell r="L1620">
            <v>18050</v>
          </cell>
          <cell r="M1620">
            <v>0</v>
          </cell>
          <cell r="N1620">
            <v>0</v>
          </cell>
          <cell r="O1620" t="str">
            <v>"Ekolot-4" lotereyasining to`langan chiptalari</v>
          </cell>
        </row>
        <row r="1621">
          <cell r="A1621">
            <v>9</v>
          </cell>
          <cell r="B1621">
            <v>214</v>
          </cell>
          <cell r="C1621">
            <v>8104</v>
          </cell>
          <cell r="D1621">
            <v>9953.2199999999993</v>
          </cell>
          <cell r="E1621">
            <v>25</v>
          </cell>
          <cell r="F1621">
            <v>95497.33</v>
          </cell>
          <cell r="G1621">
            <v>0</v>
          </cell>
          <cell r="H1621">
            <v>6</v>
          </cell>
          <cell r="I1621">
            <v>53450</v>
          </cell>
          <cell r="J1621">
            <v>0</v>
          </cell>
          <cell r="K1621">
            <v>750</v>
          </cell>
          <cell r="L1621">
            <v>54200</v>
          </cell>
          <cell r="M1621">
            <v>0</v>
          </cell>
          <cell r="N1621">
            <v>0</v>
          </cell>
          <cell r="O1621" t="str">
            <v>"Ekolot-4" lotereyasining to`langan chiptalari</v>
          </cell>
        </row>
        <row r="1622">
          <cell r="A1622">
            <v>9</v>
          </cell>
          <cell r="B1622">
            <v>214</v>
          </cell>
          <cell r="C1622">
            <v>8137</v>
          </cell>
          <cell r="D1622">
            <v>9953.2199999999993</v>
          </cell>
          <cell r="E1622">
            <v>25</v>
          </cell>
          <cell r="F1622">
            <v>95497.33</v>
          </cell>
          <cell r="G1622">
            <v>0</v>
          </cell>
          <cell r="H1622">
            <v>6</v>
          </cell>
          <cell r="I1622">
            <v>15350</v>
          </cell>
          <cell r="J1622">
            <v>0</v>
          </cell>
          <cell r="K1622">
            <v>0</v>
          </cell>
          <cell r="L1622">
            <v>15350</v>
          </cell>
          <cell r="M1622">
            <v>0</v>
          </cell>
          <cell r="N1622">
            <v>0</v>
          </cell>
          <cell r="O1622" t="str">
            <v>Оплаченные билеты - "Эколот-4"</v>
          </cell>
        </row>
        <row r="1623">
          <cell r="A1623">
            <v>9</v>
          </cell>
          <cell r="B1623">
            <v>214</v>
          </cell>
          <cell r="C1623">
            <v>8298</v>
          </cell>
          <cell r="D1623">
            <v>9953.2199999999993</v>
          </cell>
          <cell r="E1623">
            <v>25</v>
          </cell>
          <cell r="F1623">
            <v>95497.33</v>
          </cell>
          <cell r="G1623">
            <v>0</v>
          </cell>
          <cell r="H1623">
            <v>6</v>
          </cell>
          <cell r="I1623">
            <v>0</v>
          </cell>
          <cell r="J1623">
            <v>0</v>
          </cell>
          <cell r="K1623">
            <v>6750</v>
          </cell>
          <cell r="L1623">
            <v>6750</v>
          </cell>
          <cell r="M1623">
            <v>0</v>
          </cell>
          <cell r="N1623">
            <v>0</v>
          </cell>
          <cell r="O1623" t="str">
            <v>"Ekolot-4" lotereyasining to`langan chiptalari</v>
          </cell>
        </row>
        <row r="1624">
          <cell r="A1624">
            <v>9</v>
          </cell>
          <cell r="B1624">
            <v>214</v>
          </cell>
          <cell r="C1624">
            <v>8659</v>
          </cell>
          <cell r="D1624">
            <v>9953.2199999999993</v>
          </cell>
          <cell r="E1624">
            <v>25</v>
          </cell>
          <cell r="F1624">
            <v>95497.33</v>
          </cell>
          <cell r="G1624">
            <v>0</v>
          </cell>
          <cell r="H1624">
            <v>6</v>
          </cell>
          <cell r="I1624">
            <v>0</v>
          </cell>
          <cell r="J1624">
            <v>0</v>
          </cell>
          <cell r="K1624">
            <v>16150</v>
          </cell>
          <cell r="L1624">
            <v>15850</v>
          </cell>
          <cell r="M1624">
            <v>300</v>
          </cell>
          <cell r="N1624">
            <v>0</v>
          </cell>
          <cell r="O1624" t="str">
            <v>"Ekolot-4" lotereyasining to`langan chiptalari</v>
          </cell>
        </row>
        <row r="1625">
          <cell r="A1625">
            <v>9</v>
          </cell>
          <cell r="B1625">
            <v>214</v>
          </cell>
          <cell r="C1625">
            <v>3563</v>
          </cell>
          <cell r="D1625">
            <v>9953.23</v>
          </cell>
          <cell r="E1625">
            <v>25</v>
          </cell>
          <cell r="F1625">
            <v>95497.34</v>
          </cell>
          <cell r="G1625">
            <v>0</v>
          </cell>
          <cell r="H1625">
            <v>6</v>
          </cell>
          <cell r="I1625">
            <v>0</v>
          </cell>
          <cell r="J1625">
            <v>0</v>
          </cell>
          <cell r="K1625">
            <v>42300</v>
          </cell>
          <cell r="L1625">
            <v>42300</v>
          </cell>
          <cell r="M1625">
            <v>0</v>
          </cell>
          <cell r="N1625">
            <v>0</v>
          </cell>
          <cell r="O1625" t="str">
            <v>"Ulug`bek yulduzlari" lotereyasining to`langan chiptalari</v>
          </cell>
        </row>
        <row r="1626">
          <cell r="A1626">
            <v>9</v>
          </cell>
          <cell r="B1626">
            <v>214</v>
          </cell>
          <cell r="C1626">
            <v>5996</v>
          </cell>
          <cell r="D1626">
            <v>9953.23</v>
          </cell>
          <cell r="E1626">
            <v>25</v>
          </cell>
          <cell r="F1626">
            <v>95497.34</v>
          </cell>
          <cell r="G1626">
            <v>0</v>
          </cell>
          <cell r="H1626">
            <v>6</v>
          </cell>
          <cell r="I1626">
            <v>0</v>
          </cell>
          <cell r="J1626">
            <v>0</v>
          </cell>
          <cell r="K1626">
            <v>10000</v>
          </cell>
          <cell r="L1626">
            <v>10000</v>
          </cell>
          <cell r="M1626">
            <v>0</v>
          </cell>
          <cell r="N1626">
            <v>0</v>
          </cell>
          <cell r="O1626" t="str">
            <v>"Ulug`bek yulduzlari" lotereyasining to`langan chiptalari</v>
          </cell>
        </row>
        <row r="1627">
          <cell r="A1627">
            <v>9</v>
          </cell>
          <cell r="B1627">
            <v>214</v>
          </cell>
          <cell r="C1627">
            <v>7783</v>
          </cell>
          <cell r="D1627">
            <v>9953.23</v>
          </cell>
          <cell r="E1627">
            <v>25</v>
          </cell>
          <cell r="F1627">
            <v>95497.34</v>
          </cell>
          <cell r="G1627">
            <v>0</v>
          </cell>
          <cell r="H1627">
            <v>6</v>
          </cell>
          <cell r="I1627">
            <v>0</v>
          </cell>
          <cell r="J1627">
            <v>0</v>
          </cell>
          <cell r="K1627">
            <v>14000</v>
          </cell>
          <cell r="L1627">
            <v>14000</v>
          </cell>
          <cell r="M1627">
            <v>0</v>
          </cell>
          <cell r="N1627">
            <v>0</v>
          </cell>
          <cell r="O1627" t="str">
            <v>"Ulug`bek yulduzlari" lotereyasining to`langan chiptalari</v>
          </cell>
        </row>
        <row r="1628">
          <cell r="A1628">
            <v>9</v>
          </cell>
          <cell r="B1628">
            <v>214</v>
          </cell>
          <cell r="C1628">
            <v>7845</v>
          </cell>
          <cell r="D1628">
            <v>9953.23</v>
          </cell>
          <cell r="E1628">
            <v>25</v>
          </cell>
          <cell r="F1628">
            <v>95497.34</v>
          </cell>
          <cell r="G1628">
            <v>0</v>
          </cell>
          <cell r="H1628">
            <v>6</v>
          </cell>
          <cell r="I1628">
            <v>0</v>
          </cell>
          <cell r="J1628">
            <v>0</v>
          </cell>
          <cell r="K1628">
            <v>47900</v>
          </cell>
          <cell r="L1628">
            <v>46800</v>
          </cell>
          <cell r="M1628">
            <v>1100</v>
          </cell>
          <cell r="N1628">
            <v>0</v>
          </cell>
          <cell r="O1628" t="str">
            <v>"Ulug`bek yulduzlari" lotereyasining to`langan chiptalari</v>
          </cell>
        </row>
        <row r="1629">
          <cell r="A1629">
            <v>9</v>
          </cell>
          <cell r="B1629">
            <v>214</v>
          </cell>
          <cell r="C1629">
            <v>7948</v>
          </cell>
          <cell r="D1629">
            <v>9953.23</v>
          </cell>
          <cell r="E1629">
            <v>25</v>
          </cell>
          <cell r="F1629">
            <v>95497.34</v>
          </cell>
          <cell r="G1629">
            <v>0</v>
          </cell>
          <cell r="H1629">
            <v>6</v>
          </cell>
          <cell r="I1629">
            <v>0</v>
          </cell>
          <cell r="J1629">
            <v>0</v>
          </cell>
          <cell r="K1629">
            <v>47350</v>
          </cell>
          <cell r="L1629">
            <v>46550</v>
          </cell>
          <cell r="M1629">
            <v>800</v>
          </cell>
          <cell r="N1629">
            <v>0</v>
          </cell>
          <cell r="O1629" t="str">
            <v>"Ulug`bek yulduzlari" lotereyasining to`langan chiptalari</v>
          </cell>
        </row>
        <row r="1630">
          <cell r="A1630">
            <v>9</v>
          </cell>
          <cell r="B1630">
            <v>214</v>
          </cell>
          <cell r="C1630">
            <v>8002</v>
          </cell>
          <cell r="D1630">
            <v>9953.23</v>
          </cell>
          <cell r="E1630">
            <v>25</v>
          </cell>
          <cell r="F1630">
            <v>95497.34</v>
          </cell>
          <cell r="G1630">
            <v>0</v>
          </cell>
          <cell r="H1630">
            <v>6</v>
          </cell>
          <cell r="I1630">
            <v>0</v>
          </cell>
          <cell r="J1630">
            <v>0</v>
          </cell>
          <cell r="K1630">
            <v>24250</v>
          </cell>
          <cell r="L1630">
            <v>24250</v>
          </cell>
          <cell r="M1630">
            <v>0</v>
          </cell>
          <cell r="N1630">
            <v>0</v>
          </cell>
          <cell r="O1630" t="str">
            <v>"Ulug`bek yulduzlari" lotereyasining to`langan chiptalari</v>
          </cell>
        </row>
        <row r="1631">
          <cell r="A1631">
            <v>9</v>
          </cell>
          <cell r="B1631">
            <v>214</v>
          </cell>
          <cell r="C1631">
            <v>8104</v>
          </cell>
          <cell r="D1631">
            <v>9953.23</v>
          </cell>
          <cell r="E1631">
            <v>25</v>
          </cell>
          <cell r="F1631">
            <v>95497.34</v>
          </cell>
          <cell r="G1631">
            <v>0</v>
          </cell>
          <cell r="H1631">
            <v>6</v>
          </cell>
          <cell r="I1631">
            <v>0</v>
          </cell>
          <cell r="J1631">
            <v>0</v>
          </cell>
          <cell r="K1631">
            <v>57000</v>
          </cell>
          <cell r="L1631">
            <v>57000</v>
          </cell>
          <cell r="M1631">
            <v>0</v>
          </cell>
          <cell r="N1631">
            <v>0</v>
          </cell>
          <cell r="O1631" t="str">
            <v>"Ulug`bek yulduzlari" lotereyasining to`langan chiptalari</v>
          </cell>
        </row>
        <row r="1632">
          <cell r="A1632">
            <v>9</v>
          </cell>
          <cell r="B1632">
            <v>214</v>
          </cell>
          <cell r="C1632">
            <v>8137</v>
          </cell>
          <cell r="D1632">
            <v>9953.23</v>
          </cell>
          <cell r="E1632">
            <v>25</v>
          </cell>
          <cell r="F1632">
            <v>95497.34</v>
          </cell>
          <cell r="G1632">
            <v>0</v>
          </cell>
          <cell r="H1632">
            <v>6</v>
          </cell>
          <cell r="I1632">
            <v>0</v>
          </cell>
          <cell r="J1632">
            <v>0</v>
          </cell>
          <cell r="K1632">
            <v>2450</v>
          </cell>
          <cell r="L1632">
            <v>2450</v>
          </cell>
          <cell r="M1632">
            <v>0</v>
          </cell>
          <cell r="N1632">
            <v>0</v>
          </cell>
          <cell r="O1632" t="str">
            <v>"Ulug`bek yulduzlari" lotereyasining to`langan chiptalari</v>
          </cell>
        </row>
        <row r="1633">
          <cell r="A1633">
            <v>9</v>
          </cell>
          <cell r="B1633">
            <v>214</v>
          </cell>
          <cell r="C1633">
            <v>8298</v>
          </cell>
          <cell r="D1633">
            <v>9953.23</v>
          </cell>
          <cell r="E1633">
            <v>25</v>
          </cell>
          <cell r="F1633">
            <v>95497.34</v>
          </cell>
          <cell r="G1633">
            <v>0</v>
          </cell>
          <cell r="H1633">
            <v>6</v>
          </cell>
          <cell r="I1633">
            <v>0</v>
          </cell>
          <cell r="J1633">
            <v>0</v>
          </cell>
          <cell r="K1633">
            <v>61500</v>
          </cell>
          <cell r="L1633">
            <v>61500</v>
          </cell>
          <cell r="M1633">
            <v>0</v>
          </cell>
          <cell r="N1633">
            <v>0</v>
          </cell>
          <cell r="O1633" t="str">
            <v>"Ulug`bek yulduzlari" lotereyasining to`langan chiptalari</v>
          </cell>
        </row>
        <row r="1634">
          <cell r="A1634">
            <v>9</v>
          </cell>
          <cell r="B1634">
            <v>214</v>
          </cell>
          <cell r="C1634">
            <v>8533</v>
          </cell>
          <cell r="D1634">
            <v>9953.23</v>
          </cell>
          <cell r="E1634">
            <v>25</v>
          </cell>
          <cell r="F1634">
            <v>95497.34</v>
          </cell>
          <cell r="G1634">
            <v>0</v>
          </cell>
          <cell r="H1634">
            <v>6</v>
          </cell>
          <cell r="I1634">
            <v>0</v>
          </cell>
          <cell r="J1634">
            <v>0</v>
          </cell>
          <cell r="K1634">
            <v>1450</v>
          </cell>
          <cell r="L1634">
            <v>1450</v>
          </cell>
          <cell r="M1634">
            <v>0</v>
          </cell>
          <cell r="N1634">
            <v>0</v>
          </cell>
          <cell r="O1634" t="str">
            <v>"Ulug`bek yulduzlari" lotereyasining to`langan chiptalari</v>
          </cell>
        </row>
        <row r="1635">
          <cell r="A1635">
            <v>9</v>
          </cell>
          <cell r="B1635">
            <v>214</v>
          </cell>
          <cell r="C1635">
            <v>8659</v>
          </cell>
          <cell r="D1635">
            <v>9953.23</v>
          </cell>
          <cell r="E1635">
            <v>25</v>
          </cell>
          <cell r="F1635">
            <v>95497.34</v>
          </cell>
          <cell r="G1635">
            <v>0</v>
          </cell>
          <cell r="H1635">
            <v>6</v>
          </cell>
          <cell r="I1635">
            <v>0</v>
          </cell>
          <cell r="J1635">
            <v>0</v>
          </cell>
          <cell r="K1635">
            <v>1650</v>
          </cell>
          <cell r="L1635">
            <v>1650</v>
          </cell>
          <cell r="M1635">
            <v>0</v>
          </cell>
          <cell r="N1635">
            <v>0</v>
          </cell>
          <cell r="O1635" t="str">
            <v>"Ulug`bek yulduzlari" lotereyasining to`langan chiptalari</v>
          </cell>
        </row>
        <row r="1636">
          <cell r="A1636">
            <v>9</v>
          </cell>
          <cell r="B1636">
            <v>214</v>
          </cell>
          <cell r="C1636">
            <v>3563</v>
          </cell>
          <cell r="D1636">
            <v>9953.24</v>
          </cell>
          <cell r="E1636">
            <v>25</v>
          </cell>
          <cell r="F1636">
            <v>95497.35</v>
          </cell>
          <cell r="G1636">
            <v>0</v>
          </cell>
          <cell r="H1636">
            <v>6</v>
          </cell>
          <cell r="I1636">
            <v>411700</v>
          </cell>
          <cell r="J1636">
            <v>0</v>
          </cell>
          <cell r="K1636">
            <v>2121150</v>
          </cell>
          <cell r="L1636">
            <v>2532750</v>
          </cell>
          <cell r="M1636">
            <v>100</v>
          </cell>
          <cell r="N1636">
            <v>0</v>
          </cell>
          <cell r="O1636" t="str">
            <v>"Omadli inson" lotereyasining to`langan chiptalari</v>
          </cell>
        </row>
        <row r="1637">
          <cell r="A1637">
            <v>9</v>
          </cell>
          <cell r="B1637">
            <v>214</v>
          </cell>
          <cell r="C1637">
            <v>5996</v>
          </cell>
          <cell r="D1637">
            <v>9953.24</v>
          </cell>
          <cell r="E1637">
            <v>25</v>
          </cell>
          <cell r="F1637">
            <v>95497.35</v>
          </cell>
          <cell r="G1637">
            <v>0</v>
          </cell>
          <cell r="H1637">
            <v>6</v>
          </cell>
          <cell r="I1637">
            <v>0</v>
          </cell>
          <cell r="J1637">
            <v>0</v>
          </cell>
          <cell r="K1637">
            <v>2032100</v>
          </cell>
          <cell r="L1637">
            <v>2032100</v>
          </cell>
          <cell r="M1637">
            <v>0</v>
          </cell>
          <cell r="N1637">
            <v>0</v>
          </cell>
          <cell r="O1637" t="str">
            <v>"Omadli inson" lotereyasining to`langan chiptalari</v>
          </cell>
        </row>
        <row r="1638">
          <cell r="A1638">
            <v>9</v>
          </cell>
          <cell r="B1638">
            <v>214</v>
          </cell>
          <cell r="C1638">
            <v>7783</v>
          </cell>
          <cell r="D1638">
            <v>9953.24</v>
          </cell>
          <cell r="E1638">
            <v>25</v>
          </cell>
          <cell r="F1638">
            <v>95497.35</v>
          </cell>
          <cell r="G1638">
            <v>0</v>
          </cell>
          <cell r="H1638">
            <v>6</v>
          </cell>
          <cell r="I1638">
            <v>370100</v>
          </cell>
          <cell r="J1638">
            <v>0</v>
          </cell>
          <cell r="K1638">
            <v>1732000</v>
          </cell>
          <cell r="L1638">
            <v>2102000</v>
          </cell>
          <cell r="M1638">
            <v>100</v>
          </cell>
          <cell r="N1638">
            <v>0</v>
          </cell>
          <cell r="O1638" t="str">
            <v>"Omadli inson" lotereyasining to`langan chiptalari</v>
          </cell>
        </row>
        <row r="1639">
          <cell r="A1639">
            <v>9</v>
          </cell>
          <cell r="B1639">
            <v>214</v>
          </cell>
          <cell r="C1639">
            <v>7845</v>
          </cell>
          <cell r="D1639">
            <v>9953.24</v>
          </cell>
          <cell r="E1639">
            <v>25</v>
          </cell>
          <cell r="F1639">
            <v>95497.35</v>
          </cell>
          <cell r="G1639">
            <v>0</v>
          </cell>
          <cell r="H1639">
            <v>6</v>
          </cell>
          <cell r="I1639">
            <v>795900</v>
          </cell>
          <cell r="J1639">
            <v>0</v>
          </cell>
          <cell r="K1639">
            <v>2525200</v>
          </cell>
          <cell r="L1639">
            <v>3293600</v>
          </cell>
          <cell r="M1639">
            <v>27500</v>
          </cell>
          <cell r="N1639">
            <v>0</v>
          </cell>
          <cell r="O1639" t="str">
            <v>"Omadli inson" lotereyasining to`langan chiptalari</v>
          </cell>
        </row>
        <row r="1640">
          <cell r="A1640">
            <v>9</v>
          </cell>
          <cell r="B1640">
            <v>214</v>
          </cell>
          <cell r="C1640">
            <v>7948</v>
          </cell>
          <cell r="D1640">
            <v>9953.24</v>
          </cell>
          <cell r="E1640">
            <v>25</v>
          </cell>
          <cell r="F1640">
            <v>95497.35</v>
          </cell>
          <cell r="G1640">
            <v>0</v>
          </cell>
          <cell r="H1640">
            <v>6</v>
          </cell>
          <cell r="I1640">
            <v>1678150</v>
          </cell>
          <cell r="J1640">
            <v>0</v>
          </cell>
          <cell r="K1640">
            <v>2347700</v>
          </cell>
          <cell r="L1640">
            <v>4016850</v>
          </cell>
          <cell r="M1640">
            <v>9000</v>
          </cell>
          <cell r="N1640">
            <v>0</v>
          </cell>
          <cell r="O1640" t="str">
            <v>"Omadli inson" lotereyasining to`langan chiptalari</v>
          </cell>
        </row>
        <row r="1641">
          <cell r="A1641">
            <v>9</v>
          </cell>
          <cell r="B1641">
            <v>214</v>
          </cell>
          <cell r="C1641">
            <v>8002</v>
          </cell>
          <cell r="D1641">
            <v>9953.24</v>
          </cell>
          <cell r="E1641">
            <v>25</v>
          </cell>
          <cell r="F1641">
            <v>95497.35</v>
          </cell>
          <cell r="G1641">
            <v>0</v>
          </cell>
          <cell r="H1641">
            <v>6</v>
          </cell>
          <cell r="I1641">
            <v>1313400</v>
          </cell>
          <cell r="J1641">
            <v>0</v>
          </cell>
          <cell r="K1641">
            <v>2107100</v>
          </cell>
          <cell r="L1641">
            <v>3420200</v>
          </cell>
          <cell r="M1641">
            <v>300</v>
          </cell>
          <cell r="N1641">
            <v>0</v>
          </cell>
          <cell r="O1641" t="str">
            <v>"Omadli inson" lotereyasining to`langan chiptalari</v>
          </cell>
        </row>
        <row r="1642">
          <cell r="A1642">
            <v>9</v>
          </cell>
          <cell r="B1642">
            <v>214</v>
          </cell>
          <cell r="C1642">
            <v>8104</v>
          </cell>
          <cell r="D1642">
            <v>9953.24</v>
          </cell>
          <cell r="E1642">
            <v>25</v>
          </cell>
          <cell r="F1642">
            <v>95497.35</v>
          </cell>
          <cell r="G1642">
            <v>0</v>
          </cell>
          <cell r="H1642">
            <v>6</v>
          </cell>
          <cell r="I1642">
            <v>990000</v>
          </cell>
          <cell r="J1642">
            <v>0</v>
          </cell>
          <cell r="K1642">
            <v>1654500</v>
          </cell>
          <cell r="L1642">
            <v>2641900</v>
          </cell>
          <cell r="M1642">
            <v>2600</v>
          </cell>
          <cell r="N1642">
            <v>0</v>
          </cell>
          <cell r="O1642" t="str">
            <v>"Omadli inson" lotereyasining to`langan chiptalari</v>
          </cell>
        </row>
        <row r="1643">
          <cell r="A1643">
            <v>9</v>
          </cell>
          <cell r="B1643">
            <v>214</v>
          </cell>
          <cell r="C1643">
            <v>8137</v>
          </cell>
          <cell r="D1643">
            <v>9953.24</v>
          </cell>
          <cell r="E1643">
            <v>25</v>
          </cell>
          <cell r="F1643">
            <v>95497.35</v>
          </cell>
          <cell r="G1643">
            <v>0</v>
          </cell>
          <cell r="H1643">
            <v>6</v>
          </cell>
          <cell r="I1643">
            <v>680400</v>
          </cell>
          <cell r="J1643">
            <v>0</v>
          </cell>
          <cell r="K1643">
            <v>1263900</v>
          </cell>
          <cell r="L1643">
            <v>1905700</v>
          </cell>
          <cell r="M1643">
            <v>38600</v>
          </cell>
          <cell r="N1643">
            <v>0</v>
          </cell>
          <cell r="O1643" t="str">
            <v>Оплаченные билеты - "Омадли инсон"</v>
          </cell>
        </row>
        <row r="1644">
          <cell r="A1644">
            <v>9</v>
          </cell>
          <cell r="B1644">
            <v>214</v>
          </cell>
          <cell r="C1644">
            <v>8298</v>
          </cell>
          <cell r="D1644">
            <v>9953.24</v>
          </cell>
          <cell r="E1644">
            <v>25</v>
          </cell>
          <cell r="F1644">
            <v>95497.35</v>
          </cell>
          <cell r="G1644">
            <v>0</v>
          </cell>
          <cell r="H1644">
            <v>6</v>
          </cell>
          <cell r="I1644">
            <v>571400</v>
          </cell>
          <cell r="J1644">
            <v>0</v>
          </cell>
          <cell r="K1644">
            <v>2471100</v>
          </cell>
          <cell r="L1644">
            <v>3042100</v>
          </cell>
          <cell r="M1644">
            <v>400</v>
          </cell>
          <cell r="N1644">
            <v>0</v>
          </cell>
          <cell r="O1644" t="str">
            <v>"Omadli inson" lotereyasining to`langan chiptalari</v>
          </cell>
        </row>
        <row r="1645">
          <cell r="A1645">
            <v>9</v>
          </cell>
          <cell r="B1645">
            <v>214</v>
          </cell>
          <cell r="C1645">
            <v>8533</v>
          </cell>
          <cell r="D1645">
            <v>9953.24</v>
          </cell>
          <cell r="E1645">
            <v>25</v>
          </cell>
          <cell r="F1645">
            <v>95497.35</v>
          </cell>
          <cell r="G1645">
            <v>0</v>
          </cell>
          <cell r="H1645">
            <v>6</v>
          </cell>
          <cell r="I1645">
            <v>122200</v>
          </cell>
          <cell r="J1645">
            <v>0</v>
          </cell>
          <cell r="K1645">
            <v>198000</v>
          </cell>
          <cell r="L1645">
            <v>320000</v>
          </cell>
          <cell r="M1645">
            <v>200</v>
          </cell>
          <cell r="N1645">
            <v>0</v>
          </cell>
          <cell r="O1645" t="str">
            <v>"Omadli inson" lotereyasining to`langan chiptalari</v>
          </cell>
        </row>
        <row r="1646">
          <cell r="A1646">
            <v>9</v>
          </cell>
          <cell r="B1646">
            <v>214</v>
          </cell>
          <cell r="C1646">
            <v>8659</v>
          </cell>
          <cell r="D1646">
            <v>9953.24</v>
          </cell>
          <cell r="E1646">
            <v>25</v>
          </cell>
          <cell r="F1646">
            <v>95497.35</v>
          </cell>
          <cell r="G1646">
            <v>0</v>
          </cell>
          <cell r="H1646">
            <v>6</v>
          </cell>
          <cell r="I1646">
            <v>334200</v>
          </cell>
          <cell r="J1646">
            <v>0</v>
          </cell>
          <cell r="K1646">
            <v>2029400</v>
          </cell>
          <cell r="L1646">
            <v>2360700</v>
          </cell>
          <cell r="M1646">
            <v>2900</v>
          </cell>
          <cell r="N1646">
            <v>0</v>
          </cell>
          <cell r="O1646" t="str">
            <v>"Omadli inson" lotereyasining to`langan chiptalari</v>
          </cell>
        </row>
        <row r="1647">
          <cell r="A1647">
            <v>9</v>
          </cell>
          <cell r="B1647">
            <v>214</v>
          </cell>
          <cell r="C1647">
            <v>3563</v>
          </cell>
          <cell r="D1647">
            <v>9953.25</v>
          </cell>
          <cell r="E1647">
            <v>25</v>
          </cell>
          <cell r="F1647">
            <v>95497.36</v>
          </cell>
          <cell r="G1647">
            <v>0</v>
          </cell>
          <cell r="H1647">
            <v>6</v>
          </cell>
          <cell r="I1647">
            <v>49200</v>
          </cell>
          <cell r="J1647">
            <v>0</v>
          </cell>
          <cell r="K1647">
            <v>71900</v>
          </cell>
          <cell r="L1647">
            <v>121100</v>
          </cell>
          <cell r="M1647">
            <v>0</v>
          </cell>
          <cell r="N1647">
            <v>0</v>
          </cell>
          <cell r="O1647" t="str">
            <v>"Ekolot-5" lotereyasining to`langan chiptalari</v>
          </cell>
        </row>
        <row r="1648">
          <cell r="A1648">
            <v>9</v>
          </cell>
          <cell r="B1648">
            <v>214</v>
          </cell>
          <cell r="C1648">
            <v>5996</v>
          </cell>
          <cell r="D1648">
            <v>9953.25</v>
          </cell>
          <cell r="E1648">
            <v>25</v>
          </cell>
          <cell r="F1648">
            <v>95497.36</v>
          </cell>
          <cell r="G1648">
            <v>0</v>
          </cell>
          <cell r="H1648">
            <v>6</v>
          </cell>
          <cell r="I1648">
            <v>0</v>
          </cell>
          <cell r="J1648">
            <v>0</v>
          </cell>
          <cell r="K1648">
            <v>21200</v>
          </cell>
          <cell r="L1648">
            <v>21200</v>
          </cell>
          <cell r="M1648">
            <v>0</v>
          </cell>
          <cell r="N1648">
            <v>0</v>
          </cell>
          <cell r="O1648" t="str">
            <v>"Ekolot-5" lotereyasining to`langan chiptalari</v>
          </cell>
        </row>
        <row r="1649">
          <cell r="A1649">
            <v>9</v>
          </cell>
          <cell r="B1649">
            <v>214</v>
          </cell>
          <cell r="C1649">
            <v>7783</v>
          </cell>
          <cell r="D1649">
            <v>9953.25</v>
          </cell>
          <cell r="E1649">
            <v>25</v>
          </cell>
          <cell r="F1649">
            <v>95497.36</v>
          </cell>
          <cell r="G1649">
            <v>0</v>
          </cell>
          <cell r="H1649">
            <v>6</v>
          </cell>
          <cell r="I1649">
            <v>27200</v>
          </cell>
          <cell r="J1649">
            <v>0</v>
          </cell>
          <cell r="K1649">
            <v>46900</v>
          </cell>
          <cell r="L1649">
            <v>74100</v>
          </cell>
          <cell r="M1649">
            <v>0</v>
          </cell>
          <cell r="N1649">
            <v>0</v>
          </cell>
          <cell r="O1649" t="str">
            <v>"Ekolot-5" lotereyasining to`langan chiptalari</v>
          </cell>
        </row>
        <row r="1650">
          <cell r="A1650">
            <v>9</v>
          </cell>
          <cell r="B1650">
            <v>214</v>
          </cell>
          <cell r="C1650">
            <v>7845</v>
          </cell>
          <cell r="D1650">
            <v>9953.25</v>
          </cell>
          <cell r="E1650">
            <v>25</v>
          </cell>
          <cell r="F1650">
            <v>95497.36</v>
          </cell>
          <cell r="G1650">
            <v>0</v>
          </cell>
          <cell r="H1650">
            <v>6</v>
          </cell>
          <cell r="I1650">
            <v>0</v>
          </cell>
          <cell r="J1650">
            <v>0</v>
          </cell>
          <cell r="K1650">
            <v>22700</v>
          </cell>
          <cell r="L1650">
            <v>22600</v>
          </cell>
          <cell r="M1650">
            <v>100</v>
          </cell>
          <cell r="N1650">
            <v>0</v>
          </cell>
          <cell r="O1650" t="str">
            <v>"Ekolot-5" lotereyasining to`langan chiptalari</v>
          </cell>
        </row>
        <row r="1651">
          <cell r="A1651">
            <v>9</v>
          </cell>
          <cell r="B1651">
            <v>214</v>
          </cell>
          <cell r="C1651">
            <v>7948</v>
          </cell>
          <cell r="D1651">
            <v>9953.25</v>
          </cell>
          <cell r="E1651">
            <v>25</v>
          </cell>
          <cell r="F1651">
            <v>95497.36</v>
          </cell>
          <cell r="G1651">
            <v>0</v>
          </cell>
          <cell r="H1651">
            <v>6</v>
          </cell>
          <cell r="I1651">
            <v>59700</v>
          </cell>
          <cell r="J1651">
            <v>0</v>
          </cell>
          <cell r="K1651">
            <v>53400</v>
          </cell>
          <cell r="L1651">
            <v>113100</v>
          </cell>
          <cell r="M1651">
            <v>0</v>
          </cell>
          <cell r="N1651">
            <v>0</v>
          </cell>
          <cell r="O1651" t="str">
            <v>"Ekolot-5" lotereyasining to`langan chiptalari</v>
          </cell>
        </row>
        <row r="1652">
          <cell r="A1652">
            <v>9</v>
          </cell>
          <cell r="B1652">
            <v>214</v>
          </cell>
          <cell r="C1652">
            <v>8002</v>
          </cell>
          <cell r="D1652">
            <v>9953.25</v>
          </cell>
          <cell r="E1652">
            <v>25</v>
          </cell>
          <cell r="F1652">
            <v>95497.36</v>
          </cell>
          <cell r="G1652">
            <v>0</v>
          </cell>
          <cell r="H1652">
            <v>6</v>
          </cell>
          <cell r="I1652">
            <v>64400</v>
          </cell>
          <cell r="J1652">
            <v>0</v>
          </cell>
          <cell r="K1652">
            <v>44400</v>
          </cell>
          <cell r="L1652">
            <v>108800</v>
          </cell>
          <cell r="M1652">
            <v>0</v>
          </cell>
          <cell r="N1652">
            <v>0</v>
          </cell>
          <cell r="O1652" t="str">
            <v>"Ekolot-5" lotereyasining to`langan chiptalari</v>
          </cell>
        </row>
        <row r="1653">
          <cell r="A1653">
            <v>9</v>
          </cell>
          <cell r="B1653">
            <v>214</v>
          </cell>
          <cell r="C1653">
            <v>8104</v>
          </cell>
          <cell r="D1653">
            <v>9953.25</v>
          </cell>
          <cell r="E1653">
            <v>25</v>
          </cell>
          <cell r="F1653">
            <v>95497.36</v>
          </cell>
          <cell r="G1653">
            <v>0</v>
          </cell>
          <cell r="H1653">
            <v>6</v>
          </cell>
          <cell r="I1653">
            <v>234000</v>
          </cell>
          <cell r="J1653">
            <v>0</v>
          </cell>
          <cell r="K1653">
            <v>198600</v>
          </cell>
          <cell r="L1653">
            <v>432600</v>
          </cell>
          <cell r="M1653">
            <v>0</v>
          </cell>
          <cell r="N1653">
            <v>0</v>
          </cell>
          <cell r="O1653" t="str">
            <v>"Ekolot-5" lotereyasining to`langan chiptalari</v>
          </cell>
        </row>
        <row r="1654">
          <cell r="A1654">
            <v>9</v>
          </cell>
          <cell r="B1654">
            <v>214</v>
          </cell>
          <cell r="C1654">
            <v>8137</v>
          </cell>
          <cell r="D1654">
            <v>9953.25</v>
          </cell>
          <cell r="E1654">
            <v>25</v>
          </cell>
          <cell r="F1654">
            <v>95497.36</v>
          </cell>
          <cell r="G1654">
            <v>0</v>
          </cell>
          <cell r="H1654">
            <v>6</v>
          </cell>
          <cell r="I1654">
            <v>20400</v>
          </cell>
          <cell r="J1654">
            <v>0</v>
          </cell>
          <cell r="K1654">
            <v>53500</v>
          </cell>
          <cell r="L1654">
            <v>73900</v>
          </cell>
          <cell r="M1654">
            <v>0</v>
          </cell>
          <cell r="N1654">
            <v>0</v>
          </cell>
          <cell r="O1654" t="str">
            <v>Оплаченные билеты - "</v>
          </cell>
        </row>
        <row r="1655">
          <cell r="A1655">
            <v>9</v>
          </cell>
          <cell r="B1655">
            <v>214</v>
          </cell>
          <cell r="C1655">
            <v>8298</v>
          </cell>
          <cell r="D1655">
            <v>9953.25</v>
          </cell>
          <cell r="E1655">
            <v>25</v>
          </cell>
          <cell r="F1655">
            <v>95497.36</v>
          </cell>
          <cell r="G1655">
            <v>0</v>
          </cell>
          <cell r="H1655">
            <v>6</v>
          </cell>
          <cell r="I1655">
            <v>21500</v>
          </cell>
          <cell r="J1655">
            <v>0</v>
          </cell>
          <cell r="K1655">
            <v>42500</v>
          </cell>
          <cell r="L1655">
            <v>64000</v>
          </cell>
          <cell r="M1655">
            <v>0</v>
          </cell>
          <cell r="N1655">
            <v>0</v>
          </cell>
          <cell r="O1655" t="str">
            <v>"Ekolot-5" lotereyasining to`langan chiptalari</v>
          </cell>
        </row>
        <row r="1656">
          <cell r="A1656">
            <v>9</v>
          </cell>
          <cell r="B1656">
            <v>214</v>
          </cell>
          <cell r="C1656">
            <v>8533</v>
          </cell>
          <cell r="D1656">
            <v>9953.25</v>
          </cell>
          <cell r="E1656">
            <v>25</v>
          </cell>
          <cell r="F1656">
            <v>95497.36</v>
          </cell>
          <cell r="G1656">
            <v>0</v>
          </cell>
          <cell r="H1656">
            <v>6</v>
          </cell>
          <cell r="I1656">
            <v>10700</v>
          </cell>
          <cell r="J1656">
            <v>0</v>
          </cell>
          <cell r="K1656">
            <v>34000</v>
          </cell>
          <cell r="L1656">
            <v>44700</v>
          </cell>
          <cell r="M1656">
            <v>0</v>
          </cell>
          <cell r="N1656">
            <v>0</v>
          </cell>
          <cell r="O1656" t="str">
            <v>"Ekolot-5" lotereyasining to`langan chiptalari</v>
          </cell>
        </row>
        <row r="1657">
          <cell r="A1657">
            <v>9</v>
          </cell>
          <cell r="B1657">
            <v>214</v>
          </cell>
          <cell r="C1657">
            <v>8659</v>
          </cell>
          <cell r="D1657">
            <v>9953.25</v>
          </cell>
          <cell r="E1657">
            <v>25</v>
          </cell>
          <cell r="F1657">
            <v>95497.36</v>
          </cell>
          <cell r="G1657">
            <v>0</v>
          </cell>
          <cell r="H1657">
            <v>6</v>
          </cell>
          <cell r="I1657">
            <v>2400</v>
          </cell>
          <cell r="J1657">
            <v>0</v>
          </cell>
          <cell r="K1657">
            <v>9600</v>
          </cell>
          <cell r="L1657">
            <v>12000</v>
          </cell>
          <cell r="M1657">
            <v>0</v>
          </cell>
          <cell r="N1657">
            <v>0</v>
          </cell>
          <cell r="O1657" t="str">
            <v>"Ekolot-5" lotereyasining to`langan chiptalari</v>
          </cell>
        </row>
        <row r="1658">
          <cell r="A1658">
            <v>9</v>
          </cell>
          <cell r="B1658">
            <v>214</v>
          </cell>
          <cell r="C1658">
            <v>3563</v>
          </cell>
          <cell r="D1658">
            <v>9953.26</v>
          </cell>
          <cell r="E1658">
            <v>25</v>
          </cell>
          <cell r="F1658">
            <v>95497.37</v>
          </cell>
          <cell r="G1658">
            <v>0</v>
          </cell>
          <cell r="H1658">
            <v>6</v>
          </cell>
          <cell r="I1658">
            <v>0</v>
          </cell>
          <cell r="J1658">
            <v>0</v>
          </cell>
          <cell r="K1658">
            <v>34300</v>
          </cell>
          <cell r="L1658">
            <v>0</v>
          </cell>
          <cell r="M1658">
            <v>34300</v>
          </cell>
          <cell r="N1658">
            <v>0</v>
          </cell>
          <cell r="O1658" t="str">
            <v>"Инсон манфаатлари учун" (5 разряд) lotereyasining to`langan</v>
          </cell>
        </row>
        <row r="1659">
          <cell r="A1659">
            <v>9</v>
          </cell>
          <cell r="B1659">
            <v>214</v>
          </cell>
          <cell r="C1659">
            <v>5996</v>
          </cell>
          <cell r="D1659">
            <v>9953.26</v>
          </cell>
          <cell r="E1659">
            <v>25</v>
          </cell>
          <cell r="F1659">
            <v>95497.37</v>
          </cell>
          <cell r="G1659">
            <v>0</v>
          </cell>
          <cell r="H1659">
            <v>6</v>
          </cell>
          <cell r="I1659">
            <v>0</v>
          </cell>
          <cell r="J1659">
            <v>0</v>
          </cell>
          <cell r="K1659">
            <v>58650</v>
          </cell>
          <cell r="L1659">
            <v>0</v>
          </cell>
          <cell r="M1659">
            <v>58650</v>
          </cell>
          <cell r="N1659">
            <v>0</v>
          </cell>
          <cell r="O1659" t="str">
            <v>"Инсон манфаатлари учун" (5 разряд) lotereyasining to`langan</v>
          </cell>
        </row>
        <row r="1660">
          <cell r="A1660">
            <v>9</v>
          </cell>
          <cell r="B1660">
            <v>214</v>
          </cell>
          <cell r="C1660">
            <v>7845</v>
          </cell>
          <cell r="D1660">
            <v>9953.26</v>
          </cell>
          <cell r="E1660">
            <v>25</v>
          </cell>
          <cell r="F1660">
            <v>95497.37</v>
          </cell>
          <cell r="G1660">
            <v>0</v>
          </cell>
          <cell r="H1660">
            <v>6</v>
          </cell>
          <cell r="I1660">
            <v>0</v>
          </cell>
          <cell r="J1660">
            <v>0</v>
          </cell>
          <cell r="K1660">
            <v>46450</v>
          </cell>
          <cell r="L1660">
            <v>0</v>
          </cell>
          <cell r="M1660">
            <v>46450</v>
          </cell>
          <cell r="N1660">
            <v>0</v>
          </cell>
          <cell r="O1660" t="str">
            <v>"Инсон манфаатлари учун" (5 разряд) lotereyasining to`langan</v>
          </cell>
        </row>
        <row r="1661">
          <cell r="A1661">
            <v>9</v>
          </cell>
          <cell r="B1661">
            <v>214</v>
          </cell>
          <cell r="C1661">
            <v>7948</v>
          </cell>
          <cell r="D1661">
            <v>9953.26</v>
          </cell>
          <cell r="E1661">
            <v>25</v>
          </cell>
          <cell r="F1661">
            <v>95497.37</v>
          </cell>
          <cell r="G1661">
            <v>0</v>
          </cell>
          <cell r="H1661">
            <v>6</v>
          </cell>
          <cell r="I1661">
            <v>0</v>
          </cell>
          <cell r="J1661">
            <v>0</v>
          </cell>
          <cell r="K1661">
            <v>47850</v>
          </cell>
          <cell r="L1661">
            <v>0</v>
          </cell>
          <cell r="M1661">
            <v>47850</v>
          </cell>
          <cell r="N1661">
            <v>0</v>
          </cell>
          <cell r="O1661" t="str">
            <v>"Инсон манфаатлари учун" (5 разряд) lotereyasining to`langan</v>
          </cell>
        </row>
        <row r="1662">
          <cell r="A1662">
            <v>9</v>
          </cell>
          <cell r="B1662">
            <v>214</v>
          </cell>
          <cell r="C1662">
            <v>8002</v>
          </cell>
          <cell r="D1662">
            <v>9953.26</v>
          </cell>
          <cell r="E1662">
            <v>25</v>
          </cell>
          <cell r="F1662">
            <v>95497.37</v>
          </cell>
          <cell r="G1662">
            <v>0</v>
          </cell>
          <cell r="H1662">
            <v>6</v>
          </cell>
          <cell r="I1662">
            <v>0</v>
          </cell>
          <cell r="J1662">
            <v>0</v>
          </cell>
          <cell r="K1662">
            <v>7350</v>
          </cell>
          <cell r="L1662">
            <v>0</v>
          </cell>
          <cell r="M1662">
            <v>7350</v>
          </cell>
          <cell r="N1662">
            <v>0</v>
          </cell>
          <cell r="O1662" t="str">
            <v>"Инсон манфаатлари учун" (5 разряд) lotereyasining to`langan</v>
          </cell>
        </row>
        <row r="1663">
          <cell r="A1663">
            <v>9</v>
          </cell>
          <cell r="B1663">
            <v>214</v>
          </cell>
          <cell r="C1663">
            <v>8104</v>
          </cell>
          <cell r="D1663">
            <v>9953.26</v>
          </cell>
          <cell r="E1663">
            <v>25</v>
          </cell>
          <cell r="F1663">
            <v>95497.37</v>
          </cell>
          <cell r="G1663">
            <v>0</v>
          </cell>
          <cell r="H1663">
            <v>6</v>
          </cell>
          <cell r="I1663">
            <v>0</v>
          </cell>
          <cell r="J1663">
            <v>0</v>
          </cell>
          <cell r="K1663">
            <v>6150</v>
          </cell>
          <cell r="L1663">
            <v>0</v>
          </cell>
          <cell r="M1663">
            <v>6150</v>
          </cell>
          <cell r="N1663">
            <v>0</v>
          </cell>
          <cell r="O1663" t="str">
            <v>"Инсон манфаатлари учун" (5 разряд) lotereyasining to`langan</v>
          </cell>
        </row>
        <row r="1664">
          <cell r="A1664">
            <v>9</v>
          </cell>
          <cell r="B1664">
            <v>214</v>
          </cell>
          <cell r="C1664">
            <v>8137</v>
          </cell>
          <cell r="D1664">
            <v>9953.26</v>
          </cell>
          <cell r="E1664">
            <v>25</v>
          </cell>
          <cell r="F1664">
            <v>95497.37</v>
          </cell>
          <cell r="G1664">
            <v>0</v>
          </cell>
          <cell r="H1664">
            <v>6</v>
          </cell>
          <cell r="I1664">
            <v>0</v>
          </cell>
          <cell r="J1664">
            <v>0</v>
          </cell>
          <cell r="K1664">
            <v>6300</v>
          </cell>
          <cell r="L1664">
            <v>0</v>
          </cell>
          <cell r="M1664">
            <v>6300</v>
          </cell>
          <cell r="N1664">
            <v>0</v>
          </cell>
          <cell r="O1664" t="str">
            <v>"Инсон манфаатлари учун" (5 разряд) lotereyasining to`langan</v>
          </cell>
        </row>
        <row r="1665">
          <cell r="A1665">
            <v>9</v>
          </cell>
          <cell r="B1665">
            <v>214</v>
          </cell>
          <cell r="C1665">
            <v>8298</v>
          </cell>
          <cell r="D1665">
            <v>9953.26</v>
          </cell>
          <cell r="E1665">
            <v>25</v>
          </cell>
          <cell r="F1665">
            <v>95497.37</v>
          </cell>
          <cell r="G1665">
            <v>0</v>
          </cell>
          <cell r="H1665">
            <v>6</v>
          </cell>
          <cell r="I1665">
            <v>0</v>
          </cell>
          <cell r="J1665">
            <v>0</v>
          </cell>
          <cell r="K1665">
            <v>29000</v>
          </cell>
          <cell r="L1665">
            <v>0</v>
          </cell>
          <cell r="M1665">
            <v>29000</v>
          </cell>
          <cell r="N1665">
            <v>0</v>
          </cell>
          <cell r="O1665" t="str">
            <v>"Инсон манфаатлари учун" (5 разряд) lotereyasining to`langan</v>
          </cell>
        </row>
        <row r="1666">
          <cell r="A1666">
            <v>9</v>
          </cell>
          <cell r="B1666">
            <v>214</v>
          </cell>
          <cell r="C1666">
            <v>8533</v>
          </cell>
          <cell r="D1666">
            <v>9953.26</v>
          </cell>
          <cell r="E1666">
            <v>25</v>
          </cell>
          <cell r="F1666">
            <v>95497.37</v>
          </cell>
          <cell r="G1666">
            <v>0</v>
          </cell>
          <cell r="H1666">
            <v>6</v>
          </cell>
          <cell r="I1666">
            <v>0</v>
          </cell>
          <cell r="J1666">
            <v>0</v>
          </cell>
          <cell r="K1666">
            <v>37950</v>
          </cell>
          <cell r="L1666">
            <v>0</v>
          </cell>
          <cell r="M1666">
            <v>37950</v>
          </cell>
          <cell r="N1666">
            <v>0</v>
          </cell>
          <cell r="O1666" t="str">
            <v>"Инсон манфаатлари учун" (5 разряд) lotereyasining to`langan</v>
          </cell>
        </row>
        <row r="1667">
          <cell r="A1667">
            <v>9</v>
          </cell>
          <cell r="B1667">
            <v>214</v>
          </cell>
          <cell r="C1667">
            <v>8659</v>
          </cell>
          <cell r="D1667">
            <v>9953.26</v>
          </cell>
          <cell r="E1667">
            <v>25</v>
          </cell>
          <cell r="F1667">
            <v>95497.37</v>
          </cell>
          <cell r="G1667">
            <v>0</v>
          </cell>
          <cell r="H1667">
            <v>6</v>
          </cell>
          <cell r="I1667">
            <v>0</v>
          </cell>
          <cell r="J1667">
            <v>0</v>
          </cell>
          <cell r="K1667">
            <v>31150</v>
          </cell>
          <cell r="L1667">
            <v>0</v>
          </cell>
          <cell r="M1667">
            <v>31150</v>
          </cell>
          <cell r="N1667">
            <v>0</v>
          </cell>
          <cell r="O1667" t="str">
            <v>"Инсон манфаатлари учун" (5 разряд) lotereyasining to`langan</v>
          </cell>
        </row>
        <row r="1668">
          <cell r="A1668">
            <v>9</v>
          </cell>
          <cell r="B1668">
            <v>214</v>
          </cell>
          <cell r="C1668">
            <v>3563</v>
          </cell>
          <cell r="D1668">
            <v>9953.27</v>
          </cell>
          <cell r="E1668">
            <v>0</v>
          </cell>
          <cell r="F1668">
            <v>95497.38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132450</v>
          </cell>
          <cell r="L1668">
            <v>132450</v>
          </cell>
          <cell r="M1668">
            <v>0</v>
          </cell>
          <cell r="N1668">
            <v>0</v>
          </cell>
          <cell r="O1668" t="str">
            <v>"Эколот-6" lotereyasining to`langan chiptalari</v>
          </cell>
        </row>
        <row r="1669">
          <cell r="A1669">
            <v>9</v>
          </cell>
          <cell r="B1669">
            <v>214</v>
          </cell>
          <cell r="C1669">
            <v>7783</v>
          </cell>
          <cell r="D1669">
            <v>9953.27</v>
          </cell>
          <cell r="E1669">
            <v>0</v>
          </cell>
          <cell r="F1669">
            <v>95497.38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86900</v>
          </cell>
          <cell r="L1669">
            <v>86900</v>
          </cell>
          <cell r="M1669">
            <v>0</v>
          </cell>
          <cell r="N1669">
            <v>0</v>
          </cell>
          <cell r="O1669" t="str">
            <v>"Эколот-6" lotereyasining to`langan chiptalari</v>
          </cell>
        </row>
        <row r="1670">
          <cell r="A1670">
            <v>9</v>
          </cell>
          <cell r="B1670">
            <v>214</v>
          </cell>
          <cell r="C1670">
            <v>7948</v>
          </cell>
          <cell r="D1670">
            <v>9953.27</v>
          </cell>
          <cell r="E1670">
            <v>0</v>
          </cell>
          <cell r="F1670">
            <v>95497.38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66850</v>
          </cell>
          <cell r="L1670">
            <v>66850</v>
          </cell>
          <cell r="M1670">
            <v>0</v>
          </cell>
          <cell r="N1670">
            <v>0</v>
          </cell>
          <cell r="O1670" t="str">
            <v>"Эколот-6" lotereyasining to`langan chiptalari</v>
          </cell>
        </row>
        <row r="1671">
          <cell r="A1671">
            <v>9</v>
          </cell>
          <cell r="B1671">
            <v>214</v>
          </cell>
          <cell r="C1671">
            <v>8104</v>
          </cell>
          <cell r="D1671">
            <v>9953.27</v>
          </cell>
          <cell r="E1671">
            <v>0</v>
          </cell>
          <cell r="F1671">
            <v>95497.38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121500</v>
          </cell>
          <cell r="L1671">
            <v>121500</v>
          </cell>
          <cell r="M1671">
            <v>0</v>
          </cell>
          <cell r="N1671">
            <v>0</v>
          </cell>
          <cell r="O1671" t="str">
            <v>"Эколот-6" lotereyasining to`langan chiptalari</v>
          </cell>
        </row>
        <row r="1672">
          <cell r="A1672">
            <v>9</v>
          </cell>
          <cell r="B1672">
            <v>214</v>
          </cell>
          <cell r="C1672">
            <v>8137</v>
          </cell>
          <cell r="D1672">
            <v>9953.27</v>
          </cell>
          <cell r="E1672">
            <v>0</v>
          </cell>
          <cell r="F1672">
            <v>95497.38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55550</v>
          </cell>
          <cell r="L1672">
            <v>55550</v>
          </cell>
          <cell r="M1672">
            <v>0</v>
          </cell>
          <cell r="N1672">
            <v>0</v>
          </cell>
          <cell r="O1672" t="str">
            <v>"Эколот-6" lotereyasining to`langan chiptalari</v>
          </cell>
        </row>
        <row r="1673">
          <cell r="A1673">
            <v>9</v>
          </cell>
          <cell r="B1673">
            <v>214</v>
          </cell>
          <cell r="C1673">
            <v>3563</v>
          </cell>
          <cell r="D1673">
            <v>9953.2800000000007</v>
          </cell>
          <cell r="E1673">
            <v>0</v>
          </cell>
          <cell r="F1673">
            <v>95497.39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312950</v>
          </cell>
          <cell r="L1673">
            <v>260450</v>
          </cell>
          <cell r="M1673">
            <v>52500</v>
          </cell>
          <cell r="N1673">
            <v>0</v>
          </cell>
          <cell r="O1673" t="str">
            <v>"Эколот-7" lotereyasining to`langan chiptalari</v>
          </cell>
        </row>
        <row r="1674">
          <cell r="A1674">
            <v>9</v>
          </cell>
          <cell r="B1674">
            <v>214</v>
          </cell>
          <cell r="C1674">
            <v>5996</v>
          </cell>
          <cell r="D1674">
            <v>9953.2800000000007</v>
          </cell>
          <cell r="E1674">
            <v>0</v>
          </cell>
          <cell r="F1674">
            <v>95497.39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70000</v>
          </cell>
          <cell r="L1674">
            <v>10000</v>
          </cell>
          <cell r="M1674">
            <v>60000</v>
          </cell>
          <cell r="N1674">
            <v>0</v>
          </cell>
          <cell r="O1674" t="str">
            <v>"Эколот-7" lotereyasining to`langan chiptalari</v>
          </cell>
        </row>
        <row r="1675">
          <cell r="A1675">
            <v>9</v>
          </cell>
          <cell r="B1675">
            <v>214</v>
          </cell>
          <cell r="C1675">
            <v>7783</v>
          </cell>
          <cell r="D1675">
            <v>9953.2800000000007</v>
          </cell>
          <cell r="E1675">
            <v>0</v>
          </cell>
          <cell r="F1675">
            <v>95497.39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435000</v>
          </cell>
          <cell r="L1675">
            <v>434000</v>
          </cell>
          <cell r="M1675">
            <v>1000</v>
          </cell>
          <cell r="N1675">
            <v>0</v>
          </cell>
          <cell r="O1675" t="str">
            <v>"Эколот-7" lotereyasining to`langan chiptalari</v>
          </cell>
        </row>
        <row r="1676">
          <cell r="A1676">
            <v>9</v>
          </cell>
          <cell r="B1676">
            <v>214</v>
          </cell>
          <cell r="C1676">
            <v>7948</v>
          </cell>
          <cell r="D1676">
            <v>9953.2800000000007</v>
          </cell>
          <cell r="E1676">
            <v>0</v>
          </cell>
          <cell r="F1676">
            <v>95497.39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442000</v>
          </cell>
          <cell r="L1676">
            <v>328500</v>
          </cell>
          <cell r="M1676">
            <v>113500</v>
          </cell>
          <cell r="N1676">
            <v>0</v>
          </cell>
          <cell r="O1676" t="str">
            <v>"Эколот-7" lotereyasining to`langan chiptalari</v>
          </cell>
        </row>
        <row r="1677">
          <cell r="A1677">
            <v>9</v>
          </cell>
          <cell r="B1677">
            <v>214</v>
          </cell>
          <cell r="C1677">
            <v>8002</v>
          </cell>
          <cell r="D1677">
            <v>9953.2800000000007</v>
          </cell>
          <cell r="E1677">
            <v>0</v>
          </cell>
          <cell r="F1677">
            <v>95497.39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411000</v>
          </cell>
          <cell r="L1677">
            <v>0</v>
          </cell>
          <cell r="M1677">
            <v>411000</v>
          </cell>
          <cell r="N1677">
            <v>0</v>
          </cell>
          <cell r="O1677" t="str">
            <v>"Эколот-7" lotereyasining to`langan chiptalari</v>
          </cell>
        </row>
        <row r="1678">
          <cell r="A1678">
            <v>9</v>
          </cell>
          <cell r="B1678">
            <v>214</v>
          </cell>
          <cell r="C1678">
            <v>8104</v>
          </cell>
          <cell r="D1678">
            <v>9953.2800000000007</v>
          </cell>
          <cell r="E1678">
            <v>0</v>
          </cell>
          <cell r="F1678">
            <v>95497.39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452000</v>
          </cell>
          <cell r="L1678">
            <v>452000</v>
          </cell>
          <cell r="M1678">
            <v>0</v>
          </cell>
          <cell r="N1678">
            <v>0</v>
          </cell>
          <cell r="O1678" t="str">
            <v>"Эколот-7" lotereyasining to`langan chiptalari</v>
          </cell>
        </row>
        <row r="1679">
          <cell r="A1679">
            <v>9</v>
          </cell>
          <cell r="B1679">
            <v>214</v>
          </cell>
          <cell r="C1679">
            <v>8137</v>
          </cell>
          <cell r="D1679">
            <v>9953.2800000000007</v>
          </cell>
          <cell r="E1679">
            <v>0</v>
          </cell>
          <cell r="F1679">
            <v>95497.39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261000</v>
          </cell>
          <cell r="L1679">
            <v>206500</v>
          </cell>
          <cell r="M1679">
            <v>54500</v>
          </cell>
          <cell r="N1679">
            <v>0</v>
          </cell>
          <cell r="O1679" t="str">
            <v>"" lotereyasining to`langan chiptalari</v>
          </cell>
        </row>
        <row r="1680">
          <cell r="A1680">
            <v>9</v>
          </cell>
          <cell r="B1680">
            <v>214</v>
          </cell>
          <cell r="C1680">
            <v>8298</v>
          </cell>
          <cell r="D1680">
            <v>9953.2800000000007</v>
          </cell>
          <cell r="E1680">
            <v>0</v>
          </cell>
          <cell r="F1680">
            <v>95497.39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10000</v>
          </cell>
          <cell r="L1680">
            <v>10000</v>
          </cell>
          <cell r="M1680">
            <v>0</v>
          </cell>
          <cell r="N1680">
            <v>0</v>
          </cell>
          <cell r="O1680" t="str">
            <v>"Эколот-7" lotereyasining to`langan chiptalari</v>
          </cell>
        </row>
        <row r="1681">
          <cell r="A1681">
            <v>9</v>
          </cell>
          <cell r="B1681">
            <v>214</v>
          </cell>
          <cell r="C1681">
            <v>3563</v>
          </cell>
          <cell r="D1681">
            <v>9953.2999999999993</v>
          </cell>
          <cell r="E1681">
            <v>0</v>
          </cell>
          <cell r="F1681">
            <v>95497.41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401700</v>
          </cell>
          <cell r="L1681">
            <v>302000</v>
          </cell>
          <cell r="M1681">
            <v>99700</v>
          </cell>
          <cell r="N1681">
            <v>0</v>
          </cell>
          <cell r="O1681" t="str">
            <v>"Эколот-8" lotereyasining to`langan chiptalari</v>
          </cell>
        </row>
        <row r="1682">
          <cell r="A1682">
            <v>9</v>
          </cell>
          <cell r="B1682">
            <v>214</v>
          </cell>
          <cell r="C1682">
            <v>5996</v>
          </cell>
          <cell r="D1682">
            <v>9953.2999999999993</v>
          </cell>
          <cell r="E1682">
            <v>0</v>
          </cell>
          <cell r="F1682">
            <v>95497.41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77800</v>
          </cell>
          <cell r="L1682">
            <v>55800</v>
          </cell>
          <cell r="M1682">
            <v>22000</v>
          </cell>
          <cell r="N1682">
            <v>0</v>
          </cell>
          <cell r="O1682" t="str">
            <v>"Эколот-8" lotereyasining to`langan chiptalari</v>
          </cell>
        </row>
        <row r="1683">
          <cell r="A1683">
            <v>9</v>
          </cell>
          <cell r="B1683">
            <v>214</v>
          </cell>
          <cell r="C1683">
            <v>7783</v>
          </cell>
          <cell r="D1683">
            <v>9953.2999999999993</v>
          </cell>
          <cell r="E1683">
            <v>0</v>
          </cell>
          <cell r="F1683">
            <v>95497.41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174600</v>
          </cell>
          <cell r="L1683">
            <v>165700</v>
          </cell>
          <cell r="M1683">
            <v>8900</v>
          </cell>
          <cell r="N1683">
            <v>0</v>
          </cell>
          <cell r="O1683" t="str">
            <v>"Эколот-8" lotereyasining to`langan chiptalari</v>
          </cell>
        </row>
        <row r="1684">
          <cell r="A1684">
            <v>9</v>
          </cell>
          <cell r="B1684">
            <v>214</v>
          </cell>
          <cell r="C1684">
            <v>7948</v>
          </cell>
          <cell r="D1684">
            <v>9953.2999999999993</v>
          </cell>
          <cell r="E1684">
            <v>0</v>
          </cell>
          <cell r="F1684">
            <v>95497.41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455500</v>
          </cell>
          <cell r="L1684">
            <v>0</v>
          </cell>
          <cell r="M1684">
            <v>455500</v>
          </cell>
          <cell r="N1684">
            <v>0</v>
          </cell>
          <cell r="O1684" t="str">
            <v>"Эколот-8" lotereyasining to`langan chiptalari</v>
          </cell>
        </row>
        <row r="1685">
          <cell r="A1685">
            <v>9</v>
          </cell>
          <cell r="B1685">
            <v>214</v>
          </cell>
          <cell r="C1685">
            <v>8002</v>
          </cell>
          <cell r="D1685">
            <v>9953.2999999999993</v>
          </cell>
          <cell r="E1685">
            <v>0</v>
          </cell>
          <cell r="F1685">
            <v>95497.41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176800</v>
          </cell>
          <cell r="L1685">
            <v>167100</v>
          </cell>
          <cell r="M1685">
            <v>9700</v>
          </cell>
          <cell r="N1685">
            <v>0</v>
          </cell>
          <cell r="O1685" t="str">
            <v>"Эколот-8" lotereyasining to`langan chiptalari</v>
          </cell>
        </row>
        <row r="1686">
          <cell r="A1686">
            <v>9</v>
          </cell>
          <cell r="B1686">
            <v>214</v>
          </cell>
          <cell r="C1686">
            <v>8104</v>
          </cell>
          <cell r="D1686">
            <v>9953.2999999999993</v>
          </cell>
          <cell r="E1686">
            <v>0</v>
          </cell>
          <cell r="F1686">
            <v>95497.41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223300</v>
          </cell>
          <cell r="L1686">
            <v>203700</v>
          </cell>
          <cell r="M1686">
            <v>19600</v>
          </cell>
          <cell r="N1686">
            <v>0</v>
          </cell>
          <cell r="O1686" t="str">
            <v>"Эколот-8" lotereyasining to`langan chiptalari</v>
          </cell>
        </row>
        <row r="1687">
          <cell r="A1687">
            <v>9</v>
          </cell>
          <cell r="B1687">
            <v>214</v>
          </cell>
          <cell r="C1687">
            <v>8137</v>
          </cell>
          <cell r="D1687">
            <v>9953.2999999999993</v>
          </cell>
          <cell r="E1687">
            <v>0</v>
          </cell>
          <cell r="F1687">
            <v>95497.41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179200</v>
          </cell>
          <cell r="L1687">
            <v>0</v>
          </cell>
          <cell r="M1687">
            <v>179200</v>
          </cell>
          <cell r="N1687">
            <v>0</v>
          </cell>
          <cell r="O1687" t="str">
            <v>"Эколот-8" lotereyasining to`langan chiptalari</v>
          </cell>
        </row>
        <row r="1688">
          <cell r="A1688">
            <v>9</v>
          </cell>
          <cell r="B1688">
            <v>214</v>
          </cell>
          <cell r="C1688">
            <v>8298</v>
          </cell>
          <cell r="D1688">
            <v>9953.2999999999993</v>
          </cell>
          <cell r="E1688">
            <v>0</v>
          </cell>
          <cell r="F1688">
            <v>95497.41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209400</v>
          </cell>
          <cell r="L1688">
            <v>32000</v>
          </cell>
          <cell r="M1688">
            <v>177400</v>
          </cell>
          <cell r="N1688">
            <v>0</v>
          </cell>
          <cell r="O1688" t="str">
            <v>"Эколот-8" lotereyasining to`langan chiptalari</v>
          </cell>
        </row>
        <row r="1689">
          <cell r="A1689">
            <v>9</v>
          </cell>
          <cell r="B1689">
            <v>214</v>
          </cell>
          <cell r="C1689">
            <v>3563</v>
          </cell>
          <cell r="D1689">
            <v>9953.31</v>
          </cell>
          <cell r="E1689">
            <v>0</v>
          </cell>
          <cell r="F1689">
            <v>95497.42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451975</v>
          </cell>
          <cell r="L1689">
            <v>271350</v>
          </cell>
          <cell r="M1689">
            <v>180625</v>
          </cell>
          <cell r="N1689">
            <v>0</v>
          </cell>
          <cell r="O1689" t="str">
            <v>"Эколот-9" lotereyasining to`langan chiptalari</v>
          </cell>
        </row>
        <row r="1690">
          <cell r="A1690">
            <v>9</v>
          </cell>
          <cell r="B1690">
            <v>214</v>
          </cell>
          <cell r="C1690">
            <v>5996</v>
          </cell>
          <cell r="D1690">
            <v>9953.31</v>
          </cell>
          <cell r="E1690">
            <v>0</v>
          </cell>
          <cell r="F1690">
            <v>95497.42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634900</v>
          </cell>
          <cell r="L1690">
            <v>509775</v>
          </cell>
          <cell r="M1690">
            <v>125125</v>
          </cell>
          <cell r="N1690">
            <v>0</v>
          </cell>
          <cell r="O1690" t="str">
            <v>"Эколот-9" lotereyasining to`langan chiptalari</v>
          </cell>
        </row>
        <row r="1691">
          <cell r="A1691">
            <v>9</v>
          </cell>
          <cell r="B1691">
            <v>214</v>
          </cell>
          <cell r="C1691">
            <v>7783</v>
          </cell>
          <cell r="D1691">
            <v>9953.31</v>
          </cell>
          <cell r="E1691">
            <v>0</v>
          </cell>
          <cell r="F1691">
            <v>95497.42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435550</v>
          </cell>
          <cell r="L1691">
            <v>270550</v>
          </cell>
          <cell r="M1691">
            <v>165000</v>
          </cell>
          <cell r="N1691">
            <v>0</v>
          </cell>
          <cell r="O1691" t="str">
            <v>"Эколот-9" lotereyasining to`langan chiptalari</v>
          </cell>
        </row>
        <row r="1692">
          <cell r="A1692">
            <v>9</v>
          </cell>
          <cell r="B1692">
            <v>214</v>
          </cell>
          <cell r="C1692">
            <v>7845</v>
          </cell>
          <cell r="D1692">
            <v>9953.31</v>
          </cell>
          <cell r="E1692">
            <v>0</v>
          </cell>
          <cell r="F1692">
            <v>95497.42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851475</v>
          </cell>
          <cell r="L1692">
            <v>0</v>
          </cell>
          <cell r="M1692">
            <v>851475</v>
          </cell>
          <cell r="N1692">
            <v>0</v>
          </cell>
          <cell r="O1692" t="str">
            <v>"Эколот-9" lotereyasining to`langan chiptalari</v>
          </cell>
        </row>
        <row r="1693">
          <cell r="A1693">
            <v>9</v>
          </cell>
          <cell r="B1693">
            <v>214</v>
          </cell>
          <cell r="C1693">
            <v>7948</v>
          </cell>
          <cell r="D1693">
            <v>9953.31</v>
          </cell>
          <cell r="E1693">
            <v>0</v>
          </cell>
          <cell r="F1693">
            <v>95497.42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934900</v>
          </cell>
          <cell r="L1693">
            <v>0</v>
          </cell>
          <cell r="M1693">
            <v>934900</v>
          </cell>
          <cell r="N1693">
            <v>0</v>
          </cell>
          <cell r="O1693" t="str">
            <v>"Эколот-9" lotereyasining to`langan chiptalari</v>
          </cell>
        </row>
        <row r="1694">
          <cell r="A1694">
            <v>9</v>
          </cell>
          <cell r="B1694">
            <v>214</v>
          </cell>
          <cell r="C1694">
            <v>8002</v>
          </cell>
          <cell r="D1694">
            <v>9953.31</v>
          </cell>
          <cell r="E1694">
            <v>0</v>
          </cell>
          <cell r="F1694">
            <v>95497.42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677500</v>
          </cell>
          <cell r="L1694">
            <v>638050</v>
          </cell>
          <cell r="M1694">
            <v>39450</v>
          </cell>
          <cell r="N1694">
            <v>0</v>
          </cell>
          <cell r="O1694" t="str">
            <v>"Эколот-9" lotereyasining to`langan chiptalari</v>
          </cell>
        </row>
        <row r="1695">
          <cell r="A1695">
            <v>9</v>
          </cell>
          <cell r="B1695">
            <v>214</v>
          </cell>
          <cell r="C1695">
            <v>8104</v>
          </cell>
          <cell r="D1695">
            <v>9953.31</v>
          </cell>
          <cell r="E1695">
            <v>0</v>
          </cell>
          <cell r="F1695">
            <v>95497.42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140500</v>
          </cell>
          <cell r="L1695">
            <v>105100</v>
          </cell>
          <cell r="M1695">
            <v>35400</v>
          </cell>
          <cell r="N1695">
            <v>0</v>
          </cell>
          <cell r="O1695" t="str">
            <v>"Эколот-9" lotereyasining to`langan chiptalari</v>
          </cell>
        </row>
        <row r="1696">
          <cell r="A1696">
            <v>9</v>
          </cell>
          <cell r="B1696">
            <v>214</v>
          </cell>
          <cell r="C1696">
            <v>8137</v>
          </cell>
          <cell r="D1696">
            <v>9953.31</v>
          </cell>
          <cell r="E1696">
            <v>0</v>
          </cell>
          <cell r="F1696">
            <v>95497.42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221850</v>
          </cell>
          <cell r="L1696">
            <v>0</v>
          </cell>
          <cell r="M1696">
            <v>221850</v>
          </cell>
          <cell r="N1696">
            <v>0</v>
          </cell>
          <cell r="O1696" t="str">
            <v>"Эколот-9" lotereyasining to`langan chiptalari</v>
          </cell>
        </row>
        <row r="1697">
          <cell r="A1697">
            <v>9</v>
          </cell>
          <cell r="B1697">
            <v>214</v>
          </cell>
          <cell r="C1697">
            <v>8298</v>
          </cell>
          <cell r="D1697">
            <v>9953.31</v>
          </cell>
          <cell r="E1697">
            <v>0</v>
          </cell>
          <cell r="F1697">
            <v>95497.42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362300</v>
          </cell>
          <cell r="L1697">
            <v>15900</v>
          </cell>
          <cell r="M1697">
            <v>346400</v>
          </cell>
          <cell r="N1697">
            <v>0</v>
          </cell>
          <cell r="O1697" t="str">
            <v>"Эколот-9" lotereyasining to`langan chiptalari</v>
          </cell>
        </row>
        <row r="1698">
          <cell r="A1698">
            <v>9</v>
          </cell>
          <cell r="B1698">
            <v>214</v>
          </cell>
          <cell r="C1698">
            <v>8533</v>
          </cell>
          <cell r="D1698">
            <v>9953.31</v>
          </cell>
          <cell r="E1698">
            <v>0</v>
          </cell>
          <cell r="F1698">
            <v>95497.42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61600</v>
          </cell>
          <cell r="L1698">
            <v>0</v>
          </cell>
          <cell r="M1698">
            <v>61600</v>
          </cell>
          <cell r="N1698">
            <v>0</v>
          </cell>
          <cell r="O1698" t="str">
            <v>"Эколот-9" lotereyasining to`langan chiptalari</v>
          </cell>
        </row>
        <row r="1699">
          <cell r="A1699">
            <v>9</v>
          </cell>
          <cell r="B1699">
            <v>214</v>
          </cell>
          <cell r="C1699">
            <v>8659</v>
          </cell>
          <cell r="D1699">
            <v>9953.31</v>
          </cell>
          <cell r="E1699">
            <v>0</v>
          </cell>
          <cell r="F1699">
            <v>95497.42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431350</v>
          </cell>
          <cell r="L1699">
            <v>0</v>
          </cell>
          <cell r="M1699">
            <v>431350</v>
          </cell>
          <cell r="N1699">
            <v>0</v>
          </cell>
          <cell r="O1699" t="str">
            <v>"Эколот-9" lotereyasining to`langan chiptalari</v>
          </cell>
        </row>
        <row r="1700">
          <cell r="A1700">
            <v>9</v>
          </cell>
          <cell r="B1700">
            <v>214</v>
          </cell>
          <cell r="C1700">
            <v>3563</v>
          </cell>
          <cell r="D1700">
            <v>9959</v>
          </cell>
          <cell r="E1700">
            <v>25</v>
          </cell>
          <cell r="F1700">
            <v>93609.04</v>
          </cell>
          <cell r="G1700">
            <v>0</v>
          </cell>
          <cell r="H1700">
            <v>6</v>
          </cell>
          <cell r="I1700">
            <v>339203</v>
          </cell>
          <cell r="J1700">
            <v>0</v>
          </cell>
          <cell r="K1700">
            <v>4310</v>
          </cell>
          <cell r="L1700">
            <v>12846</v>
          </cell>
          <cell r="M1700">
            <v>330667</v>
          </cell>
          <cell r="N1700">
            <v>0</v>
          </cell>
          <cell r="O1700" t="str">
            <v>Бланки строгой отчетности</v>
          </cell>
        </row>
        <row r="1701">
          <cell r="A1701">
            <v>9</v>
          </cell>
          <cell r="B1701">
            <v>214</v>
          </cell>
          <cell r="C1701">
            <v>5996</v>
          </cell>
          <cell r="D1701">
            <v>9959</v>
          </cell>
          <cell r="E1701">
            <v>25</v>
          </cell>
          <cell r="F1701">
            <v>93609.04</v>
          </cell>
          <cell r="G1701">
            <v>0</v>
          </cell>
          <cell r="H1701">
            <v>6</v>
          </cell>
          <cell r="I1701">
            <v>133029</v>
          </cell>
          <cell r="J1701">
            <v>0</v>
          </cell>
          <cell r="K1701">
            <v>4775</v>
          </cell>
          <cell r="L1701">
            <v>7272</v>
          </cell>
          <cell r="M1701">
            <v>130532</v>
          </cell>
          <cell r="N1701">
            <v>0</v>
          </cell>
          <cell r="O1701" t="str">
            <v>Бланки строгой отчетности</v>
          </cell>
        </row>
        <row r="1702">
          <cell r="A1702">
            <v>9</v>
          </cell>
          <cell r="B1702">
            <v>214</v>
          </cell>
          <cell r="C1702">
            <v>7783</v>
          </cell>
          <cell r="D1702">
            <v>9959</v>
          </cell>
          <cell r="E1702">
            <v>25</v>
          </cell>
          <cell r="F1702">
            <v>93609.04</v>
          </cell>
          <cell r="G1702">
            <v>0</v>
          </cell>
          <cell r="H1702">
            <v>6</v>
          </cell>
          <cell r="I1702">
            <v>131080</v>
          </cell>
          <cell r="J1702">
            <v>0</v>
          </cell>
          <cell r="K1702">
            <v>3076</v>
          </cell>
          <cell r="L1702">
            <v>4968</v>
          </cell>
          <cell r="M1702">
            <v>129188</v>
          </cell>
          <cell r="N1702">
            <v>0</v>
          </cell>
          <cell r="O1702" t="str">
            <v>Бланки строгой отчетности</v>
          </cell>
        </row>
        <row r="1703">
          <cell r="A1703">
            <v>9</v>
          </cell>
          <cell r="B1703">
            <v>214</v>
          </cell>
          <cell r="C1703">
            <v>7845</v>
          </cell>
          <cell r="D1703">
            <v>9959</v>
          </cell>
          <cell r="E1703">
            <v>25</v>
          </cell>
          <cell r="F1703">
            <v>93609.04</v>
          </cell>
          <cell r="G1703">
            <v>0</v>
          </cell>
          <cell r="H1703">
            <v>6</v>
          </cell>
          <cell r="I1703">
            <v>45377</v>
          </cell>
          <cell r="J1703">
            <v>0</v>
          </cell>
          <cell r="K1703">
            <v>7524</v>
          </cell>
          <cell r="L1703">
            <v>7877</v>
          </cell>
          <cell r="M1703">
            <v>45024</v>
          </cell>
          <cell r="N1703">
            <v>0</v>
          </cell>
          <cell r="O1703" t="str">
            <v>Бланки строгой отчетности</v>
          </cell>
        </row>
        <row r="1704">
          <cell r="A1704">
            <v>9</v>
          </cell>
          <cell r="B1704">
            <v>214</v>
          </cell>
          <cell r="C1704">
            <v>7948</v>
          </cell>
          <cell r="D1704">
            <v>9959</v>
          </cell>
          <cell r="E1704">
            <v>25</v>
          </cell>
          <cell r="F1704">
            <v>93609.04</v>
          </cell>
          <cell r="G1704">
            <v>0</v>
          </cell>
          <cell r="H1704">
            <v>6</v>
          </cell>
          <cell r="I1704">
            <v>80378</v>
          </cell>
          <cell r="J1704">
            <v>0</v>
          </cell>
          <cell r="K1704">
            <v>1680</v>
          </cell>
          <cell r="L1704">
            <v>2869</v>
          </cell>
          <cell r="M1704">
            <v>79189</v>
          </cell>
          <cell r="N1704">
            <v>0</v>
          </cell>
          <cell r="O1704" t="str">
            <v>Бланки строгой отчетности</v>
          </cell>
        </row>
        <row r="1705">
          <cell r="A1705">
            <v>9</v>
          </cell>
          <cell r="B1705">
            <v>214</v>
          </cell>
          <cell r="C1705">
            <v>8002</v>
          </cell>
          <cell r="D1705">
            <v>9959</v>
          </cell>
          <cell r="E1705">
            <v>25</v>
          </cell>
          <cell r="F1705">
            <v>93609.04</v>
          </cell>
          <cell r="G1705">
            <v>0</v>
          </cell>
          <cell r="H1705">
            <v>6</v>
          </cell>
          <cell r="I1705">
            <v>87603</v>
          </cell>
          <cell r="J1705">
            <v>0</v>
          </cell>
          <cell r="K1705">
            <v>639</v>
          </cell>
          <cell r="L1705">
            <v>883</v>
          </cell>
          <cell r="M1705">
            <v>87359</v>
          </cell>
          <cell r="N1705">
            <v>0</v>
          </cell>
          <cell r="O1705" t="str">
            <v>Бланки строгой отчетности</v>
          </cell>
        </row>
        <row r="1706">
          <cell r="A1706">
            <v>9</v>
          </cell>
          <cell r="B1706">
            <v>214</v>
          </cell>
          <cell r="C1706">
            <v>8104</v>
          </cell>
          <cell r="D1706">
            <v>9959</v>
          </cell>
          <cell r="E1706">
            <v>25</v>
          </cell>
          <cell r="F1706">
            <v>93609.04</v>
          </cell>
          <cell r="G1706">
            <v>0</v>
          </cell>
          <cell r="H1706">
            <v>6</v>
          </cell>
          <cell r="I1706">
            <v>75451</v>
          </cell>
          <cell r="J1706">
            <v>0</v>
          </cell>
          <cell r="K1706">
            <v>302</v>
          </cell>
          <cell r="L1706">
            <v>522</v>
          </cell>
          <cell r="M1706">
            <v>75231</v>
          </cell>
          <cell r="N1706">
            <v>0</v>
          </cell>
          <cell r="O1706" t="str">
            <v>Бланки строгой отчетности</v>
          </cell>
        </row>
        <row r="1707">
          <cell r="A1707">
            <v>9</v>
          </cell>
          <cell r="B1707">
            <v>214</v>
          </cell>
          <cell r="C1707">
            <v>8137</v>
          </cell>
          <cell r="D1707">
            <v>9959</v>
          </cell>
          <cell r="E1707">
            <v>25</v>
          </cell>
          <cell r="F1707">
            <v>93609.04</v>
          </cell>
          <cell r="G1707">
            <v>0</v>
          </cell>
          <cell r="H1707">
            <v>6</v>
          </cell>
          <cell r="I1707">
            <v>80104</v>
          </cell>
          <cell r="J1707">
            <v>0</v>
          </cell>
          <cell r="K1707">
            <v>3434</v>
          </cell>
          <cell r="L1707">
            <v>3102</v>
          </cell>
          <cell r="M1707">
            <v>80436</v>
          </cell>
          <cell r="N1707">
            <v>0</v>
          </cell>
          <cell r="O1707" t="str">
            <v>Бланки строгой отчетности</v>
          </cell>
        </row>
        <row r="1708">
          <cell r="A1708">
            <v>9</v>
          </cell>
          <cell r="B1708">
            <v>214</v>
          </cell>
          <cell r="C1708">
            <v>8298</v>
          </cell>
          <cell r="D1708">
            <v>9959</v>
          </cell>
          <cell r="E1708">
            <v>25</v>
          </cell>
          <cell r="F1708">
            <v>93609.04</v>
          </cell>
          <cell r="G1708">
            <v>0</v>
          </cell>
          <cell r="H1708">
            <v>6</v>
          </cell>
          <cell r="I1708">
            <v>42255</v>
          </cell>
          <cell r="J1708">
            <v>0</v>
          </cell>
          <cell r="K1708">
            <v>1393</v>
          </cell>
          <cell r="L1708">
            <v>2325</v>
          </cell>
          <cell r="M1708">
            <v>41323</v>
          </cell>
          <cell r="N1708">
            <v>0</v>
          </cell>
          <cell r="O1708" t="str">
            <v>Бланки строгой отчетности</v>
          </cell>
        </row>
        <row r="1709">
          <cell r="A1709">
            <v>9</v>
          </cell>
          <cell r="B1709">
            <v>214</v>
          </cell>
          <cell r="C1709">
            <v>8533</v>
          </cell>
          <cell r="D1709">
            <v>9959</v>
          </cell>
          <cell r="E1709">
            <v>25</v>
          </cell>
          <cell r="F1709">
            <v>93609.04</v>
          </cell>
          <cell r="G1709">
            <v>0</v>
          </cell>
          <cell r="H1709">
            <v>6</v>
          </cell>
          <cell r="I1709">
            <v>92278</v>
          </cell>
          <cell r="J1709">
            <v>0</v>
          </cell>
          <cell r="K1709">
            <v>1100</v>
          </cell>
          <cell r="L1709">
            <v>1755</v>
          </cell>
          <cell r="M1709">
            <v>91623</v>
          </cell>
          <cell r="N1709">
            <v>0</v>
          </cell>
          <cell r="O1709" t="str">
            <v>Бланки строгой отчетности</v>
          </cell>
        </row>
        <row r="1710">
          <cell r="A1710">
            <v>9</v>
          </cell>
          <cell r="B1710">
            <v>214</v>
          </cell>
          <cell r="C1710">
            <v>8659</v>
          </cell>
          <cell r="D1710">
            <v>9959</v>
          </cell>
          <cell r="E1710">
            <v>25</v>
          </cell>
          <cell r="F1710">
            <v>93609.04</v>
          </cell>
          <cell r="G1710">
            <v>0</v>
          </cell>
          <cell r="H1710">
            <v>6</v>
          </cell>
          <cell r="I1710">
            <v>13995</v>
          </cell>
          <cell r="J1710">
            <v>0</v>
          </cell>
          <cell r="K1710">
            <v>2709</v>
          </cell>
          <cell r="L1710">
            <v>3172</v>
          </cell>
          <cell r="M1710">
            <v>13532</v>
          </cell>
          <cell r="N1710">
            <v>0</v>
          </cell>
          <cell r="O1710" t="str">
            <v>Бланки строгой отчетности</v>
          </cell>
        </row>
        <row r="1711">
          <cell r="A1711">
            <v>9</v>
          </cell>
          <cell r="B1711">
            <v>214</v>
          </cell>
          <cell r="C1711">
            <v>3563</v>
          </cell>
          <cell r="D1711">
            <v>9960.01</v>
          </cell>
          <cell r="E1711">
            <v>25</v>
          </cell>
          <cell r="F1711">
            <v>93609.05</v>
          </cell>
          <cell r="G1711">
            <v>0</v>
          </cell>
          <cell r="H1711">
            <v>6</v>
          </cell>
          <cell r="I1711">
            <v>214</v>
          </cell>
          <cell r="J1711">
            <v>0</v>
          </cell>
          <cell r="K1711">
            <v>0</v>
          </cell>
          <cell r="L1711">
            <v>0</v>
          </cell>
          <cell r="M1711">
            <v>214</v>
          </cell>
          <cell r="N1711">
            <v>0</v>
          </cell>
          <cell r="O1711" t="str">
            <v>Разные ценности</v>
          </cell>
        </row>
        <row r="1712">
          <cell r="A1712">
            <v>9</v>
          </cell>
          <cell r="B1712">
            <v>214</v>
          </cell>
          <cell r="C1712">
            <v>5996</v>
          </cell>
          <cell r="D1712">
            <v>9960.01</v>
          </cell>
          <cell r="E1712">
            <v>25</v>
          </cell>
          <cell r="F1712">
            <v>93609.05</v>
          </cell>
          <cell r="G1712">
            <v>0</v>
          </cell>
          <cell r="H1712">
            <v>6</v>
          </cell>
          <cell r="I1712">
            <v>56</v>
          </cell>
          <cell r="J1712">
            <v>0</v>
          </cell>
          <cell r="K1712">
            <v>0</v>
          </cell>
          <cell r="L1712">
            <v>0</v>
          </cell>
          <cell r="M1712">
            <v>56</v>
          </cell>
          <cell r="N1712">
            <v>0</v>
          </cell>
          <cell r="O1712" t="str">
            <v>Разные ценности</v>
          </cell>
        </row>
        <row r="1713">
          <cell r="A1713">
            <v>9</v>
          </cell>
          <cell r="B1713">
            <v>214</v>
          </cell>
          <cell r="C1713">
            <v>7783</v>
          </cell>
          <cell r="D1713">
            <v>9960.01</v>
          </cell>
          <cell r="E1713">
            <v>25</v>
          </cell>
          <cell r="F1713">
            <v>93609.05</v>
          </cell>
          <cell r="G1713">
            <v>0</v>
          </cell>
          <cell r="H1713">
            <v>6</v>
          </cell>
          <cell r="I1713">
            <v>332</v>
          </cell>
          <cell r="J1713">
            <v>0</v>
          </cell>
          <cell r="K1713">
            <v>0</v>
          </cell>
          <cell r="L1713">
            <v>1</v>
          </cell>
          <cell r="M1713">
            <v>331</v>
          </cell>
          <cell r="N1713">
            <v>0</v>
          </cell>
          <cell r="O1713" t="str">
            <v>Разные ценности</v>
          </cell>
        </row>
        <row r="1714">
          <cell r="A1714">
            <v>9</v>
          </cell>
          <cell r="B1714">
            <v>214</v>
          </cell>
          <cell r="C1714">
            <v>7845</v>
          </cell>
          <cell r="D1714">
            <v>9960.01</v>
          </cell>
          <cell r="E1714">
            <v>25</v>
          </cell>
          <cell r="F1714">
            <v>93609.05</v>
          </cell>
          <cell r="G1714">
            <v>0</v>
          </cell>
          <cell r="H1714">
            <v>6</v>
          </cell>
          <cell r="I1714">
            <v>34.520000000000003</v>
          </cell>
          <cell r="J1714">
            <v>0</v>
          </cell>
          <cell r="K1714">
            <v>51</v>
          </cell>
          <cell r="L1714">
            <v>24.52</v>
          </cell>
          <cell r="M1714">
            <v>61</v>
          </cell>
          <cell r="N1714">
            <v>0</v>
          </cell>
          <cell r="O1714" t="str">
            <v>Разные ценности</v>
          </cell>
        </row>
        <row r="1715">
          <cell r="A1715">
            <v>9</v>
          </cell>
          <cell r="B1715">
            <v>214</v>
          </cell>
          <cell r="C1715">
            <v>7948</v>
          </cell>
          <cell r="D1715">
            <v>9960.01</v>
          </cell>
          <cell r="E1715">
            <v>25</v>
          </cell>
          <cell r="F1715">
            <v>93609.05</v>
          </cell>
          <cell r="G1715">
            <v>0</v>
          </cell>
          <cell r="H1715">
            <v>6</v>
          </cell>
          <cell r="I1715">
            <v>173</v>
          </cell>
          <cell r="J1715">
            <v>0</v>
          </cell>
          <cell r="K1715">
            <v>9</v>
          </cell>
          <cell r="L1715">
            <v>12</v>
          </cell>
          <cell r="M1715">
            <v>170</v>
          </cell>
          <cell r="N1715">
            <v>0</v>
          </cell>
          <cell r="O1715" t="str">
            <v>Разные ценности</v>
          </cell>
        </row>
        <row r="1716">
          <cell r="A1716">
            <v>9</v>
          </cell>
          <cell r="B1716">
            <v>214</v>
          </cell>
          <cell r="C1716">
            <v>8104</v>
          </cell>
          <cell r="D1716">
            <v>9960.01</v>
          </cell>
          <cell r="E1716">
            <v>25</v>
          </cell>
          <cell r="F1716">
            <v>93609.05</v>
          </cell>
          <cell r="G1716">
            <v>0</v>
          </cell>
          <cell r="H1716">
            <v>6</v>
          </cell>
          <cell r="I1716">
            <v>143</v>
          </cell>
          <cell r="J1716">
            <v>0</v>
          </cell>
          <cell r="K1716">
            <v>145</v>
          </cell>
          <cell r="L1716">
            <v>126</v>
          </cell>
          <cell r="M1716">
            <v>162</v>
          </cell>
          <cell r="N1716">
            <v>0</v>
          </cell>
          <cell r="O1716" t="str">
            <v>Разные ценности</v>
          </cell>
        </row>
        <row r="1717">
          <cell r="A1717">
            <v>9</v>
          </cell>
          <cell r="B1717">
            <v>214</v>
          </cell>
          <cell r="C1717">
            <v>8137</v>
          </cell>
          <cell r="D1717">
            <v>9960.01</v>
          </cell>
          <cell r="E1717">
            <v>25</v>
          </cell>
          <cell r="F1717">
            <v>93609.05</v>
          </cell>
          <cell r="G1717">
            <v>0</v>
          </cell>
          <cell r="H1717">
            <v>6</v>
          </cell>
          <cell r="I1717">
            <v>7</v>
          </cell>
          <cell r="J1717">
            <v>0</v>
          </cell>
          <cell r="K1717">
            <v>0</v>
          </cell>
          <cell r="L1717">
            <v>0</v>
          </cell>
          <cell r="M1717">
            <v>7</v>
          </cell>
          <cell r="N1717">
            <v>0</v>
          </cell>
          <cell r="O1717" t="str">
            <v>Разные ценности</v>
          </cell>
        </row>
        <row r="1718">
          <cell r="A1718">
            <v>9</v>
          </cell>
          <cell r="B1718">
            <v>214</v>
          </cell>
          <cell r="C1718">
            <v>8533</v>
          </cell>
          <cell r="D1718">
            <v>9960.01</v>
          </cell>
          <cell r="E1718">
            <v>25</v>
          </cell>
          <cell r="F1718">
            <v>93609.05</v>
          </cell>
          <cell r="G1718">
            <v>0</v>
          </cell>
          <cell r="H1718">
            <v>6</v>
          </cell>
          <cell r="I1718">
            <v>8</v>
          </cell>
          <cell r="J1718">
            <v>0</v>
          </cell>
          <cell r="K1718">
            <v>2</v>
          </cell>
          <cell r="L1718">
            <v>9</v>
          </cell>
          <cell r="M1718">
            <v>1</v>
          </cell>
          <cell r="N1718">
            <v>0</v>
          </cell>
          <cell r="O1718" t="str">
            <v>Разные ценности</v>
          </cell>
        </row>
        <row r="1719">
          <cell r="A1719">
            <v>9</v>
          </cell>
          <cell r="B1719">
            <v>214</v>
          </cell>
          <cell r="C1719">
            <v>8659</v>
          </cell>
          <cell r="D1719">
            <v>9960.01</v>
          </cell>
          <cell r="E1719">
            <v>25</v>
          </cell>
          <cell r="F1719">
            <v>93609.05</v>
          </cell>
          <cell r="G1719">
            <v>0</v>
          </cell>
          <cell r="H1719">
            <v>6</v>
          </cell>
          <cell r="I1719">
            <v>1</v>
          </cell>
          <cell r="J1719">
            <v>0</v>
          </cell>
          <cell r="K1719">
            <v>0</v>
          </cell>
          <cell r="L1719">
            <v>0</v>
          </cell>
          <cell r="M1719">
            <v>1</v>
          </cell>
          <cell r="N1719">
            <v>0</v>
          </cell>
          <cell r="O1719" t="str">
            <v>Разные ценности</v>
          </cell>
        </row>
        <row r="1720">
          <cell r="A1720">
            <v>9</v>
          </cell>
          <cell r="B1720">
            <v>214</v>
          </cell>
          <cell r="C1720">
            <v>3563</v>
          </cell>
          <cell r="D1720">
            <v>9960.02</v>
          </cell>
          <cell r="E1720">
            <v>25</v>
          </cell>
          <cell r="F1720">
            <v>93609.06</v>
          </cell>
          <cell r="G1720">
            <v>0</v>
          </cell>
          <cell r="H1720">
            <v>6</v>
          </cell>
          <cell r="I1720">
            <v>10000</v>
          </cell>
          <cell r="J1720">
            <v>0</v>
          </cell>
          <cell r="K1720">
            <v>10000</v>
          </cell>
          <cell r="L1720">
            <v>10000</v>
          </cell>
          <cell r="M1720">
            <v>10000</v>
          </cell>
          <cell r="N1720">
            <v>0</v>
          </cell>
          <cell r="O1720" t="str">
            <v>Ценности принятые для экспертизы</v>
          </cell>
        </row>
        <row r="1721">
          <cell r="A1721">
            <v>9</v>
          </cell>
          <cell r="B1721">
            <v>214</v>
          </cell>
          <cell r="C1721">
            <v>7783</v>
          </cell>
          <cell r="D1721">
            <v>9960.02</v>
          </cell>
          <cell r="E1721">
            <v>25</v>
          </cell>
          <cell r="F1721">
            <v>93609.06</v>
          </cell>
          <cell r="G1721">
            <v>0</v>
          </cell>
          <cell r="H1721">
            <v>6</v>
          </cell>
          <cell r="I1721">
            <v>5000</v>
          </cell>
          <cell r="J1721">
            <v>0</v>
          </cell>
          <cell r="K1721">
            <v>235000</v>
          </cell>
          <cell r="L1721">
            <v>240000</v>
          </cell>
          <cell r="M1721">
            <v>0</v>
          </cell>
          <cell r="N1721">
            <v>0</v>
          </cell>
          <cell r="O1721" t="str">
            <v>Ценности принятые для экспертизы</v>
          </cell>
        </row>
        <row r="1722">
          <cell r="A1722">
            <v>9</v>
          </cell>
          <cell r="B1722">
            <v>214</v>
          </cell>
          <cell r="C1722">
            <v>7845</v>
          </cell>
          <cell r="D1722">
            <v>9960.02</v>
          </cell>
          <cell r="E1722">
            <v>25</v>
          </cell>
          <cell r="F1722">
            <v>93609.06</v>
          </cell>
          <cell r="G1722">
            <v>0</v>
          </cell>
          <cell r="H1722">
            <v>6</v>
          </cell>
          <cell r="I1722">
            <v>0</v>
          </cell>
          <cell r="J1722">
            <v>0</v>
          </cell>
          <cell r="K1722">
            <v>55000</v>
          </cell>
          <cell r="L1722">
            <v>45000</v>
          </cell>
          <cell r="M1722">
            <v>10000</v>
          </cell>
          <cell r="N1722">
            <v>0</v>
          </cell>
          <cell r="O1722" t="str">
            <v>Ценности принятые для экспертизы</v>
          </cell>
        </row>
        <row r="1723">
          <cell r="A1723">
            <v>9</v>
          </cell>
          <cell r="B1723">
            <v>214</v>
          </cell>
          <cell r="C1723">
            <v>7948</v>
          </cell>
          <cell r="D1723">
            <v>9960.02</v>
          </cell>
          <cell r="E1723">
            <v>25</v>
          </cell>
          <cell r="F1723">
            <v>93609.06</v>
          </cell>
          <cell r="G1723">
            <v>0</v>
          </cell>
          <cell r="H1723">
            <v>6</v>
          </cell>
          <cell r="I1723">
            <v>10000</v>
          </cell>
          <cell r="J1723">
            <v>0</v>
          </cell>
          <cell r="K1723">
            <v>460000</v>
          </cell>
          <cell r="L1723">
            <v>470000</v>
          </cell>
          <cell r="M1723">
            <v>0</v>
          </cell>
          <cell r="N1723">
            <v>0</v>
          </cell>
          <cell r="O1723" t="str">
            <v>Ценности принятые для экспертизы</v>
          </cell>
        </row>
        <row r="1724">
          <cell r="A1724">
            <v>9</v>
          </cell>
          <cell r="B1724">
            <v>214</v>
          </cell>
          <cell r="C1724">
            <v>8137</v>
          </cell>
          <cell r="D1724">
            <v>9960.02</v>
          </cell>
          <cell r="E1724">
            <v>25</v>
          </cell>
          <cell r="F1724">
            <v>93609.06</v>
          </cell>
          <cell r="G1724">
            <v>0</v>
          </cell>
          <cell r="H1724">
            <v>6</v>
          </cell>
          <cell r="I1724">
            <v>0</v>
          </cell>
          <cell r="J1724">
            <v>0</v>
          </cell>
          <cell r="K1724">
            <v>150000</v>
          </cell>
          <cell r="L1724">
            <v>150000</v>
          </cell>
          <cell r="M1724">
            <v>0</v>
          </cell>
          <cell r="N1724">
            <v>0</v>
          </cell>
          <cell r="O1724" t="str">
            <v>Ценности принятые для экспертизы</v>
          </cell>
        </row>
        <row r="1725">
          <cell r="A1725">
            <v>9</v>
          </cell>
          <cell r="B1725">
            <v>214</v>
          </cell>
          <cell r="C1725">
            <v>8298</v>
          </cell>
          <cell r="D1725">
            <v>9960.02</v>
          </cell>
          <cell r="E1725">
            <v>25</v>
          </cell>
          <cell r="F1725">
            <v>93609.06</v>
          </cell>
          <cell r="G1725">
            <v>0</v>
          </cell>
          <cell r="H1725">
            <v>6</v>
          </cell>
          <cell r="I1725">
            <v>10000</v>
          </cell>
          <cell r="J1725">
            <v>0</v>
          </cell>
          <cell r="K1725">
            <v>35000</v>
          </cell>
          <cell r="L1725">
            <v>45000</v>
          </cell>
          <cell r="M1725">
            <v>0</v>
          </cell>
          <cell r="N1725">
            <v>0</v>
          </cell>
          <cell r="O1725" t="str">
            <v>Ценности принятые для экспертизы</v>
          </cell>
        </row>
        <row r="1726">
          <cell r="A1726">
            <v>9</v>
          </cell>
          <cell r="B1726">
            <v>214</v>
          </cell>
          <cell r="C1726">
            <v>8002</v>
          </cell>
          <cell r="D1726">
            <v>9960.01</v>
          </cell>
          <cell r="E1726">
            <v>25</v>
          </cell>
          <cell r="F1726">
            <v>93609.05</v>
          </cell>
          <cell r="G1726">
            <v>0</v>
          </cell>
          <cell r="H1726">
            <v>0</v>
          </cell>
          <cell r="I1726">
            <v>115.27</v>
          </cell>
          <cell r="J1726">
            <v>0</v>
          </cell>
          <cell r="K1726">
            <v>0</v>
          </cell>
          <cell r="L1726">
            <v>50.27</v>
          </cell>
          <cell r="M1726">
            <v>65</v>
          </cell>
          <cell r="N1726">
            <v>0</v>
          </cell>
          <cell r="O1726" t="str">
            <v>Оплаченные бланки сертификатов</v>
          </cell>
        </row>
        <row r="1727">
          <cell r="A1727">
            <v>9</v>
          </cell>
          <cell r="B1727">
            <v>214</v>
          </cell>
          <cell r="C1727">
            <v>8298</v>
          </cell>
          <cell r="D1727">
            <v>9960.0400000000009</v>
          </cell>
          <cell r="E1727">
            <v>0</v>
          </cell>
          <cell r="F1727">
            <v>90327.01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3281780</v>
          </cell>
          <cell r="L1727">
            <v>3281780</v>
          </cell>
          <cell r="M1727">
            <v>0</v>
          </cell>
          <cell r="N1727">
            <v>0</v>
          </cell>
          <cell r="O1727" t="str">
            <v>Оплаченные бланки сертификатов</v>
          </cell>
        </row>
        <row r="1728">
          <cell r="A1728">
            <v>9</v>
          </cell>
          <cell r="B1728">
            <v>214</v>
          </cell>
          <cell r="C1728">
            <v>3563</v>
          </cell>
          <cell r="D1728">
            <v>9960.06</v>
          </cell>
          <cell r="E1728">
            <v>25</v>
          </cell>
          <cell r="F1728">
            <v>93609.43</v>
          </cell>
          <cell r="G1728">
            <v>0</v>
          </cell>
          <cell r="H1728">
            <v>6</v>
          </cell>
          <cell r="I1728">
            <v>5</v>
          </cell>
          <cell r="J1728">
            <v>0</v>
          </cell>
          <cell r="K1728">
            <v>86</v>
          </cell>
          <cell r="L1728">
            <v>91</v>
          </cell>
          <cell r="M1728">
            <v>0</v>
          </cell>
          <cell r="N1728">
            <v>0</v>
          </cell>
          <cell r="O1728" t="str">
            <v>30 shakildagi ma`lumotnomalar</v>
          </cell>
        </row>
        <row r="1729">
          <cell r="A1729">
            <v>9</v>
          </cell>
          <cell r="B1729">
            <v>214</v>
          </cell>
          <cell r="C1729">
            <v>5996</v>
          </cell>
          <cell r="D1729">
            <v>9960.06</v>
          </cell>
          <cell r="E1729">
            <v>25</v>
          </cell>
          <cell r="F1729">
            <v>93609.43</v>
          </cell>
          <cell r="G1729">
            <v>0</v>
          </cell>
          <cell r="H1729">
            <v>6</v>
          </cell>
          <cell r="I1729">
            <v>186</v>
          </cell>
          <cell r="J1729">
            <v>0</v>
          </cell>
          <cell r="K1729">
            <v>331</v>
          </cell>
          <cell r="L1729">
            <v>458</v>
          </cell>
          <cell r="M1729">
            <v>59</v>
          </cell>
          <cell r="N1729">
            <v>0</v>
          </cell>
          <cell r="O1729" t="str">
            <v>30 shakildagi ma`lumotnomalar</v>
          </cell>
        </row>
        <row r="1730">
          <cell r="A1730">
            <v>9</v>
          </cell>
          <cell r="B1730">
            <v>214</v>
          </cell>
          <cell r="C1730">
            <v>7783</v>
          </cell>
          <cell r="D1730">
            <v>9960.06</v>
          </cell>
          <cell r="E1730">
            <v>25</v>
          </cell>
          <cell r="F1730">
            <v>93609.43</v>
          </cell>
          <cell r="G1730">
            <v>0</v>
          </cell>
          <cell r="H1730">
            <v>6</v>
          </cell>
          <cell r="I1730">
            <v>95</v>
          </cell>
          <cell r="J1730">
            <v>0</v>
          </cell>
          <cell r="K1730">
            <v>93</v>
          </cell>
          <cell r="L1730">
            <v>188</v>
          </cell>
          <cell r="M1730">
            <v>0</v>
          </cell>
          <cell r="N1730">
            <v>0</v>
          </cell>
          <cell r="O1730" t="str">
            <v>30 shakildagi ma`lumotnomalar</v>
          </cell>
        </row>
        <row r="1731">
          <cell r="A1731">
            <v>9</v>
          </cell>
          <cell r="B1731">
            <v>214</v>
          </cell>
          <cell r="C1731">
            <v>7845</v>
          </cell>
          <cell r="D1731">
            <v>9960.06</v>
          </cell>
          <cell r="E1731">
            <v>25</v>
          </cell>
          <cell r="F1731">
            <v>93609.43</v>
          </cell>
          <cell r="G1731">
            <v>0</v>
          </cell>
          <cell r="H1731">
            <v>6</v>
          </cell>
          <cell r="I1731">
            <v>0</v>
          </cell>
          <cell r="J1731">
            <v>0</v>
          </cell>
          <cell r="K1731">
            <v>184</v>
          </cell>
          <cell r="L1731">
            <v>184</v>
          </cell>
          <cell r="M1731">
            <v>0</v>
          </cell>
          <cell r="N1731">
            <v>0</v>
          </cell>
          <cell r="O1731" t="str">
            <v>30 shakildagi ma`lumotnomalar</v>
          </cell>
        </row>
        <row r="1732">
          <cell r="A1732">
            <v>9</v>
          </cell>
          <cell r="B1732">
            <v>214</v>
          </cell>
          <cell r="C1732">
            <v>7948</v>
          </cell>
          <cell r="D1732">
            <v>9960.06</v>
          </cell>
          <cell r="E1732">
            <v>25</v>
          </cell>
          <cell r="F1732">
            <v>93609.43</v>
          </cell>
          <cell r="G1732">
            <v>0</v>
          </cell>
          <cell r="H1732">
            <v>6</v>
          </cell>
          <cell r="I1732">
            <v>0</v>
          </cell>
          <cell r="J1732">
            <v>0</v>
          </cell>
          <cell r="K1732">
            <v>42</v>
          </cell>
          <cell r="L1732">
            <v>36</v>
          </cell>
          <cell r="M1732">
            <v>6</v>
          </cell>
          <cell r="N1732">
            <v>0</v>
          </cell>
          <cell r="O1732" t="str">
            <v>30 shakildagi ma`lumotnomalar</v>
          </cell>
        </row>
        <row r="1733">
          <cell r="A1733">
            <v>9</v>
          </cell>
          <cell r="B1733">
            <v>214</v>
          </cell>
          <cell r="C1733">
            <v>8002</v>
          </cell>
          <cell r="D1733">
            <v>9960.06</v>
          </cell>
          <cell r="E1733">
            <v>25</v>
          </cell>
          <cell r="F1733">
            <v>93609.43</v>
          </cell>
          <cell r="G1733">
            <v>0</v>
          </cell>
          <cell r="H1733">
            <v>6</v>
          </cell>
          <cell r="I1733">
            <v>0</v>
          </cell>
          <cell r="J1733">
            <v>0</v>
          </cell>
          <cell r="K1733">
            <v>15</v>
          </cell>
          <cell r="L1733">
            <v>15</v>
          </cell>
          <cell r="M1733">
            <v>0</v>
          </cell>
          <cell r="N1733">
            <v>0</v>
          </cell>
          <cell r="O1733" t="str">
            <v>30 shakildagi ma`lumotnomalar</v>
          </cell>
        </row>
        <row r="1734">
          <cell r="A1734">
            <v>9</v>
          </cell>
          <cell r="B1734">
            <v>214</v>
          </cell>
          <cell r="C1734">
            <v>8104</v>
          </cell>
          <cell r="D1734">
            <v>9960.06</v>
          </cell>
          <cell r="E1734">
            <v>25</v>
          </cell>
          <cell r="F1734">
            <v>93609.43</v>
          </cell>
          <cell r="G1734">
            <v>0</v>
          </cell>
          <cell r="H1734">
            <v>6</v>
          </cell>
          <cell r="I1734">
            <v>0</v>
          </cell>
          <cell r="J1734">
            <v>0</v>
          </cell>
          <cell r="K1734">
            <v>116</v>
          </cell>
          <cell r="L1734">
            <v>116</v>
          </cell>
          <cell r="M1734">
            <v>0</v>
          </cell>
          <cell r="N1734">
            <v>0</v>
          </cell>
          <cell r="O1734" t="str">
            <v>30 shakildagi ma`lumotnomalar</v>
          </cell>
        </row>
        <row r="1735">
          <cell r="A1735">
            <v>9</v>
          </cell>
          <cell r="B1735">
            <v>214</v>
          </cell>
          <cell r="C1735">
            <v>8137</v>
          </cell>
          <cell r="D1735">
            <v>9960.06</v>
          </cell>
          <cell r="E1735">
            <v>25</v>
          </cell>
          <cell r="F1735">
            <v>93609.43</v>
          </cell>
          <cell r="G1735">
            <v>0</v>
          </cell>
          <cell r="H1735">
            <v>6</v>
          </cell>
          <cell r="I1735">
            <v>6</v>
          </cell>
          <cell r="J1735">
            <v>0</v>
          </cell>
          <cell r="K1735">
            <v>16</v>
          </cell>
          <cell r="L1735">
            <v>22</v>
          </cell>
          <cell r="M1735">
            <v>0</v>
          </cell>
          <cell r="N1735">
            <v>0</v>
          </cell>
          <cell r="O1735" t="str">
            <v>30 shakildagi ma`lumotnomalar</v>
          </cell>
        </row>
        <row r="1736">
          <cell r="A1736">
            <v>9</v>
          </cell>
          <cell r="B1736">
            <v>214</v>
          </cell>
          <cell r="C1736">
            <v>8298</v>
          </cell>
          <cell r="D1736">
            <v>9960.06</v>
          </cell>
          <cell r="E1736">
            <v>25</v>
          </cell>
          <cell r="F1736">
            <v>93609.43</v>
          </cell>
          <cell r="G1736">
            <v>0</v>
          </cell>
          <cell r="H1736">
            <v>6</v>
          </cell>
          <cell r="I1736">
            <v>0</v>
          </cell>
          <cell r="J1736">
            <v>0</v>
          </cell>
          <cell r="K1736">
            <v>61</v>
          </cell>
          <cell r="L1736">
            <v>61</v>
          </cell>
          <cell r="M1736">
            <v>0</v>
          </cell>
          <cell r="N1736">
            <v>0</v>
          </cell>
          <cell r="O1736" t="str">
            <v>30 shakildagi ma`lumotnomalar</v>
          </cell>
        </row>
        <row r="1737">
          <cell r="A1737">
            <v>9</v>
          </cell>
          <cell r="B1737">
            <v>214</v>
          </cell>
          <cell r="C1737">
            <v>8533</v>
          </cell>
          <cell r="D1737">
            <v>9960.06</v>
          </cell>
          <cell r="E1737">
            <v>25</v>
          </cell>
          <cell r="F1737">
            <v>93609.43</v>
          </cell>
          <cell r="G1737">
            <v>0</v>
          </cell>
          <cell r="H1737">
            <v>6</v>
          </cell>
          <cell r="I1737">
            <v>10</v>
          </cell>
          <cell r="J1737">
            <v>0</v>
          </cell>
          <cell r="K1737">
            <v>15</v>
          </cell>
          <cell r="L1737">
            <v>24</v>
          </cell>
          <cell r="M1737">
            <v>1</v>
          </cell>
          <cell r="N1737">
            <v>0</v>
          </cell>
          <cell r="O1737" t="str">
            <v>30 shakildagi ma`lumotnomalar</v>
          </cell>
        </row>
        <row r="1738">
          <cell r="A1738">
            <v>9</v>
          </cell>
          <cell r="B1738">
            <v>214</v>
          </cell>
          <cell r="C1738">
            <v>8659</v>
          </cell>
          <cell r="D1738">
            <v>9960.06</v>
          </cell>
          <cell r="E1738">
            <v>25</v>
          </cell>
          <cell r="F1738">
            <v>93609.43</v>
          </cell>
          <cell r="G1738">
            <v>0</v>
          </cell>
          <cell r="H1738">
            <v>6</v>
          </cell>
          <cell r="I1738">
            <v>0</v>
          </cell>
          <cell r="J1738">
            <v>0</v>
          </cell>
          <cell r="K1738">
            <v>32</v>
          </cell>
          <cell r="L1738">
            <v>32</v>
          </cell>
          <cell r="M1738">
            <v>0</v>
          </cell>
          <cell r="N1738">
            <v>0</v>
          </cell>
          <cell r="O1738" t="str">
            <v>30 shakildagi ma`lumotnomalar</v>
          </cell>
        </row>
        <row r="1739">
          <cell r="A1739">
            <v>9</v>
          </cell>
          <cell r="B1739">
            <v>214</v>
          </cell>
          <cell r="C1739">
            <v>3563</v>
          </cell>
          <cell r="D1739">
            <v>9961.01</v>
          </cell>
          <cell r="E1739">
            <v>25</v>
          </cell>
          <cell r="F1739">
            <v>93609.1</v>
          </cell>
          <cell r="G1739">
            <v>0</v>
          </cell>
          <cell r="H1739">
            <v>6</v>
          </cell>
          <cell r="I1739">
            <v>0</v>
          </cell>
          <cell r="J1739">
            <v>0</v>
          </cell>
          <cell r="K1739">
            <v>2083800</v>
          </cell>
          <cell r="L1739">
            <v>1828850</v>
          </cell>
          <cell r="M1739">
            <v>254950</v>
          </cell>
          <cell r="N1739">
            <v>0</v>
          </cell>
          <cell r="O1739" t="str">
            <v>Билеты ДВЛ, выданные подотчет</v>
          </cell>
        </row>
        <row r="1740">
          <cell r="A1740">
            <v>9</v>
          </cell>
          <cell r="B1740">
            <v>214</v>
          </cell>
          <cell r="C1740">
            <v>5996</v>
          </cell>
          <cell r="D1740">
            <v>9961.01</v>
          </cell>
          <cell r="E1740">
            <v>25</v>
          </cell>
          <cell r="F1740">
            <v>93609.1</v>
          </cell>
          <cell r="G1740">
            <v>0</v>
          </cell>
          <cell r="H1740">
            <v>6</v>
          </cell>
          <cell r="I1740">
            <v>0</v>
          </cell>
          <cell r="J1740">
            <v>0</v>
          </cell>
          <cell r="K1740">
            <v>626800</v>
          </cell>
          <cell r="L1740">
            <v>626800</v>
          </cell>
          <cell r="M1740">
            <v>0</v>
          </cell>
          <cell r="N1740">
            <v>0</v>
          </cell>
          <cell r="O1740" t="str">
            <v>Билеты ДВЛ, выданные подотчет</v>
          </cell>
        </row>
        <row r="1741">
          <cell r="A1741">
            <v>9</v>
          </cell>
          <cell r="B1741">
            <v>214</v>
          </cell>
          <cell r="C1741">
            <v>7948</v>
          </cell>
          <cell r="D1741">
            <v>9961.01</v>
          </cell>
          <cell r="E1741">
            <v>25</v>
          </cell>
          <cell r="F1741">
            <v>93609.1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902460</v>
          </cell>
          <cell r="L1741">
            <v>902460</v>
          </cell>
          <cell r="M1741">
            <v>0</v>
          </cell>
          <cell r="N1741">
            <v>0</v>
          </cell>
          <cell r="O1741" t="str">
            <v>Билеты ДВЛ, выданные подотчет</v>
          </cell>
        </row>
        <row r="1742">
          <cell r="A1742">
            <v>9</v>
          </cell>
          <cell r="B1742">
            <v>214</v>
          </cell>
          <cell r="C1742">
            <v>8002</v>
          </cell>
          <cell r="D1742">
            <v>9961.01</v>
          </cell>
          <cell r="E1742">
            <v>25</v>
          </cell>
          <cell r="F1742">
            <v>93609.1</v>
          </cell>
          <cell r="G1742">
            <v>0</v>
          </cell>
          <cell r="H1742">
            <v>6</v>
          </cell>
          <cell r="I1742">
            <v>0</v>
          </cell>
          <cell r="J1742">
            <v>0</v>
          </cell>
          <cell r="K1742">
            <v>52300</v>
          </cell>
          <cell r="L1742">
            <v>52300</v>
          </cell>
          <cell r="M1742">
            <v>0</v>
          </cell>
          <cell r="N1742">
            <v>0</v>
          </cell>
          <cell r="O1742" t="str">
            <v>Билеты ДВЛ, выданные подотчет</v>
          </cell>
        </row>
        <row r="1743">
          <cell r="A1743">
            <v>9</v>
          </cell>
          <cell r="B1743">
            <v>214</v>
          </cell>
          <cell r="C1743">
            <v>8104</v>
          </cell>
          <cell r="D1743">
            <v>9961.01</v>
          </cell>
          <cell r="E1743">
            <v>25</v>
          </cell>
          <cell r="F1743">
            <v>93609.1</v>
          </cell>
          <cell r="G1743">
            <v>0</v>
          </cell>
          <cell r="H1743">
            <v>6</v>
          </cell>
          <cell r="I1743">
            <v>190000</v>
          </cell>
          <cell r="J1743">
            <v>0</v>
          </cell>
          <cell r="K1743">
            <v>776900</v>
          </cell>
          <cell r="L1743">
            <v>235400</v>
          </cell>
          <cell r="M1743">
            <v>731500</v>
          </cell>
          <cell r="N1743">
            <v>0</v>
          </cell>
          <cell r="O1743" t="str">
            <v>Билеты ДВЛ, выданные подотчет</v>
          </cell>
        </row>
        <row r="1744">
          <cell r="A1744">
            <v>9</v>
          </cell>
          <cell r="B1744">
            <v>214</v>
          </cell>
          <cell r="C1744">
            <v>8137</v>
          </cell>
          <cell r="D1744">
            <v>9961.01</v>
          </cell>
          <cell r="E1744">
            <v>25</v>
          </cell>
          <cell r="F1744">
            <v>93609.1</v>
          </cell>
          <cell r="G1744">
            <v>0</v>
          </cell>
          <cell r="H1744">
            <v>6</v>
          </cell>
          <cell r="I1744">
            <v>0</v>
          </cell>
          <cell r="J1744">
            <v>0</v>
          </cell>
          <cell r="K1744">
            <v>4758725</v>
          </cell>
          <cell r="L1744">
            <v>4758725</v>
          </cell>
          <cell r="M1744">
            <v>0</v>
          </cell>
          <cell r="N1744">
            <v>0</v>
          </cell>
          <cell r="O1744" t="str">
            <v>Билеты ДВЛ, выданные подотчет</v>
          </cell>
        </row>
        <row r="1745">
          <cell r="A1745">
            <v>9</v>
          </cell>
          <cell r="B1745">
            <v>214</v>
          </cell>
          <cell r="C1745">
            <v>8533</v>
          </cell>
          <cell r="D1745">
            <v>9961.01</v>
          </cell>
          <cell r="E1745">
            <v>25</v>
          </cell>
          <cell r="F1745">
            <v>93609.1</v>
          </cell>
          <cell r="G1745">
            <v>0</v>
          </cell>
          <cell r="H1745">
            <v>0</v>
          </cell>
          <cell r="I1745">
            <v>68625</v>
          </cell>
          <cell r="J1745">
            <v>0</v>
          </cell>
          <cell r="K1745">
            <v>0</v>
          </cell>
          <cell r="L1745">
            <v>68625</v>
          </cell>
          <cell r="M1745">
            <v>0</v>
          </cell>
          <cell r="N1745">
            <v>0</v>
          </cell>
          <cell r="O1745" t="str">
            <v>Билеты ДВЛ, выданные подотчет</v>
          </cell>
        </row>
        <row r="1746">
          <cell r="A1746">
            <v>9</v>
          </cell>
          <cell r="B1746">
            <v>214</v>
          </cell>
          <cell r="C1746">
            <v>8137</v>
          </cell>
          <cell r="D1746">
            <v>9961.02</v>
          </cell>
          <cell r="E1746">
            <v>25</v>
          </cell>
          <cell r="F1746">
            <v>93609.11</v>
          </cell>
          <cell r="G1746">
            <v>0</v>
          </cell>
          <cell r="H1746">
            <v>6</v>
          </cell>
          <cell r="I1746">
            <v>0</v>
          </cell>
          <cell r="J1746">
            <v>0</v>
          </cell>
          <cell r="K1746">
            <v>150000</v>
          </cell>
          <cell r="L1746">
            <v>150000</v>
          </cell>
          <cell r="M1746">
            <v>0</v>
          </cell>
          <cell r="N1746">
            <v>0</v>
          </cell>
          <cell r="O1746" t="str">
            <v>Оплаченные выигравшие и вышедшие в тиражи погашения облигаци</v>
          </cell>
        </row>
        <row r="1747">
          <cell r="A1747">
            <v>9</v>
          </cell>
          <cell r="B1747">
            <v>214</v>
          </cell>
          <cell r="C1747">
            <v>3563</v>
          </cell>
          <cell r="D1747">
            <v>9961.0400000000009</v>
          </cell>
          <cell r="E1747">
            <v>25</v>
          </cell>
          <cell r="F1747">
            <v>93609.13</v>
          </cell>
          <cell r="G1747">
            <v>0</v>
          </cell>
          <cell r="H1747">
            <v>6</v>
          </cell>
          <cell r="I1747">
            <v>0</v>
          </cell>
          <cell r="J1747">
            <v>0</v>
          </cell>
          <cell r="K1747">
            <v>4024300</v>
          </cell>
          <cell r="L1747">
            <v>4024300</v>
          </cell>
          <cell r="M1747">
            <v>0</v>
          </cell>
          <cell r="N1747">
            <v>0</v>
          </cell>
          <cell r="O1747" t="str">
            <v>Погашенные ценные бумаги, отосланные для проверки и уничтоже</v>
          </cell>
        </row>
        <row r="1748">
          <cell r="A1748">
            <v>9</v>
          </cell>
          <cell r="B1748">
            <v>214</v>
          </cell>
          <cell r="C1748">
            <v>5996</v>
          </cell>
          <cell r="D1748">
            <v>9961.0400000000009</v>
          </cell>
          <cell r="E1748">
            <v>25</v>
          </cell>
          <cell r="F1748">
            <v>93609.13</v>
          </cell>
          <cell r="G1748">
            <v>0</v>
          </cell>
          <cell r="H1748">
            <v>6</v>
          </cell>
          <cell r="I1748">
            <v>0</v>
          </cell>
          <cell r="J1748">
            <v>0</v>
          </cell>
          <cell r="K1748">
            <v>2744615</v>
          </cell>
          <cell r="L1748">
            <v>2107000</v>
          </cell>
          <cell r="M1748">
            <v>637615</v>
          </cell>
          <cell r="N1748">
            <v>0</v>
          </cell>
          <cell r="O1748" t="str">
            <v>Погашенные ценные бумаги, отосланные для проверки и уничтоже</v>
          </cell>
        </row>
        <row r="1749">
          <cell r="A1749">
            <v>9</v>
          </cell>
          <cell r="B1749">
            <v>214</v>
          </cell>
          <cell r="C1749">
            <v>7783</v>
          </cell>
          <cell r="D1749">
            <v>9961.0400000000009</v>
          </cell>
          <cell r="E1749">
            <v>25</v>
          </cell>
          <cell r="F1749">
            <v>93609.13</v>
          </cell>
          <cell r="G1749">
            <v>0</v>
          </cell>
          <cell r="H1749">
            <v>6</v>
          </cell>
          <cell r="I1749">
            <v>678230</v>
          </cell>
          <cell r="J1749">
            <v>0</v>
          </cell>
          <cell r="K1749">
            <v>3329140</v>
          </cell>
          <cell r="L1749">
            <v>3467120</v>
          </cell>
          <cell r="M1749">
            <v>540250</v>
          </cell>
          <cell r="N1749">
            <v>0</v>
          </cell>
          <cell r="O1749" t="str">
            <v>Погашенные ценные бумаги, отосланные для проверки и уничтоже</v>
          </cell>
        </row>
        <row r="1750">
          <cell r="A1750">
            <v>9</v>
          </cell>
          <cell r="B1750">
            <v>214</v>
          </cell>
          <cell r="C1750">
            <v>7845</v>
          </cell>
          <cell r="D1750">
            <v>9961.0400000000009</v>
          </cell>
          <cell r="E1750">
            <v>25</v>
          </cell>
          <cell r="F1750">
            <v>93609.13</v>
          </cell>
          <cell r="G1750">
            <v>0</v>
          </cell>
          <cell r="H1750">
            <v>6</v>
          </cell>
          <cell r="I1750">
            <v>0</v>
          </cell>
          <cell r="J1750">
            <v>0</v>
          </cell>
          <cell r="K1750">
            <v>3514970</v>
          </cell>
          <cell r="L1750">
            <v>3514970</v>
          </cell>
          <cell r="M1750">
            <v>0</v>
          </cell>
          <cell r="N1750">
            <v>0</v>
          </cell>
          <cell r="O1750" t="str">
            <v>Погашенные ценные бумаги, отосланные для проверки и уничтоже</v>
          </cell>
        </row>
        <row r="1751">
          <cell r="A1751">
            <v>9</v>
          </cell>
          <cell r="B1751">
            <v>214</v>
          </cell>
          <cell r="C1751">
            <v>7948</v>
          </cell>
          <cell r="D1751">
            <v>9961.0400000000009</v>
          </cell>
          <cell r="E1751">
            <v>25</v>
          </cell>
          <cell r="F1751">
            <v>93609.13</v>
          </cell>
          <cell r="G1751">
            <v>0</v>
          </cell>
          <cell r="H1751">
            <v>6</v>
          </cell>
          <cell r="I1751">
            <v>543645</v>
          </cell>
          <cell r="J1751">
            <v>0</v>
          </cell>
          <cell r="K1751">
            <v>4984800</v>
          </cell>
          <cell r="L1751">
            <v>5352645</v>
          </cell>
          <cell r="M1751">
            <v>175800</v>
          </cell>
          <cell r="N1751">
            <v>0</v>
          </cell>
          <cell r="O1751" t="str">
            <v>Погашенные ценные бумаги, отосланные для проверки и уничтоже</v>
          </cell>
        </row>
        <row r="1752">
          <cell r="A1752">
            <v>9</v>
          </cell>
          <cell r="B1752">
            <v>214</v>
          </cell>
          <cell r="C1752">
            <v>8002</v>
          </cell>
          <cell r="D1752">
            <v>9961.0400000000009</v>
          </cell>
          <cell r="E1752">
            <v>25</v>
          </cell>
          <cell r="F1752">
            <v>93609.13</v>
          </cell>
          <cell r="G1752">
            <v>0</v>
          </cell>
          <cell r="H1752">
            <v>6</v>
          </cell>
          <cell r="I1752">
            <v>0</v>
          </cell>
          <cell r="J1752">
            <v>0</v>
          </cell>
          <cell r="K1752">
            <v>4563250</v>
          </cell>
          <cell r="L1752">
            <v>4152025</v>
          </cell>
          <cell r="M1752">
            <v>411225</v>
          </cell>
          <cell r="N1752">
            <v>0</v>
          </cell>
          <cell r="O1752" t="str">
            <v>Погашенные ценные бумаги, отосланные для проверки и уничтоже</v>
          </cell>
        </row>
        <row r="1753">
          <cell r="A1753">
            <v>9</v>
          </cell>
          <cell r="B1753">
            <v>214</v>
          </cell>
          <cell r="C1753">
            <v>8104</v>
          </cell>
          <cell r="D1753">
            <v>9961.0400000000009</v>
          </cell>
          <cell r="E1753">
            <v>25</v>
          </cell>
          <cell r="F1753">
            <v>93609.13</v>
          </cell>
          <cell r="G1753">
            <v>0</v>
          </cell>
          <cell r="H1753">
            <v>6</v>
          </cell>
          <cell r="I1753">
            <v>0</v>
          </cell>
          <cell r="J1753">
            <v>0</v>
          </cell>
          <cell r="K1753">
            <v>4275145</v>
          </cell>
          <cell r="L1753">
            <v>4275145</v>
          </cell>
          <cell r="M1753">
            <v>0</v>
          </cell>
          <cell r="N1753">
            <v>0</v>
          </cell>
          <cell r="O1753" t="str">
            <v>Погашенные ценные бумаги, отосланные для проверки и уничтоже</v>
          </cell>
        </row>
        <row r="1754">
          <cell r="A1754">
            <v>9</v>
          </cell>
          <cell r="B1754">
            <v>214</v>
          </cell>
          <cell r="C1754">
            <v>8137</v>
          </cell>
          <cell r="D1754">
            <v>9961.0400000000009</v>
          </cell>
          <cell r="E1754">
            <v>25</v>
          </cell>
          <cell r="F1754">
            <v>93609.13</v>
          </cell>
          <cell r="G1754">
            <v>0</v>
          </cell>
          <cell r="H1754">
            <v>6</v>
          </cell>
          <cell r="I1754">
            <v>0</v>
          </cell>
          <cell r="J1754">
            <v>0</v>
          </cell>
          <cell r="K1754">
            <v>2330555</v>
          </cell>
          <cell r="L1754">
            <v>2330555</v>
          </cell>
          <cell r="M1754">
            <v>0</v>
          </cell>
          <cell r="N1754">
            <v>0</v>
          </cell>
          <cell r="O1754" t="str">
            <v>Погашенные ценные бумаги, отосланные для проверки и уничтоже</v>
          </cell>
        </row>
        <row r="1755">
          <cell r="A1755">
            <v>9</v>
          </cell>
          <cell r="B1755">
            <v>214</v>
          </cell>
          <cell r="C1755">
            <v>8533</v>
          </cell>
          <cell r="D1755">
            <v>9961.0400000000009</v>
          </cell>
          <cell r="E1755">
            <v>25</v>
          </cell>
          <cell r="F1755">
            <v>93609.13</v>
          </cell>
          <cell r="G1755">
            <v>0</v>
          </cell>
          <cell r="H1755">
            <v>6</v>
          </cell>
          <cell r="I1755">
            <v>218800</v>
          </cell>
          <cell r="J1755">
            <v>0</v>
          </cell>
          <cell r="K1755">
            <v>406590</v>
          </cell>
          <cell r="L1755">
            <v>470740</v>
          </cell>
          <cell r="M1755">
            <v>154650</v>
          </cell>
          <cell r="N1755">
            <v>0</v>
          </cell>
          <cell r="O1755" t="str">
            <v>Погашенные ценные бумаги, отосланные для проверки и уничтоже</v>
          </cell>
        </row>
        <row r="1756">
          <cell r="A1756">
            <v>9</v>
          </cell>
          <cell r="B1756">
            <v>214</v>
          </cell>
          <cell r="C1756">
            <v>8659</v>
          </cell>
          <cell r="D1756">
            <v>9961.0400000000009</v>
          </cell>
          <cell r="E1756">
            <v>25</v>
          </cell>
          <cell r="F1756">
            <v>93609.13</v>
          </cell>
          <cell r="G1756">
            <v>0</v>
          </cell>
          <cell r="H1756">
            <v>6</v>
          </cell>
          <cell r="I1756">
            <v>1297055</v>
          </cell>
          <cell r="J1756">
            <v>0</v>
          </cell>
          <cell r="K1756">
            <v>2405980</v>
          </cell>
          <cell r="L1756">
            <v>1750395</v>
          </cell>
          <cell r="M1756">
            <v>1952640</v>
          </cell>
          <cell r="N1756">
            <v>0</v>
          </cell>
          <cell r="O1756" t="str">
            <v>Погашенные ценные бумаги, отосланные для проверки и уничтоже</v>
          </cell>
        </row>
        <row r="1757">
          <cell r="A1757">
            <v>9</v>
          </cell>
          <cell r="B1757">
            <v>214</v>
          </cell>
          <cell r="C1757">
            <v>8137</v>
          </cell>
          <cell r="D1757">
            <v>9961.0499999999993</v>
          </cell>
          <cell r="E1757">
            <v>25</v>
          </cell>
          <cell r="F1757">
            <v>93609.14</v>
          </cell>
          <cell r="G1757">
            <v>0</v>
          </cell>
          <cell r="H1757">
            <v>6</v>
          </cell>
          <cell r="I1757">
            <v>0</v>
          </cell>
          <cell r="J1757">
            <v>0</v>
          </cell>
          <cell r="K1757">
            <v>12303255</v>
          </cell>
          <cell r="L1757">
            <v>12303255</v>
          </cell>
          <cell r="M1757">
            <v>0</v>
          </cell>
          <cell r="N1757">
            <v>0</v>
          </cell>
          <cell r="O1757" t="str">
            <v>Разные ценности в пути</v>
          </cell>
        </row>
        <row r="1758">
          <cell r="A1758">
            <v>9</v>
          </cell>
          <cell r="B1758">
            <v>214</v>
          </cell>
          <cell r="C1758">
            <v>8137</v>
          </cell>
          <cell r="D1758">
            <v>9961.07</v>
          </cell>
          <cell r="E1758">
            <v>25</v>
          </cell>
          <cell r="F1758">
            <v>93609.16</v>
          </cell>
          <cell r="G1758">
            <v>0</v>
          </cell>
          <cell r="H1758">
            <v>6</v>
          </cell>
          <cell r="I1758">
            <v>0</v>
          </cell>
          <cell r="J1758">
            <v>0</v>
          </cell>
          <cell r="K1758">
            <v>1934</v>
          </cell>
          <cell r="L1758">
            <v>1934</v>
          </cell>
          <cell r="M1758">
            <v>0</v>
          </cell>
          <cell r="N1758">
            <v>0</v>
          </cell>
          <cell r="O1758" t="str">
            <v>Ценные бланки в пути</v>
          </cell>
        </row>
        <row r="1759">
          <cell r="A1759">
            <v>9</v>
          </cell>
          <cell r="B1759">
            <v>214</v>
          </cell>
          <cell r="C1759">
            <v>3563</v>
          </cell>
          <cell r="D1759">
            <v>9973</v>
          </cell>
          <cell r="E1759">
            <v>25</v>
          </cell>
          <cell r="F1759">
            <v>90317.01</v>
          </cell>
          <cell r="G1759">
            <v>0</v>
          </cell>
          <cell r="H1759">
            <v>6</v>
          </cell>
          <cell r="I1759">
            <v>9795.75</v>
          </cell>
          <cell r="J1759">
            <v>0</v>
          </cell>
          <cell r="K1759">
            <v>0</v>
          </cell>
          <cell r="L1759">
            <v>0</v>
          </cell>
          <cell r="M1759">
            <v>9795.75</v>
          </cell>
          <cell r="N1759">
            <v>0</v>
          </cell>
          <cell r="O1759" t="str">
            <v>Бланки сберегательных сертификатов</v>
          </cell>
        </row>
        <row r="1760">
          <cell r="A1760">
            <v>9</v>
          </cell>
          <cell r="B1760">
            <v>214</v>
          </cell>
          <cell r="C1760">
            <v>7948</v>
          </cell>
          <cell r="D1760">
            <v>9973</v>
          </cell>
          <cell r="E1760">
            <v>25</v>
          </cell>
          <cell r="F1760">
            <v>90317.01</v>
          </cell>
          <cell r="G1760">
            <v>0</v>
          </cell>
          <cell r="H1760">
            <v>6</v>
          </cell>
          <cell r="I1760">
            <v>923.5</v>
          </cell>
          <cell r="J1760">
            <v>0</v>
          </cell>
          <cell r="K1760">
            <v>0</v>
          </cell>
          <cell r="L1760">
            <v>923.5</v>
          </cell>
          <cell r="M1760">
            <v>0</v>
          </cell>
          <cell r="N1760">
            <v>0</v>
          </cell>
          <cell r="O1760" t="str">
            <v>Бланки сберегательных сертификатов</v>
          </cell>
        </row>
        <row r="1761">
          <cell r="A1761">
            <v>9</v>
          </cell>
          <cell r="B1761">
            <v>214</v>
          </cell>
          <cell r="C1761">
            <v>7948</v>
          </cell>
          <cell r="D1761">
            <v>9987</v>
          </cell>
          <cell r="E1761">
            <v>25</v>
          </cell>
          <cell r="F1761">
            <v>93623.06</v>
          </cell>
          <cell r="G1761">
            <v>0</v>
          </cell>
          <cell r="H1761">
            <v>6</v>
          </cell>
          <cell r="I1761">
            <v>27100</v>
          </cell>
          <cell r="J1761">
            <v>0</v>
          </cell>
          <cell r="K1761">
            <v>0</v>
          </cell>
          <cell r="L1761">
            <v>27100</v>
          </cell>
          <cell r="M1761">
            <v>0</v>
          </cell>
          <cell r="N1761">
            <v>0</v>
          </cell>
          <cell r="O1761" t="str">
            <v>Акции на хранении</v>
          </cell>
        </row>
        <row r="1762">
          <cell r="A1762">
            <v>9</v>
          </cell>
          <cell r="B1762">
            <v>214</v>
          </cell>
          <cell r="C1762">
            <v>3563</v>
          </cell>
          <cell r="D1762">
            <v>9995</v>
          </cell>
          <cell r="E1762">
            <v>25</v>
          </cell>
          <cell r="F1762">
            <v>90303.039999999994</v>
          </cell>
          <cell r="G1762">
            <v>0</v>
          </cell>
          <cell r="H1762">
            <v>6</v>
          </cell>
          <cell r="I1762">
            <v>35466.400000000001</v>
          </cell>
          <cell r="J1762">
            <v>0</v>
          </cell>
          <cell r="K1762">
            <v>0</v>
          </cell>
          <cell r="L1762">
            <v>0</v>
          </cell>
          <cell r="M1762">
            <v>35466.400000000001</v>
          </cell>
          <cell r="N1762">
            <v>0</v>
          </cell>
          <cell r="O1762" t="str">
            <v>Бланки облигаций гос.займов</v>
          </cell>
        </row>
        <row r="1763">
          <cell r="A1763">
            <v>9</v>
          </cell>
          <cell r="B1763">
            <v>214</v>
          </cell>
          <cell r="C1763">
            <v>7948</v>
          </cell>
          <cell r="D1763">
            <v>9995</v>
          </cell>
          <cell r="E1763">
            <v>25</v>
          </cell>
          <cell r="F1763">
            <v>90303.039999999994</v>
          </cell>
          <cell r="G1763">
            <v>0</v>
          </cell>
          <cell r="H1763">
            <v>6</v>
          </cell>
          <cell r="I1763">
            <v>106.5</v>
          </cell>
          <cell r="J1763">
            <v>0</v>
          </cell>
          <cell r="K1763">
            <v>0</v>
          </cell>
          <cell r="L1763">
            <v>106.5</v>
          </cell>
          <cell r="M1763">
            <v>0</v>
          </cell>
          <cell r="N1763">
            <v>0</v>
          </cell>
          <cell r="O1763" t="str">
            <v>Бланки облигаций гос.займов</v>
          </cell>
        </row>
        <row r="1764">
          <cell r="A1764">
            <v>9</v>
          </cell>
          <cell r="B1764">
            <v>214</v>
          </cell>
          <cell r="C1764">
            <v>8298</v>
          </cell>
          <cell r="D1764">
            <v>9995</v>
          </cell>
          <cell r="E1764">
            <v>25</v>
          </cell>
          <cell r="F1764">
            <v>90303.039999999994</v>
          </cell>
          <cell r="G1764">
            <v>0</v>
          </cell>
          <cell r="H1764">
            <v>6</v>
          </cell>
          <cell r="I1764">
            <v>15</v>
          </cell>
          <cell r="J1764">
            <v>0</v>
          </cell>
          <cell r="K1764">
            <v>0</v>
          </cell>
          <cell r="L1764">
            <v>0</v>
          </cell>
          <cell r="M1764">
            <v>15</v>
          </cell>
          <cell r="N1764">
            <v>0</v>
          </cell>
          <cell r="O1764" t="str">
            <v>Бланки облигаций гос.займов</v>
          </cell>
        </row>
        <row r="1765">
          <cell r="A1765">
            <v>9</v>
          </cell>
          <cell r="B1765">
            <v>214</v>
          </cell>
          <cell r="C1765">
            <v>5996</v>
          </cell>
          <cell r="D1765">
            <v>9998</v>
          </cell>
          <cell r="E1765">
            <v>25</v>
          </cell>
          <cell r="F1765">
            <v>93616.04</v>
          </cell>
          <cell r="G1765">
            <v>0</v>
          </cell>
          <cell r="H1765">
            <v>6</v>
          </cell>
          <cell r="I1765">
            <v>270.3</v>
          </cell>
          <cell r="J1765">
            <v>0</v>
          </cell>
          <cell r="K1765">
            <v>0</v>
          </cell>
          <cell r="L1765">
            <v>0</v>
          </cell>
          <cell r="M1765">
            <v>270.3</v>
          </cell>
          <cell r="N1765">
            <v>0</v>
          </cell>
          <cell r="O1765" t="str">
            <v>Облигации на хранении</v>
          </cell>
        </row>
        <row r="1766">
          <cell r="A1766">
            <v>9</v>
          </cell>
          <cell r="B1766">
            <v>214</v>
          </cell>
          <cell r="C1766">
            <v>7783</v>
          </cell>
          <cell r="D1766">
            <v>9998</v>
          </cell>
          <cell r="E1766">
            <v>25</v>
          </cell>
          <cell r="F1766">
            <v>93616.04</v>
          </cell>
          <cell r="G1766">
            <v>0</v>
          </cell>
          <cell r="H1766">
            <v>6</v>
          </cell>
          <cell r="I1766">
            <v>536.29999999999995</v>
          </cell>
          <cell r="J1766">
            <v>0</v>
          </cell>
          <cell r="K1766">
            <v>0</v>
          </cell>
          <cell r="L1766">
            <v>0</v>
          </cell>
          <cell r="M1766">
            <v>536.29999999999995</v>
          </cell>
          <cell r="N1766">
            <v>0</v>
          </cell>
          <cell r="O1766" t="str">
            <v>Облигации на хранении</v>
          </cell>
        </row>
        <row r="1767">
          <cell r="A1767">
            <v>9</v>
          </cell>
          <cell r="B1767">
            <v>214</v>
          </cell>
          <cell r="C1767">
            <v>7948</v>
          </cell>
          <cell r="D1767">
            <v>9998</v>
          </cell>
          <cell r="E1767">
            <v>25</v>
          </cell>
          <cell r="F1767">
            <v>93616.04</v>
          </cell>
          <cell r="G1767">
            <v>0</v>
          </cell>
          <cell r="H1767">
            <v>6</v>
          </cell>
          <cell r="I1767">
            <v>349</v>
          </cell>
          <cell r="J1767">
            <v>0</v>
          </cell>
          <cell r="K1767">
            <v>0</v>
          </cell>
          <cell r="L1767">
            <v>0</v>
          </cell>
          <cell r="M1767">
            <v>349</v>
          </cell>
          <cell r="N1767">
            <v>0</v>
          </cell>
          <cell r="O1767" t="str">
            <v>Облигации на хранении</v>
          </cell>
        </row>
        <row r="1768">
          <cell r="A1768">
            <v>9</v>
          </cell>
          <cell r="B1768">
            <v>214</v>
          </cell>
          <cell r="C1768">
            <v>8137</v>
          </cell>
          <cell r="D1768">
            <v>9998</v>
          </cell>
          <cell r="E1768">
            <v>25</v>
          </cell>
          <cell r="F1768">
            <v>93616.04</v>
          </cell>
          <cell r="G1768">
            <v>0</v>
          </cell>
          <cell r="H1768">
            <v>6</v>
          </cell>
          <cell r="I1768">
            <v>10</v>
          </cell>
          <cell r="J1768">
            <v>0</v>
          </cell>
          <cell r="K1768">
            <v>0</v>
          </cell>
          <cell r="L1768">
            <v>0</v>
          </cell>
          <cell r="M1768">
            <v>10</v>
          </cell>
          <cell r="N1768">
            <v>0</v>
          </cell>
          <cell r="O1768" t="str">
            <v>Облигации на хранении</v>
          </cell>
        </row>
        <row r="1769">
          <cell r="A1769">
            <v>9</v>
          </cell>
          <cell r="B1769">
            <v>214</v>
          </cell>
          <cell r="C1769">
            <v>3563</v>
          </cell>
          <cell r="D1769">
            <v>9999.2000000000007</v>
          </cell>
          <cell r="E1769">
            <v>0</v>
          </cell>
          <cell r="F1769">
            <v>90317.13</v>
          </cell>
          <cell r="G1769">
            <v>0</v>
          </cell>
          <cell r="H1769">
            <v>0</v>
          </cell>
          <cell r="I1769">
            <v>52440</v>
          </cell>
          <cell r="J1769">
            <v>0</v>
          </cell>
          <cell r="K1769">
            <v>55320</v>
          </cell>
          <cell r="L1769">
            <v>107760</v>
          </cell>
          <cell r="M1769">
            <v>0</v>
          </cell>
          <cell r="N1769">
            <v>0</v>
          </cell>
          <cell r="O1769" t="str">
            <v>Билеты ДВЛ - Тошкент</v>
          </cell>
        </row>
        <row r="1770">
          <cell r="A1770">
            <v>9</v>
          </cell>
          <cell r="B1770">
            <v>214</v>
          </cell>
          <cell r="C1770">
            <v>5996</v>
          </cell>
          <cell r="D1770">
            <v>9999.2000000000007</v>
          </cell>
          <cell r="E1770">
            <v>0</v>
          </cell>
          <cell r="F1770">
            <v>90317.13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410160</v>
          </cell>
          <cell r="L1770">
            <v>410160</v>
          </cell>
          <cell r="M1770">
            <v>0</v>
          </cell>
          <cell r="N1770">
            <v>0</v>
          </cell>
          <cell r="O1770" t="str">
            <v>Билеты ДВЛ - Тошкент</v>
          </cell>
        </row>
        <row r="1771">
          <cell r="A1771">
            <v>9</v>
          </cell>
          <cell r="B1771">
            <v>214</v>
          </cell>
          <cell r="C1771">
            <v>7783</v>
          </cell>
          <cell r="D1771">
            <v>9999.2000000000007</v>
          </cell>
          <cell r="E1771">
            <v>0</v>
          </cell>
          <cell r="F1771">
            <v>90317.13</v>
          </cell>
          <cell r="G1771">
            <v>0</v>
          </cell>
          <cell r="H1771">
            <v>0</v>
          </cell>
          <cell r="I1771">
            <v>415320</v>
          </cell>
          <cell r="J1771">
            <v>0</v>
          </cell>
          <cell r="K1771">
            <v>410000</v>
          </cell>
          <cell r="L1771">
            <v>825320</v>
          </cell>
          <cell r="M1771">
            <v>0</v>
          </cell>
          <cell r="N1771">
            <v>0</v>
          </cell>
          <cell r="O1771" t="str">
            <v>Билеты ДВЛ - Тошкент</v>
          </cell>
        </row>
        <row r="1772">
          <cell r="A1772">
            <v>9</v>
          </cell>
          <cell r="B1772">
            <v>214</v>
          </cell>
          <cell r="C1772">
            <v>7845</v>
          </cell>
          <cell r="D1772">
            <v>9999.2000000000007</v>
          </cell>
          <cell r="E1772">
            <v>0</v>
          </cell>
          <cell r="F1772">
            <v>90317.13</v>
          </cell>
          <cell r="G1772">
            <v>0</v>
          </cell>
          <cell r="H1772">
            <v>0</v>
          </cell>
          <cell r="I1772">
            <v>446400</v>
          </cell>
          <cell r="J1772">
            <v>0</v>
          </cell>
          <cell r="K1772">
            <v>31080</v>
          </cell>
          <cell r="L1772">
            <v>477480</v>
          </cell>
          <cell r="M1772">
            <v>0</v>
          </cell>
          <cell r="N1772">
            <v>0</v>
          </cell>
          <cell r="O1772" t="str">
            <v>Билеты ДВЛ - Тошкент</v>
          </cell>
        </row>
        <row r="1773">
          <cell r="A1773">
            <v>9</v>
          </cell>
          <cell r="B1773">
            <v>214</v>
          </cell>
          <cell r="C1773">
            <v>7948</v>
          </cell>
          <cell r="D1773">
            <v>9999.2000000000007</v>
          </cell>
          <cell r="E1773">
            <v>0</v>
          </cell>
          <cell r="F1773">
            <v>90317.13</v>
          </cell>
          <cell r="G1773">
            <v>0</v>
          </cell>
          <cell r="H1773">
            <v>0</v>
          </cell>
          <cell r="I1773">
            <v>307680</v>
          </cell>
          <cell r="J1773">
            <v>0</v>
          </cell>
          <cell r="K1773">
            <v>807720</v>
          </cell>
          <cell r="L1773">
            <v>1115400</v>
          </cell>
          <cell r="M1773">
            <v>0</v>
          </cell>
          <cell r="N1773">
            <v>0</v>
          </cell>
          <cell r="O1773" t="str">
            <v>Билеты ДВЛ - Тошкент</v>
          </cell>
        </row>
        <row r="1774">
          <cell r="A1774">
            <v>9</v>
          </cell>
          <cell r="B1774">
            <v>214</v>
          </cell>
          <cell r="C1774">
            <v>8002</v>
          </cell>
          <cell r="D1774">
            <v>9999.2000000000007</v>
          </cell>
          <cell r="E1774">
            <v>0</v>
          </cell>
          <cell r="F1774">
            <v>90317.13</v>
          </cell>
          <cell r="G1774">
            <v>0</v>
          </cell>
          <cell r="H1774">
            <v>0</v>
          </cell>
          <cell r="I1774">
            <v>275640</v>
          </cell>
          <cell r="J1774">
            <v>0</v>
          </cell>
          <cell r="K1774">
            <v>22680</v>
          </cell>
          <cell r="L1774">
            <v>298320</v>
          </cell>
          <cell r="M1774">
            <v>0</v>
          </cell>
          <cell r="N1774">
            <v>0</v>
          </cell>
          <cell r="O1774" t="str">
            <v>Билеты ДВЛ - Тошкент</v>
          </cell>
        </row>
        <row r="1775">
          <cell r="A1775">
            <v>9</v>
          </cell>
          <cell r="B1775">
            <v>214</v>
          </cell>
          <cell r="C1775">
            <v>8104</v>
          </cell>
          <cell r="D1775">
            <v>9999.2000000000007</v>
          </cell>
          <cell r="E1775">
            <v>0</v>
          </cell>
          <cell r="F1775">
            <v>90317.13</v>
          </cell>
          <cell r="G1775">
            <v>0</v>
          </cell>
          <cell r="H1775">
            <v>6</v>
          </cell>
          <cell r="I1775">
            <v>0</v>
          </cell>
          <cell r="J1775">
            <v>0</v>
          </cell>
          <cell r="K1775">
            <v>204000</v>
          </cell>
          <cell r="L1775">
            <v>191460</v>
          </cell>
          <cell r="M1775">
            <v>12540</v>
          </cell>
          <cell r="N1775">
            <v>0</v>
          </cell>
          <cell r="O1775" t="str">
            <v>"Toshkent" lotereyasining chiptalari</v>
          </cell>
        </row>
        <row r="1776">
          <cell r="A1776">
            <v>9</v>
          </cell>
          <cell r="B1776">
            <v>214</v>
          </cell>
          <cell r="C1776">
            <v>8137</v>
          </cell>
          <cell r="D1776">
            <v>9999.2000000000007</v>
          </cell>
          <cell r="E1776">
            <v>0</v>
          </cell>
          <cell r="F1776">
            <v>90317.13</v>
          </cell>
          <cell r="G1776">
            <v>0</v>
          </cell>
          <cell r="H1776">
            <v>6</v>
          </cell>
          <cell r="I1776">
            <v>231900</v>
          </cell>
          <cell r="J1776">
            <v>0</v>
          </cell>
          <cell r="K1776">
            <v>458580</v>
          </cell>
          <cell r="L1776">
            <v>664440</v>
          </cell>
          <cell r="M1776">
            <v>26040</v>
          </cell>
          <cell r="N1776">
            <v>0</v>
          </cell>
          <cell r="O1776" t="str">
            <v>Билеты ДВЛ "Тошкент"</v>
          </cell>
        </row>
        <row r="1777">
          <cell r="A1777">
            <v>9</v>
          </cell>
          <cell r="B1777">
            <v>214</v>
          </cell>
          <cell r="C1777">
            <v>8533</v>
          </cell>
          <cell r="D1777">
            <v>9999.2000000000007</v>
          </cell>
          <cell r="E1777">
            <v>0</v>
          </cell>
          <cell r="F1777">
            <v>90317.13</v>
          </cell>
          <cell r="G1777">
            <v>0</v>
          </cell>
          <cell r="H1777">
            <v>0</v>
          </cell>
          <cell r="I1777">
            <v>7780</v>
          </cell>
          <cell r="J1777">
            <v>0</v>
          </cell>
          <cell r="K1777">
            <v>0</v>
          </cell>
          <cell r="L1777">
            <v>7780</v>
          </cell>
          <cell r="M1777">
            <v>0</v>
          </cell>
          <cell r="N1777">
            <v>0</v>
          </cell>
          <cell r="O1777" t="str">
            <v>Билеты ДВЛ - Тошкент</v>
          </cell>
        </row>
        <row r="1778">
          <cell r="A1778">
            <v>9</v>
          </cell>
          <cell r="B1778">
            <v>214</v>
          </cell>
          <cell r="C1778">
            <v>8659</v>
          </cell>
          <cell r="D1778">
            <v>9999.2000000000007</v>
          </cell>
          <cell r="E1778">
            <v>0</v>
          </cell>
          <cell r="F1778">
            <v>90317.13</v>
          </cell>
          <cell r="G1778">
            <v>0</v>
          </cell>
          <cell r="H1778">
            <v>0</v>
          </cell>
          <cell r="I1778">
            <v>292440</v>
          </cell>
          <cell r="J1778">
            <v>0</v>
          </cell>
          <cell r="K1778">
            <v>443100</v>
          </cell>
          <cell r="L1778">
            <v>735540</v>
          </cell>
          <cell r="M1778">
            <v>0</v>
          </cell>
          <cell r="N1778">
            <v>0</v>
          </cell>
          <cell r="O1778" t="str">
            <v>Билеты ДВЛ - Тошкент</v>
          </cell>
        </row>
        <row r="1779">
          <cell r="A1779">
            <v>9</v>
          </cell>
          <cell r="B1779">
            <v>214</v>
          </cell>
          <cell r="C1779">
            <v>3563</v>
          </cell>
          <cell r="D1779">
            <v>9999.2199999999993</v>
          </cell>
          <cell r="E1779">
            <v>0</v>
          </cell>
          <cell r="F1779">
            <v>90317.15</v>
          </cell>
          <cell r="G1779">
            <v>0</v>
          </cell>
          <cell r="H1779">
            <v>0</v>
          </cell>
          <cell r="I1779">
            <v>850</v>
          </cell>
          <cell r="J1779">
            <v>0</v>
          </cell>
          <cell r="K1779">
            <v>0</v>
          </cell>
          <cell r="L1779">
            <v>850</v>
          </cell>
          <cell r="M1779">
            <v>0</v>
          </cell>
          <cell r="N1779">
            <v>0</v>
          </cell>
          <cell r="O1779" t="str">
            <v>Билеты ДВЛ - Эколот-4</v>
          </cell>
        </row>
        <row r="1780">
          <cell r="A1780">
            <v>9</v>
          </cell>
          <cell r="B1780">
            <v>214</v>
          </cell>
          <cell r="C1780">
            <v>7845</v>
          </cell>
          <cell r="D1780">
            <v>9999.2199999999993</v>
          </cell>
          <cell r="E1780">
            <v>0</v>
          </cell>
          <cell r="F1780">
            <v>90317.15</v>
          </cell>
          <cell r="G1780">
            <v>0</v>
          </cell>
          <cell r="H1780">
            <v>0</v>
          </cell>
          <cell r="I1780">
            <v>108200</v>
          </cell>
          <cell r="J1780">
            <v>0</v>
          </cell>
          <cell r="K1780">
            <v>100000</v>
          </cell>
          <cell r="L1780">
            <v>208200</v>
          </cell>
          <cell r="M1780">
            <v>0</v>
          </cell>
          <cell r="N1780">
            <v>0</v>
          </cell>
          <cell r="O1780" t="str">
            <v>Билеты ДВЛ - Эколот-4</v>
          </cell>
        </row>
        <row r="1781">
          <cell r="A1781">
            <v>9</v>
          </cell>
          <cell r="B1781">
            <v>214</v>
          </cell>
          <cell r="C1781">
            <v>8659</v>
          </cell>
          <cell r="D1781">
            <v>9999.2199999999993</v>
          </cell>
          <cell r="E1781">
            <v>0</v>
          </cell>
          <cell r="F1781">
            <v>90317.15</v>
          </cell>
          <cell r="G1781">
            <v>0</v>
          </cell>
          <cell r="H1781">
            <v>0</v>
          </cell>
          <cell r="I1781">
            <v>50400</v>
          </cell>
          <cell r="J1781">
            <v>0</v>
          </cell>
          <cell r="K1781">
            <v>97800</v>
          </cell>
          <cell r="L1781">
            <v>148200</v>
          </cell>
          <cell r="M1781">
            <v>0</v>
          </cell>
          <cell r="N1781">
            <v>0</v>
          </cell>
          <cell r="O1781" t="str">
            <v>Билеты ДВЛ - Эколот-4</v>
          </cell>
        </row>
        <row r="1782">
          <cell r="A1782">
            <v>9</v>
          </cell>
          <cell r="B1782">
            <v>214</v>
          </cell>
          <cell r="C1782">
            <v>3563</v>
          </cell>
          <cell r="D1782">
            <v>9999.23</v>
          </cell>
          <cell r="E1782">
            <v>0</v>
          </cell>
          <cell r="F1782">
            <v>90317.16</v>
          </cell>
          <cell r="G1782">
            <v>0</v>
          </cell>
          <cell r="H1782">
            <v>0</v>
          </cell>
          <cell r="I1782">
            <v>554100</v>
          </cell>
          <cell r="J1782">
            <v>0</v>
          </cell>
          <cell r="K1782">
            <v>4050650</v>
          </cell>
          <cell r="L1782">
            <v>4604750</v>
          </cell>
          <cell r="M1782">
            <v>0</v>
          </cell>
          <cell r="N1782">
            <v>0</v>
          </cell>
          <cell r="O1782" t="str">
            <v>Билеты ДВЛ - Улугбек юлдузлари</v>
          </cell>
        </row>
        <row r="1783">
          <cell r="A1783">
            <v>9</v>
          </cell>
          <cell r="B1783">
            <v>214</v>
          </cell>
          <cell r="C1783">
            <v>5996</v>
          </cell>
          <cell r="D1783">
            <v>9999.23</v>
          </cell>
          <cell r="E1783">
            <v>0</v>
          </cell>
          <cell r="F1783">
            <v>90317.16</v>
          </cell>
          <cell r="G1783">
            <v>0</v>
          </cell>
          <cell r="H1783">
            <v>0</v>
          </cell>
          <cell r="I1783">
            <v>658400</v>
          </cell>
          <cell r="J1783">
            <v>0</v>
          </cell>
          <cell r="K1783">
            <v>48100</v>
          </cell>
          <cell r="L1783">
            <v>706500</v>
          </cell>
          <cell r="M1783">
            <v>0</v>
          </cell>
          <cell r="N1783">
            <v>0</v>
          </cell>
          <cell r="O1783" t="str">
            <v>Билеты ДВЛ - Улугбек юлдузлари</v>
          </cell>
        </row>
        <row r="1784">
          <cell r="A1784">
            <v>9</v>
          </cell>
          <cell r="B1784">
            <v>214</v>
          </cell>
          <cell r="C1784">
            <v>7783</v>
          </cell>
          <cell r="D1784">
            <v>9999.23</v>
          </cell>
          <cell r="E1784">
            <v>0</v>
          </cell>
          <cell r="F1784">
            <v>90317.16</v>
          </cell>
          <cell r="G1784">
            <v>0</v>
          </cell>
          <cell r="H1784">
            <v>0</v>
          </cell>
          <cell r="I1784">
            <v>641150</v>
          </cell>
          <cell r="J1784">
            <v>0</v>
          </cell>
          <cell r="K1784">
            <v>150000</v>
          </cell>
          <cell r="L1784">
            <v>791150</v>
          </cell>
          <cell r="M1784">
            <v>0</v>
          </cell>
          <cell r="N1784">
            <v>0</v>
          </cell>
          <cell r="O1784" t="str">
            <v>Билеты ДВЛ - Улугбек юлдузлари</v>
          </cell>
        </row>
        <row r="1785">
          <cell r="A1785">
            <v>9</v>
          </cell>
          <cell r="B1785">
            <v>214</v>
          </cell>
          <cell r="C1785">
            <v>7845</v>
          </cell>
          <cell r="D1785">
            <v>9999.23</v>
          </cell>
          <cell r="E1785">
            <v>0</v>
          </cell>
          <cell r="F1785">
            <v>90317.16</v>
          </cell>
          <cell r="G1785">
            <v>0</v>
          </cell>
          <cell r="H1785">
            <v>0</v>
          </cell>
          <cell r="I1785">
            <v>206150</v>
          </cell>
          <cell r="J1785">
            <v>0</v>
          </cell>
          <cell r="K1785">
            <v>51150</v>
          </cell>
          <cell r="L1785">
            <v>257300</v>
          </cell>
          <cell r="M1785">
            <v>0</v>
          </cell>
          <cell r="N1785">
            <v>0</v>
          </cell>
          <cell r="O1785" t="str">
            <v>Билеты ДВЛ - Улугбек юлдузлари</v>
          </cell>
        </row>
        <row r="1786">
          <cell r="A1786">
            <v>9</v>
          </cell>
          <cell r="B1786">
            <v>214</v>
          </cell>
          <cell r="C1786">
            <v>7948</v>
          </cell>
          <cell r="D1786">
            <v>9999.23</v>
          </cell>
          <cell r="E1786">
            <v>0</v>
          </cell>
          <cell r="F1786">
            <v>90317.16</v>
          </cell>
          <cell r="G1786">
            <v>0</v>
          </cell>
          <cell r="H1786">
            <v>0</v>
          </cell>
          <cell r="I1786">
            <v>231800</v>
          </cell>
          <cell r="J1786">
            <v>0</v>
          </cell>
          <cell r="K1786">
            <v>280500</v>
          </cell>
          <cell r="L1786">
            <v>512300</v>
          </cell>
          <cell r="M1786">
            <v>0</v>
          </cell>
          <cell r="N1786">
            <v>0</v>
          </cell>
          <cell r="O1786" t="str">
            <v>Билеты ДВЛ - Улугбек юлдузлари</v>
          </cell>
        </row>
        <row r="1787">
          <cell r="A1787">
            <v>9</v>
          </cell>
          <cell r="B1787">
            <v>214</v>
          </cell>
          <cell r="C1787">
            <v>8002</v>
          </cell>
          <cell r="D1787">
            <v>9999.23</v>
          </cell>
          <cell r="E1787">
            <v>0</v>
          </cell>
          <cell r="F1787">
            <v>90317.16</v>
          </cell>
          <cell r="G1787">
            <v>0</v>
          </cell>
          <cell r="H1787">
            <v>0</v>
          </cell>
          <cell r="I1787">
            <v>313500</v>
          </cell>
          <cell r="J1787">
            <v>0</v>
          </cell>
          <cell r="K1787">
            <v>14250</v>
          </cell>
          <cell r="L1787">
            <v>327750</v>
          </cell>
          <cell r="M1787">
            <v>0</v>
          </cell>
          <cell r="N1787">
            <v>0</v>
          </cell>
          <cell r="O1787" t="str">
            <v>Билеты ДВЛ - Улугбек юлдузлари</v>
          </cell>
        </row>
        <row r="1788">
          <cell r="A1788">
            <v>9</v>
          </cell>
          <cell r="B1788">
            <v>214</v>
          </cell>
          <cell r="C1788">
            <v>8104</v>
          </cell>
          <cell r="D1788">
            <v>9999.23</v>
          </cell>
          <cell r="E1788">
            <v>0</v>
          </cell>
          <cell r="F1788">
            <v>90317.16</v>
          </cell>
          <cell r="G1788">
            <v>0</v>
          </cell>
          <cell r="H1788">
            <v>6</v>
          </cell>
          <cell r="I1788">
            <v>3950</v>
          </cell>
          <cell r="J1788">
            <v>0</v>
          </cell>
          <cell r="K1788">
            <v>0</v>
          </cell>
          <cell r="L1788">
            <v>3950</v>
          </cell>
          <cell r="M1788">
            <v>0</v>
          </cell>
          <cell r="N1788">
            <v>0</v>
          </cell>
          <cell r="O1788" t="str">
            <v>"Ulug`bek yulduzlari" lotereyasining chiptalari</v>
          </cell>
        </row>
        <row r="1789">
          <cell r="A1789">
            <v>9</v>
          </cell>
          <cell r="B1789">
            <v>214</v>
          </cell>
          <cell r="C1789">
            <v>8137</v>
          </cell>
          <cell r="D1789">
            <v>9999.23</v>
          </cell>
          <cell r="E1789">
            <v>0</v>
          </cell>
          <cell r="F1789">
            <v>90317.16</v>
          </cell>
          <cell r="G1789">
            <v>0</v>
          </cell>
          <cell r="H1789">
            <v>6</v>
          </cell>
          <cell r="I1789">
            <v>488650</v>
          </cell>
          <cell r="J1789">
            <v>0</v>
          </cell>
          <cell r="K1789">
            <v>10350</v>
          </cell>
          <cell r="L1789">
            <v>499000</v>
          </cell>
          <cell r="M1789">
            <v>0</v>
          </cell>
          <cell r="N1789">
            <v>0</v>
          </cell>
          <cell r="O1789" t="str">
            <v>Билеты ДВЛ "Улугбек юлдузлари"</v>
          </cell>
        </row>
        <row r="1790">
          <cell r="A1790">
            <v>9</v>
          </cell>
          <cell r="B1790">
            <v>214</v>
          </cell>
          <cell r="C1790">
            <v>8298</v>
          </cell>
          <cell r="D1790">
            <v>9999.23</v>
          </cell>
          <cell r="E1790">
            <v>0</v>
          </cell>
          <cell r="F1790">
            <v>90317.16</v>
          </cell>
          <cell r="G1790">
            <v>0</v>
          </cell>
          <cell r="H1790">
            <v>0</v>
          </cell>
          <cell r="I1790">
            <v>416900</v>
          </cell>
          <cell r="J1790">
            <v>0</v>
          </cell>
          <cell r="K1790">
            <v>100000</v>
          </cell>
          <cell r="L1790">
            <v>516900</v>
          </cell>
          <cell r="M1790">
            <v>0</v>
          </cell>
          <cell r="N1790">
            <v>0</v>
          </cell>
          <cell r="O1790" t="str">
            <v>Билеты ДВЛ - Улугбек юлдузлари</v>
          </cell>
        </row>
        <row r="1791">
          <cell r="A1791">
            <v>9</v>
          </cell>
          <cell r="B1791">
            <v>214</v>
          </cell>
          <cell r="C1791">
            <v>8533</v>
          </cell>
          <cell r="D1791">
            <v>9999.23</v>
          </cell>
          <cell r="E1791">
            <v>0</v>
          </cell>
          <cell r="F1791">
            <v>90317.16</v>
          </cell>
          <cell r="G1791">
            <v>0</v>
          </cell>
          <cell r="H1791">
            <v>0</v>
          </cell>
          <cell r="I1791">
            <v>278250</v>
          </cell>
          <cell r="J1791">
            <v>0</v>
          </cell>
          <cell r="K1791">
            <v>11100</v>
          </cell>
          <cell r="L1791">
            <v>289350</v>
          </cell>
          <cell r="M1791">
            <v>0</v>
          </cell>
          <cell r="N1791">
            <v>0</v>
          </cell>
          <cell r="O1791" t="str">
            <v>Билеты ДВЛ - Улугбек юлдузлари</v>
          </cell>
        </row>
        <row r="1792">
          <cell r="A1792">
            <v>9</v>
          </cell>
          <cell r="B1792">
            <v>214</v>
          </cell>
          <cell r="C1792">
            <v>8659</v>
          </cell>
          <cell r="D1792">
            <v>9999.23</v>
          </cell>
          <cell r="E1792">
            <v>0</v>
          </cell>
          <cell r="F1792">
            <v>90317.16</v>
          </cell>
          <cell r="G1792">
            <v>0</v>
          </cell>
          <cell r="H1792">
            <v>0</v>
          </cell>
          <cell r="I1792">
            <v>485550</v>
          </cell>
          <cell r="J1792">
            <v>0</v>
          </cell>
          <cell r="K1792">
            <v>560300</v>
          </cell>
          <cell r="L1792">
            <v>1045850</v>
          </cell>
          <cell r="M1792">
            <v>0</v>
          </cell>
          <cell r="N1792">
            <v>0</v>
          </cell>
          <cell r="O1792" t="str">
            <v>Билеты ДВЛ - Улугбек юлдузлари</v>
          </cell>
        </row>
        <row r="1793">
          <cell r="A1793">
            <v>9</v>
          </cell>
          <cell r="B1793">
            <v>214</v>
          </cell>
          <cell r="C1793">
            <v>3563</v>
          </cell>
          <cell r="D1793">
            <v>9999.24</v>
          </cell>
          <cell r="E1793">
            <v>0</v>
          </cell>
          <cell r="F1793">
            <v>90317.17</v>
          </cell>
          <cell r="G1793">
            <v>0</v>
          </cell>
          <cell r="H1793">
            <v>0</v>
          </cell>
          <cell r="I1793">
            <v>190700</v>
          </cell>
          <cell r="J1793">
            <v>0</v>
          </cell>
          <cell r="K1793">
            <v>75996200</v>
          </cell>
          <cell r="L1793">
            <v>76186900</v>
          </cell>
          <cell r="M1793">
            <v>0</v>
          </cell>
          <cell r="N1793">
            <v>0</v>
          </cell>
          <cell r="O1793" t="str">
            <v>Билеты ДВЛ - Омадли инсон</v>
          </cell>
        </row>
        <row r="1794">
          <cell r="A1794">
            <v>9</v>
          </cell>
          <cell r="B1794">
            <v>214</v>
          </cell>
          <cell r="C1794">
            <v>5996</v>
          </cell>
          <cell r="D1794">
            <v>9999.24</v>
          </cell>
          <cell r="E1794">
            <v>0</v>
          </cell>
          <cell r="F1794">
            <v>90317.17</v>
          </cell>
          <cell r="G1794">
            <v>0</v>
          </cell>
          <cell r="H1794">
            <v>0</v>
          </cell>
          <cell r="I1794">
            <v>247500</v>
          </cell>
          <cell r="J1794">
            <v>0</v>
          </cell>
          <cell r="K1794">
            <v>10106500</v>
          </cell>
          <cell r="L1794">
            <v>10354000</v>
          </cell>
          <cell r="M1794">
            <v>0</v>
          </cell>
          <cell r="N1794">
            <v>0</v>
          </cell>
          <cell r="O1794" t="str">
            <v>Билеты ДВЛ - Омадли инсон</v>
          </cell>
        </row>
        <row r="1795">
          <cell r="A1795">
            <v>9</v>
          </cell>
          <cell r="B1795">
            <v>214</v>
          </cell>
          <cell r="C1795">
            <v>7783</v>
          </cell>
          <cell r="D1795">
            <v>9999.24</v>
          </cell>
          <cell r="E1795">
            <v>0</v>
          </cell>
          <cell r="F1795">
            <v>90317.17</v>
          </cell>
          <cell r="G1795">
            <v>0</v>
          </cell>
          <cell r="H1795">
            <v>0</v>
          </cell>
          <cell r="I1795">
            <v>471200</v>
          </cell>
          <cell r="J1795">
            <v>0</v>
          </cell>
          <cell r="K1795">
            <v>8000000</v>
          </cell>
          <cell r="L1795">
            <v>8471200</v>
          </cell>
          <cell r="M1795">
            <v>0</v>
          </cell>
          <cell r="N1795">
            <v>0</v>
          </cell>
          <cell r="O1795" t="str">
            <v>Билеты ДВЛ - Омадли инсон</v>
          </cell>
        </row>
        <row r="1796">
          <cell r="A1796">
            <v>9</v>
          </cell>
          <cell r="B1796">
            <v>214</v>
          </cell>
          <cell r="C1796">
            <v>7845</v>
          </cell>
          <cell r="D1796">
            <v>9999.24</v>
          </cell>
          <cell r="E1796">
            <v>0</v>
          </cell>
          <cell r="F1796">
            <v>90317.17</v>
          </cell>
          <cell r="G1796">
            <v>0</v>
          </cell>
          <cell r="H1796">
            <v>0</v>
          </cell>
          <cell r="I1796">
            <v>627300</v>
          </cell>
          <cell r="J1796">
            <v>0</v>
          </cell>
          <cell r="K1796">
            <v>11878800</v>
          </cell>
          <cell r="L1796">
            <v>12506100</v>
          </cell>
          <cell r="M1796">
            <v>0</v>
          </cell>
          <cell r="N1796">
            <v>0</v>
          </cell>
          <cell r="O1796" t="str">
            <v>Билеты ДВЛ - Омадли инсон</v>
          </cell>
        </row>
        <row r="1797">
          <cell r="A1797">
            <v>9</v>
          </cell>
          <cell r="B1797">
            <v>214</v>
          </cell>
          <cell r="C1797">
            <v>7948</v>
          </cell>
          <cell r="D1797">
            <v>9999.24</v>
          </cell>
          <cell r="E1797">
            <v>0</v>
          </cell>
          <cell r="F1797">
            <v>90317.17</v>
          </cell>
          <cell r="G1797">
            <v>0</v>
          </cell>
          <cell r="H1797">
            <v>0</v>
          </cell>
          <cell r="I1797">
            <v>1439600</v>
          </cell>
          <cell r="J1797">
            <v>0</v>
          </cell>
          <cell r="K1797">
            <v>11404200</v>
          </cell>
          <cell r="L1797">
            <v>12843800</v>
          </cell>
          <cell r="M1797">
            <v>0</v>
          </cell>
          <cell r="N1797">
            <v>0</v>
          </cell>
          <cell r="O1797" t="str">
            <v>Билеты ДВЛ - Омадли инсон</v>
          </cell>
        </row>
        <row r="1798">
          <cell r="A1798">
            <v>9</v>
          </cell>
          <cell r="B1798">
            <v>214</v>
          </cell>
          <cell r="C1798">
            <v>8002</v>
          </cell>
          <cell r="D1798">
            <v>9999.24</v>
          </cell>
          <cell r="E1798">
            <v>0</v>
          </cell>
          <cell r="F1798">
            <v>90317.17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7055300</v>
          </cell>
          <cell r="L1798">
            <v>7055300</v>
          </cell>
          <cell r="M1798">
            <v>0</v>
          </cell>
          <cell r="N1798">
            <v>0</v>
          </cell>
          <cell r="O1798" t="str">
            <v>Билеты ДВЛ - Омадли инсон</v>
          </cell>
        </row>
        <row r="1799">
          <cell r="A1799">
            <v>9</v>
          </cell>
          <cell r="B1799">
            <v>214</v>
          </cell>
          <cell r="C1799">
            <v>8104</v>
          </cell>
          <cell r="D1799">
            <v>9999.24</v>
          </cell>
          <cell r="E1799">
            <v>0</v>
          </cell>
          <cell r="F1799">
            <v>90317.17</v>
          </cell>
          <cell r="G1799">
            <v>0</v>
          </cell>
          <cell r="H1799">
            <v>6</v>
          </cell>
          <cell r="I1799">
            <v>785300</v>
          </cell>
          <cell r="J1799">
            <v>0</v>
          </cell>
          <cell r="K1799">
            <v>7260000</v>
          </cell>
          <cell r="L1799">
            <v>8045300</v>
          </cell>
          <cell r="M1799">
            <v>0</v>
          </cell>
          <cell r="N1799">
            <v>0</v>
          </cell>
          <cell r="O1799" t="str">
            <v>"Omadli inson" lotereyasining chiptalari</v>
          </cell>
        </row>
        <row r="1800">
          <cell r="A1800">
            <v>9</v>
          </cell>
          <cell r="B1800">
            <v>214</v>
          </cell>
          <cell r="C1800">
            <v>8137</v>
          </cell>
          <cell r="D1800">
            <v>9999.24</v>
          </cell>
          <cell r="E1800">
            <v>0</v>
          </cell>
          <cell r="F1800">
            <v>90317.17</v>
          </cell>
          <cell r="G1800">
            <v>0</v>
          </cell>
          <cell r="H1800">
            <v>6</v>
          </cell>
          <cell r="I1800">
            <v>1699100</v>
          </cell>
          <cell r="J1800">
            <v>0</v>
          </cell>
          <cell r="K1800">
            <v>14913600</v>
          </cell>
          <cell r="L1800">
            <v>16612700</v>
          </cell>
          <cell r="M1800">
            <v>0</v>
          </cell>
          <cell r="N1800">
            <v>0</v>
          </cell>
          <cell r="O1800" t="str">
            <v>Билеты ДВЛ "Омадли инсон"</v>
          </cell>
        </row>
        <row r="1801">
          <cell r="A1801">
            <v>9</v>
          </cell>
          <cell r="B1801">
            <v>214</v>
          </cell>
          <cell r="C1801">
            <v>8298</v>
          </cell>
          <cell r="D1801">
            <v>9999.24</v>
          </cell>
          <cell r="E1801">
            <v>0</v>
          </cell>
          <cell r="F1801">
            <v>90317.17</v>
          </cell>
          <cell r="G1801">
            <v>0</v>
          </cell>
          <cell r="H1801">
            <v>0</v>
          </cell>
          <cell r="I1801">
            <v>2578700</v>
          </cell>
          <cell r="J1801">
            <v>0</v>
          </cell>
          <cell r="K1801">
            <v>10000000</v>
          </cell>
          <cell r="L1801">
            <v>12578700</v>
          </cell>
          <cell r="M1801">
            <v>0</v>
          </cell>
          <cell r="N1801">
            <v>0</v>
          </cell>
          <cell r="O1801" t="str">
            <v>Билеты ДВЛ - Омадли инсон</v>
          </cell>
        </row>
        <row r="1802">
          <cell r="A1802">
            <v>9</v>
          </cell>
          <cell r="B1802">
            <v>214</v>
          </cell>
          <cell r="C1802">
            <v>8533</v>
          </cell>
          <cell r="D1802">
            <v>9999.24</v>
          </cell>
          <cell r="E1802">
            <v>0</v>
          </cell>
          <cell r="F1802">
            <v>90317.17</v>
          </cell>
          <cell r="G1802">
            <v>0</v>
          </cell>
          <cell r="H1802">
            <v>0</v>
          </cell>
          <cell r="I1802">
            <v>588400</v>
          </cell>
          <cell r="J1802">
            <v>0</v>
          </cell>
          <cell r="K1802">
            <v>379900</v>
          </cell>
          <cell r="L1802">
            <v>968300</v>
          </cell>
          <cell r="M1802">
            <v>0</v>
          </cell>
          <cell r="N1802">
            <v>0</v>
          </cell>
          <cell r="O1802" t="str">
            <v>Билеты ДВЛ - Омадли инсон</v>
          </cell>
        </row>
        <row r="1803">
          <cell r="A1803">
            <v>9</v>
          </cell>
          <cell r="B1803">
            <v>214</v>
          </cell>
          <cell r="C1803">
            <v>8659</v>
          </cell>
          <cell r="D1803">
            <v>9999.24</v>
          </cell>
          <cell r="E1803">
            <v>0</v>
          </cell>
          <cell r="F1803">
            <v>90317.17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12199800</v>
          </cell>
          <cell r="L1803">
            <v>12199800</v>
          </cell>
          <cell r="M1803">
            <v>0</v>
          </cell>
          <cell r="N1803">
            <v>0</v>
          </cell>
          <cell r="O1803" t="str">
            <v>Билеты ДВЛ - Омадли инсон</v>
          </cell>
        </row>
        <row r="1804">
          <cell r="A1804">
            <v>9</v>
          </cell>
          <cell r="B1804">
            <v>214</v>
          </cell>
          <cell r="C1804">
            <v>3563</v>
          </cell>
          <cell r="D1804">
            <v>9999.25</v>
          </cell>
          <cell r="E1804">
            <v>0</v>
          </cell>
          <cell r="F1804">
            <v>90317.18</v>
          </cell>
          <cell r="G1804">
            <v>0</v>
          </cell>
          <cell r="H1804">
            <v>0</v>
          </cell>
          <cell r="I1804">
            <v>28500</v>
          </cell>
          <cell r="J1804">
            <v>0</v>
          </cell>
          <cell r="K1804">
            <v>1172500</v>
          </cell>
          <cell r="L1804">
            <v>1201000</v>
          </cell>
          <cell r="M1804">
            <v>0</v>
          </cell>
          <cell r="N1804">
            <v>0</v>
          </cell>
          <cell r="O1804" t="str">
            <v>Билеты ДВЛ - Эколот-5</v>
          </cell>
        </row>
        <row r="1805">
          <cell r="A1805">
            <v>9</v>
          </cell>
          <cell r="B1805">
            <v>214</v>
          </cell>
          <cell r="C1805">
            <v>5996</v>
          </cell>
          <cell r="D1805">
            <v>9999.25</v>
          </cell>
          <cell r="E1805">
            <v>0</v>
          </cell>
          <cell r="F1805">
            <v>90317.18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200000</v>
          </cell>
          <cell r="L1805">
            <v>200000</v>
          </cell>
          <cell r="M1805">
            <v>0</v>
          </cell>
          <cell r="N1805">
            <v>0</v>
          </cell>
          <cell r="O1805" t="str">
            <v>Билеты ДВЛ - Эколот-5</v>
          </cell>
        </row>
        <row r="1806">
          <cell r="A1806">
            <v>9</v>
          </cell>
          <cell r="B1806">
            <v>214</v>
          </cell>
          <cell r="C1806">
            <v>7783</v>
          </cell>
          <cell r="D1806">
            <v>9999.25</v>
          </cell>
          <cell r="E1806">
            <v>0</v>
          </cell>
          <cell r="F1806">
            <v>90317.18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200000</v>
          </cell>
          <cell r="L1806">
            <v>200000</v>
          </cell>
          <cell r="M1806">
            <v>0</v>
          </cell>
          <cell r="N1806">
            <v>0</v>
          </cell>
          <cell r="O1806" t="str">
            <v>Билеты ДВЛ - Эколот-5</v>
          </cell>
        </row>
        <row r="1807">
          <cell r="A1807">
            <v>9</v>
          </cell>
          <cell r="B1807">
            <v>214</v>
          </cell>
          <cell r="C1807">
            <v>7845</v>
          </cell>
          <cell r="D1807">
            <v>9999.25</v>
          </cell>
          <cell r="E1807">
            <v>0</v>
          </cell>
          <cell r="F1807">
            <v>90317.18</v>
          </cell>
          <cell r="G1807">
            <v>0</v>
          </cell>
          <cell r="H1807">
            <v>0</v>
          </cell>
          <cell r="I1807">
            <v>50000</v>
          </cell>
          <cell r="J1807">
            <v>0</v>
          </cell>
          <cell r="K1807">
            <v>50000</v>
          </cell>
          <cell r="L1807">
            <v>100000</v>
          </cell>
          <cell r="M1807">
            <v>0</v>
          </cell>
          <cell r="N1807">
            <v>0</v>
          </cell>
          <cell r="O1807" t="str">
            <v>Билеты ДВЛ - Эколот-5</v>
          </cell>
        </row>
        <row r="1808">
          <cell r="A1808">
            <v>9</v>
          </cell>
          <cell r="B1808">
            <v>214</v>
          </cell>
          <cell r="C1808">
            <v>7948</v>
          </cell>
          <cell r="D1808">
            <v>9999.25</v>
          </cell>
          <cell r="E1808">
            <v>0</v>
          </cell>
          <cell r="F1808">
            <v>90317.18</v>
          </cell>
          <cell r="G1808">
            <v>0</v>
          </cell>
          <cell r="H1808">
            <v>0</v>
          </cell>
          <cell r="I1808">
            <v>16900</v>
          </cell>
          <cell r="J1808">
            <v>0</v>
          </cell>
          <cell r="K1808">
            <v>216900</v>
          </cell>
          <cell r="L1808">
            <v>233800</v>
          </cell>
          <cell r="M1808">
            <v>0</v>
          </cell>
          <cell r="N1808">
            <v>0</v>
          </cell>
          <cell r="O1808" t="str">
            <v>Билеты ДВЛ - Эколот-5</v>
          </cell>
        </row>
        <row r="1809">
          <cell r="A1809">
            <v>9</v>
          </cell>
          <cell r="B1809">
            <v>214</v>
          </cell>
          <cell r="C1809">
            <v>8002</v>
          </cell>
          <cell r="D1809">
            <v>9999.25</v>
          </cell>
          <cell r="E1809">
            <v>0</v>
          </cell>
          <cell r="F1809">
            <v>90317.18</v>
          </cell>
          <cell r="G1809">
            <v>0</v>
          </cell>
          <cell r="H1809">
            <v>0</v>
          </cell>
          <cell r="I1809">
            <v>7700</v>
          </cell>
          <cell r="J1809">
            <v>0</v>
          </cell>
          <cell r="K1809">
            <v>90000</v>
          </cell>
          <cell r="L1809">
            <v>97700</v>
          </cell>
          <cell r="M1809">
            <v>0</v>
          </cell>
          <cell r="N1809">
            <v>0</v>
          </cell>
          <cell r="O1809" t="str">
            <v>Билеты ДВЛ - Эколот-5</v>
          </cell>
        </row>
        <row r="1810">
          <cell r="A1810">
            <v>9</v>
          </cell>
          <cell r="B1810">
            <v>214</v>
          </cell>
          <cell r="C1810">
            <v>8104</v>
          </cell>
          <cell r="D1810">
            <v>9999.25</v>
          </cell>
          <cell r="E1810">
            <v>0</v>
          </cell>
          <cell r="F1810">
            <v>90317.18</v>
          </cell>
          <cell r="G1810">
            <v>0</v>
          </cell>
          <cell r="H1810">
            <v>6</v>
          </cell>
          <cell r="I1810">
            <v>78600</v>
          </cell>
          <cell r="J1810">
            <v>0</v>
          </cell>
          <cell r="K1810">
            <v>300000</v>
          </cell>
          <cell r="L1810">
            <v>378600</v>
          </cell>
          <cell r="M1810">
            <v>0</v>
          </cell>
          <cell r="N1810">
            <v>0</v>
          </cell>
          <cell r="O1810" t="str">
            <v>"Ekolot-5" lotereyasining chiptalari</v>
          </cell>
        </row>
        <row r="1811">
          <cell r="A1811">
            <v>9</v>
          </cell>
          <cell r="B1811">
            <v>214</v>
          </cell>
          <cell r="C1811">
            <v>8137</v>
          </cell>
          <cell r="D1811">
            <v>9999.25</v>
          </cell>
          <cell r="E1811">
            <v>0</v>
          </cell>
          <cell r="F1811">
            <v>90317.18</v>
          </cell>
          <cell r="G1811">
            <v>0</v>
          </cell>
          <cell r="H1811">
            <v>6</v>
          </cell>
          <cell r="I1811">
            <v>0</v>
          </cell>
          <cell r="J1811">
            <v>0</v>
          </cell>
          <cell r="K1811">
            <v>319400</v>
          </cell>
          <cell r="L1811">
            <v>319400</v>
          </cell>
          <cell r="M1811">
            <v>0</v>
          </cell>
          <cell r="N1811">
            <v>0</v>
          </cell>
          <cell r="O1811" t="str">
            <v>"Ekolot-5" lotereyasining chiptalari</v>
          </cell>
        </row>
        <row r="1812">
          <cell r="A1812">
            <v>9</v>
          </cell>
          <cell r="B1812">
            <v>214</v>
          </cell>
          <cell r="C1812">
            <v>8298</v>
          </cell>
          <cell r="D1812">
            <v>9999.25</v>
          </cell>
          <cell r="E1812">
            <v>0</v>
          </cell>
          <cell r="F1812">
            <v>90317.18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160000</v>
          </cell>
          <cell r="L1812">
            <v>160000</v>
          </cell>
          <cell r="M1812">
            <v>0</v>
          </cell>
          <cell r="N1812">
            <v>0</v>
          </cell>
          <cell r="O1812" t="str">
            <v>Билеты ДВЛ - Эколот-5</v>
          </cell>
        </row>
        <row r="1813">
          <cell r="A1813">
            <v>9</v>
          </cell>
          <cell r="B1813">
            <v>214</v>
          </cell>
          <cell r="C1813">
            <v>8533</v>
          </cell>
          <cell r="D1813">
            <v>9999.25</v>
          </cell>
          <cell r="E1813">
            <v>0</v>
          </cell>
          <cell r="F1813">
            <v>90317.18</v>
          </cell>
          <cell r="G1813">
            <v>0</v>
          </cell>
          <cell r="H1813">
            <v>0</v>
          </cell>
          <cell r="I1813">
            <v>58800</v>
          </cell>
          <cell r="J1813">
            <v>0</v>
          </cell>
          <cell r="K1813">
            <v>30200</v>
          </cell>
          <cell r="L1813">
            <v>89000</v>
          </cell>
          <cell r="M1813">
            <v>0</v>
          </cell>
          <cell r="N1813">
            <v>0</v>
          </cell>
          <cell r="O1813" t="str">
            <v>Билеты ДВЛ - Эколот-5</v>
          </cell>
        </row>
        <row r="1814">
          <cell r="A1814">
            <v>9</v>
          </cell>
          <cell r="B1814">
            <v>214</v>
          </cell>
          <cell r="C1814">
            <v>8659</v>
          </cell>
          <cell r="D1814">
            <v>9999.25</v>
          </cell>
          <cell r="E1814">
            <v>0</v>
          </cell>
          <cell r="F1814">
            <v>90317.18</v>
          </cell>
          <cell r="G1814">
            <v>0</v>
          </cell>
          <cell r="H1814">
            <v>0</v>
          </cell>
          <cell r="I1814">
            <v>22000</v>
          </cell>
          <cell r="J1814">
            <v>0</v>
          </cell>
          <cell r="K1814">
            <v>56400</v>
          </cell>
          <cell r="L1814">
            <v>78400</v>
          </cell>
          <cell r="M1814">
            <v>0</v>
          </cell>
          <cell r="N1814">
            <v>0</v>
          </cell>
          <cell r="O1814" t="str">
            <v>Билеты ДВЛ - Эколот-5</v>
          </cell>
        </row>
        <row r="1815">
          <cell r="A1815">
            <v>9</v>
          </cell>
          <cell r="B1815">
            <v>214</v>
          </cell>
          <cell r="C1815">
            <v>3563</v>
          </cell>
          <cell r="D1815">
            <v>9999.26</v>
          </cell>
          <cell r="E1815">
            <v>0</v>
          </cell>
          <cell r="F1815">
            <v>90317.19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6042100</v>
          </cell>
          <cell r="L1815">
            <v>6042100</v>
          </cell>
          <cell r="M1815">
            <v>0</v>
          </cell>
          <cell r="N1815">
            <v>0</v>
          </cell>
          <cell r="O1815" t="str">
            <v>Билеты ДВЛ - Инсон манфаатлари учун (5 разряд)</v>
          </cell>
        </row>
        <row r="1816">
          <cell r="A1816">
            <v>9</v>
          </cell>
          <cell r="B1816">
            <v>214</v>
          </cell>
          <cell r="C1816">
            <v>5996</v>
          </cell>
          <cell r="D1816">
            <v>9999.26</v>
          </cell>
          <cell r="E1816">
            <v>0</v>
          </cell>
          <cell r="F1816">
            <v>90317.19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1061100</v>
          </cell>
          <cell r="L1816">
            <v>1061100</v>
          </cell>
          <cell r="M1816">
            <v>0</v>
          </cell>
          <cell r="N1816">
            <v>0</v>
          </cell>
          <cell r="O1816" t="str">
            <v>Билеты ДВЛ - Инсон манфаатлари учун (5 разряд)</v>
          </cell>
        </row>
        <row r="1817">
          <cell r="A1817">
            <v>9</v>
          </cell>
          <cell r="B1817">
            <v>214</v>
          </cell>
          <cell r="C1817">
            <v>7783</v>
          </cell>
          <cell r="D1817">
            <v>9999.26</v>
          </cell>
          <cell r="E1817">
            <v>0</v>
          </cell>
          <cell r="F1817">
            <v>90317.19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1160000</v>
          </cell>
          <cell r="L1817">
            <v>1160000</v>
          </cell>
          <cell r="M1817">
            <v>0</v>
          </cell>
          <cell r="N1817">
            <v>0</v>
          </cell>
          <cell r="O1817" t="str">
            <v>Билеты ДВЛ - Инсон манфаатлари учун (5 разряд)</v>
          </cell>
        </row>
        <row r="1818">
          <cell r="A1818">
            <v>9</v>
          </cell>
          <cell r="B1818">
            <v>214</v>
          </cell>
          <cell r="C1818">
            <v>7845</v>
          </cell>
          <cell r="D1818">
            <v>9999.26</v>
          </cell>
          <cell r="E1818">
            <v>0</v>
          </cell>
          <cell r="F1818">
            <v>90317.19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1149800</v>
          </cell>
          <cell r="L1818">
            <v>1149800</v>
          </cell>
          <cell r="M1818">
            <v>0</v>
          </cell>
          <cell r="N1818">
            <v>0</v>
          </cell>
          <cell r="O1818" t="str">
            <v>Билеты ДВЛ - Инсон манфаатлари учун (5 разряд)</v>
          </cell>
        </row>
        <row r="1819">
          <cell r="A1819">
            <v>9</v>
          </cell>
          <cell r="B1819">
            <v>214</v>
          </cell>
          <cell r="C1819">
            <v>7948</v>
          </cell>
          <cell r="D1819">
            <v>9999.26</v>
          </cell>
          <cell r="E1819">
            <v>0</v>
          </cell>
          <cell r="F1819">
            <v>90317.19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1100000</v>
          </cell>
          <cell r="L1819">
            <v>1100000</v>
          </cell>
          <cell r="M1819">
            <v>0</v>
          </cell>
          <cell r="N1819">
            <v>0</v>
          </cell>
          <cell r="O1819" t="str">
            <v>Билеты ДВЛ - Инсон манфаатлари учун (5 разряд)</v>
          </cell>
        </row>
        <row r="1820">
          <cell r="A1820">
            <v>9</v>
          </cell>
          <cell r="B1820">
            <v>214</v>
          </cell>
          <cell r="C1820">
            <v>8002</v>
          </cell>
          <cell r="D1820">
            <v>9999.26</v>
          </cell>
          <cell r="E1820">
            <v>0</v>
          </cell>
          <cell r="F1820">
            <v>90317.19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550000</v>
          </cell>
          <cell r="L1820">
            <v>550000</v>
          </cell>
          <cell r="M1820">
            <v>0</v>
          </cell>
          <cell r="N1820">
            <v>0</v>
          </cell>
          <cell r="O1820" t="str">
            <v>Билеты ДВЛ - Инсон манфаатлари учун (5 разряд)</v>
          </cell>
        </row>
        <row r="1821">
          <cell r="A1821">
            <v>9</v>
          </cell>
          <cell r="B1821">
            <v>214</v>
          </cell>
          <cell r="C1821">
            <v>8104</v>
          </cell>
          <cell r="D1821">
            <v>9999.26</v>
          </cell>
          <cell r="E1821">
            <v>0</v>
          </cell>
          <cell r="F1821">
            <v>90317.19</v>
          </cell>
          <cell r="G1821">
            <v>0</v>
          </cell>
          <cell r="H1821">
            <v>6</v>
          </cell>
          <cell r="I1821">
            <v>0</v>
          </cell>
          <cell r="J1821">
            <v>0</v>
          </cell>
          <cell r="K1821">
            <v>500000</v>
          </cell>
          <cell r="L1821">
            <v>500000</v>
          </cell>
          <cell r="M1821">
            <v>0</v>
          </cell>
          <cell r="N1821">
            <v>0</v>
          </cell>
          <cell r="O1821" t="str">
            <v>"Инсон манфаатлари" (5 разряд) lotereyasining chiptalari</v>
          </cell>
        </row>
        <row r="1822">
          <cell r="A1822">
            <v>9</v>
          </cell>
          <cell r="B1822">
            <v>214</v>
          </cell>
          <cell r="C1822">
            <v>8137</v>
          </cell>
          <cell r="D1822">
            <v>9999.26</v>
          </cell>
          <cell r="E1822">
            <v>0</v>
          </cell>
          <cell r="F1822">
            <v>90317.19</v>
          </cell>
          <cell r="G1822">
            <v>0</v>
          </cell>
          <cell r="H1822">
            <v>6</v>
          </cell>
          <cell r="I1822">
            <v>0</v>
          </cell>
          <cell r="J1822">
            <v>0</v>
          </cell>
          <cell r="K1822">
            <v>854900</v>
          </cell>
          <cell r="L1822">
            <v>854900</v>
          </cell>
          <cell r="M1822">
            <v>0</v>
          </cell>
          <cell r="N1822">
            <v>0</v>
          </cell>
          <cell r="O1822" t="str">
            <v>"Инсон манфаатлари" (5 разряд) lotereyasining chiptalari</v>
          </cell>
        </row>
        <row r="1823">
          <cell r="A1823">
            <v>9</v>
          </cell>
          <cell r="B1823">
            <v>214</v>
          </cell>
          <cell r="C1823">
            <v>8298</v>
          </cell>
          <cell r="D1823">
            <v>9999.26</v>
          </cell>
          <cell r="E1823">
            <v>0</v>
          </cell>
          <cell r="F1823">
            <v>90317.19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900000</v>
          </cell>
          <cell r="L1823">
            <v>900000</v>
          </cell>
          <cell r="M1823">
            <v>0</v>
          </cell>
          <cell r="N1823">
            <v>0</v>
          </cell>
          <cell r="O1823" t="str">
            <v>Билеты ДВЛ - Инсон манфаатлари учун (5 разряд)</v>
          </cell>
        </row>
        <row r="1824">
          <cell r="A1824">
            <v>9</v>
          </cell>
          <cell r="B1824">
            <v>214</v>
          </cell>
          <cell r="C1824">
            <v>8533</v>
          </cell>
          <cell r="D1824">
            <v>9999.26</v>
          </cell>
          <cell r="E1824">
            <v>0</v>
          </cell>
          <cell r="F1824">
            <v>90317.19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576400</v>
          </cell>
          <cell r="L1824">
            <v>576400</v>
          </cell>
          <cell r="M1824">
            <v>0</v>
          </cell>
          <cell r="N1824">
            <v>0</v>
          </cell>
          <cell r="O1824" t="str">
            <v>Билеты ДВЛ - Инсон манфаатлари учун (5 разряд)</v>
          </cell>
        </row>
        <row r="1825">
          <cell r="A1825">
            <v>9</v>
          </cell>
          <cell r="B1825">
            <v>214</v>
          </cell>
          <cell r="C1825">
            <v>8659</v>
          </cell>
          <cell r="D1825">
            <v>9999.26</v>
          </cell>
          <cell r="E1825">
            <v>0</v>
          </cell>
          <cell r="F1825">
            <v>90317.19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1110000</v>
          </cell>
          <cell r="L1825">
            <v>1110000</v>
          </cell>
          <cell r="M1825">
            <v>0</v>
          </cell>
          <cell r="N1825">
            <v>0</v>
          </cell>
          <cell r="O1825" t="str">
            <v>Билеты ДВЛ - Инсон манфаатлари учун (5 разряд)</v>
          </cell>
        </row>
        <row r="1826">
          <cell r="A1826">
            <v>9</v>
          </cell>
          <cell r="B1826">
            <v>214</v>
          </cell>
          <cell r="C1826">
            <v>3563</v>
          </cell>
          <cell r="D1826">
            <v>9999.27</v>
          </cell>
          <cell r="E1826">
            <v>0</v>
          </cell>
          <cell r="F1826">
            <v>90317.2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2300000</v>
          </cell>
          <cell r="L1826">
            <v>2300000</v>
          </cell>
          <cell r="M1826">
            <v>0</v>
          </cell>
          <cell r="N1826">
            <v>0</v>
          </cell>
          <cell r="O1826" t="str">
            <v>Билеты ДВЛ - Эколот-6</v>
          </cell>
        </row>
        <row r="1827">
          <cell r="A1827">
            <v>9</v>
          </cell>
          <cell r="B1827">
            <v>214</v>
          </cell>
          <cell r="C1827">
            <v>7783</v>
          </cell>
          <cell r="D1827">
            <v>9999.27</v>
          </cell>
          <cell r="E1827">
            <v>0</v>
          </cell>
          <cell r="F1827">
            <v>90317.2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400000</v>
          </cell>
          <cell r="L1827">
            <v>400000</v>
          </cell>
          <cell r="M1827">
            <v>0</v>
          </cell>
          <cell r="N1827">
            <v>0</v>
          </cell>
          <cell r="O1827" t="str">
            <v>Билеты ДВЛ - Эколот-6</v>
          </cell>
        </row>
        <row r="1828">
          <cell r="A1828">
            <v>9</v>
          </cell>
          <cell r="B1828">
            <v>214</v>
          </cell>
          <cell r="C1828">
            <v>7948</v>
          </cell>
          <cell r="D1828">
            <v>9999.27</v>
          </cell>
          <cell r="E1828">
            <v>0</v>
          </cell>
          <cell r="F1828">
            <v>90317.2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300000</v>
          </cell>
          <cell r="L1828">
            <v>300000</v>
          </cell>
          <cell r="M1828">
            <v>0</v>
          </cell>
          <cell r="N1828">
            <v>0</v>
          </cell>
          <cell r="O1828" t="str">
            <v>Билеты ДВЛ - Эколот-6</v>
          </cell>
        </row>
        <row r="1829">
          <cell r="A1829">
            <v>9</v>
          </cell>
          <cell r="B1829">
            <v>214</v>
          </cell>
          <cell r="C1829">
            <v>8104</v>
          </cell>
          <cell r="D1829">
            <v>9999.27</v>
          </cell>
          <cell r="E1829">
            <v>0</v>
          </cell>
          <cell r="F1829">
            <v>90317.2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1200000</v>
          </cell>
          <cell r="L1829">
            <v>1200000</v>
          </cell>
          <cell r="M1829">
            <v>0</v>
          </cell>
          <cell r="N1829">
            <v>0</v>
          </cell>
          <cell r="O1829" t="str">
            <v>"Эколот-6" lotereyasining chiptalari</v>
          </cell>
        </row>
        <row r="1830">
          <cell r="A1830">
            <v>9</v>
          </cell>
          <cell r="B1830">
            <v>214</v>
          </cell>
          <cell r="C1830">
            <v>8137</v>
          </cell>
          <cell r="D1830">
            <v>9999.27</v>
          </cell>
          <cell r="E1830">
            <v>0</v>
          </cell>
          <cell r="F1830">
            <v>90317.2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300000</v>
          </cell>
          <cell r="L1830">
            <v>300000</v>
          </cell>
          <cell r="M1830">
            <v>0</v>
          </cell>
          <cell r="N1830">
            <v>0</v>
          </cell>
          <cell r="O1830" t="str">
            <v>"Эколот-6" lotereyasining chiptalari</v>
          </cell>
        </row>
        <row r="1831">
          <cell r="A1831">
            <v>9</v>
          </cell>
          <cell r="B1831">
            <v>214</v>
          </cell>
          <cell r="C1831">
            <v>3563</v>
          </cell>
          <cell r="D1831">
            <v>9999.2800000000007</v>
          </cell>
          <cell r="E1831">
            <v>0</v>
          </cell>
          <cell r="F1831">
            <v>90317.21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15836500</v>
          </cell>
          <cell r="L1831">
            <v>8051000</v>
          </cell>
          <cell r="M1831">
            <v>7785500</v>
          </cell>
          <cell r="N1831">
            <v>0</v>
          </cell>
          <cell r="O1831" t="str">
            <v>Билеты ДВЛ - Эколот-7</v>
          </cell>
        </row>
        <row r="1832">
          <cell r="A1832">
            <v>9</v>
          </cell>
          <cell r="B1832">
            <v>214</v>
          </cell>
          <cell r="C1832">
            <v>5996</v>
          </cell>
          <cell r="D1832">
            <v>9999.2800000000007</v>
          </cell>
          <cell r="E1832">
            <v>0</v>
          </cell>
          <cell r="F1832">
            <v>90317.21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360000</v>
          </cell>
          <cell r="L1832">
            <v>231500</v>
          </cell>
          <cell r="M1832">
            <v>128500</v>
          </cell>
          <cell r="N1832">
            <v>0</v>
          </cell>
          <cell r="O1832" t="str">
            <v>Билеты ДВЛ - Эколот-7</v>
          </cell>
        </row>
        <row r="1833">
          <cell r="A1833">
            <v>9</v>
          </cell>
          <cell r="B1833">
            <v>214</v>
          </cell>
          <cell r="C1833">
            <v>7783</v>
          </cell>
          <cell r="D1833">
            <v>9999.2800000000007</v>
          </cell>
          <cell r="E1833">
            <v>0</v>
          </cell>
          <cell r="F1833">
            <v>90317.21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1600000</v>
          </cell>
          <cell r="L1833">
            <v>1586000</v>
          </cell>
          <cell r="M1833">
            <v>14000</v>
          </cell>
          <cell r="N1833">
            <v>0</v>
          </cell>
          <cell r="O1833" t="str">
            <v>Билеты ДВЛ - Эколот-7</v>
          </cell>
        </row>
        <row r="1834">
          <cell r="A1834">
            <v>9</v>
          </cell>
          <cell r="B1834">
            <v>214</v>
          </cell>
          <cell r="C1834">
            <v>7948</v>
          </cell>
          <cell r="D1834">
            <v>9999.2800000000007</v>
          </cell>
          <cell r="E1834">
            <v>0</v>
          </cell>
          <cell r="F1834">
            <v>90317.21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1794000</v>
          </cell>
          <cell r="L1834">
            <v>1716500</v>
          </cell>
          <cell r="M1834">
            <v>77500</v>
          </cell>
          <cell r="N1834">
            <v>0</v>
          </cell>
          <cell r="O1834" t="str">
            <v>Билеты ДВЛ - Эколот-7</v>
          </cell>
        </row>
        <row r="1835">
          <cell r="A1835">
            <v>9</v>
          </cell>
          <cell r="B1835">
            <v>214</v>
          </cell>
          <cell r="C1835">
            <v>8002</v>
          </cell>
          <cell r="D1835">
            <v>9999.2800000000007</v>
          </cell>
          <cell r="E1835">
            <v>0</v>
          </cell>
          <cell r="F1835">
            <v>90317.21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2217000</v>
          </cell>
          <cell r="L1835">
            <v>1544000</v>
          </cell>
          <cell r="M1835">
            <v>673000</v>
          </cell>
          <cell r="N1835">
            <v>0</v>
          </cell>
          <cell r="O1835" t="str">
            <v>Билеты ДВЛ - Эколот-7</v>
          </cell>
        </row>
        <row r="1836">
          <cell r="A1836">
            <v>9</v>
          </cell>
          <cell r="B1836">
            <v>214</v>
          </cell>
          <cell r="C1836">
            <v>8104</v>
          </cell>
          <cell r="D1836">
            <v>9999.2800000000007</v>
          </cell>
          <cell r="E1836">
            <v>0</v>
          </cell>
          <cell r="F1836">
            <v>90317.21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2600000</v>
          </cell>
          <cell r="L1836">
            <v>2382500</v>
          </cell>
          <cell r="M1836">
            <v>217500</v>
          </cell>
          <cell r="N1836">
            <v>0</v>
          </cell>
          <cell r="O1836" t="str">
            <v>"Эколот-7" lotereyasining chiptalari</v>
          </cell>
        </row>
        <row r="1837">
          <cell r="A1837">
            <v>9</v>
          </cell>
          <cell r="B1837">
            <v>214</v>
          </cell>
          <cell r="C1837">
            <v>8137</v>
          </cell>
          <cell r="D1837">
            <v>9999.2800000000007</v>
          </cell>
          <cell r="E1837">
            <v>0</v>
          </cell>
          <cell r="F1837">
            <v>90317.21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1742000</v>
          </cell>
          <cell r="L1837">
            <v>1667000</v>
          </cell>
          <cell r="M1837">
            <v>75000</v>
          </cell>
          <cell r="N1837">
            <v>0</v>
          </cell>
          <cell r="O1837" t="str">
            <v>"" lotereyasining chiptalari</v>
          </cell>
        </row>
        <row r="1838">
          <cell r="A1838">
            <v>9</v>
          </cell>
          <cell r="B1838">
            <v>214</v>
          </cell>
          <cell r="C1838">
            <v>3563</v>
          </cell>
          <cell r="D1838">
            <v>9999.2900000000009</v>
          </cell>
          <cell r="E1838">
            <v>0</v>
          </cell>
          <cell r="F1838">
            <v>90317.22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30000000</v>
          </cell>
          <cell r="L1838">
            <v>320000</v>
          </cell>
          <cell r="M1838">
            <v>29680000</v>
          </cell>
          <cell r="N1838">
            <v>0</v>
          </cell>
          <cell r="O1838" t="str">
            <v>Билеты ДВЛ - Буюк Ккелажак - 2000</v>
          </cell>
        </row>
        <row r="1839">
          <cell r="A1839">
            <v>9</v>
          </cell>
          <cell r="B1839">
            <v>214</v>
          </cell>
          <cell r="C1839">
            <v>8659</v>
          </cell>
          <cell r="D1839">
            <v>9999.2900000000009</v>
          </cell>
          <cell r="E1839">
            <v>0</v>
          </cell>
          <cell r="F1839">
            <v>90317.22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340000</v>
          </cell>
          <cell r="L1839">
            <v>22000</v>
          </cell>
          <cell r="M1839">
            <v>318000</v>
          </cell>
          <cell r="N1839">
            <v>0</v>
          </cell>
          <cell r="O1839" t="str">
            <v>Билеты ДВЛ - Буюк Ккелажак - 2000</v>
          </cell>
        </row>
        <row r="1840">
          <cell r="A1840">
            <v>9</v>
          </cell>
          <cell r="B1840">
            <v>214</v>
          </cell>
          <cell r="C1840">
            <v>3563</v>
          </cell>
          <cell r="D1840">
            <v>9999.2999999999993</v>
          </cell>
          <cell r="E1840">
            <v>0</v>
          </cell>
          <cell r="F1840">
            <v>90317.23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7415900</v>
          </cell>
          <cell r="L1840">
            <v>6995400</v>
          </cell>
          <cell r="M1840">
            <v>420500</v>
          </cell>
          <cell r="N1840">
            <v>0</v>
          </cell>
          <cell r="O1840" t="str">
            <v>Билеты ДВЛ - Эколот-8</v>
          </cell>
        </row>
        <row r="1841">
          <cell r="A1841">
            <v>9</v>
          </cell>
          <cell r="B1841">
            <v>214</v>
          </cell>
          <cell r="C1841">
            <v>5996</v>
          </cell>
          <cell r="D1841">
            <v>9999.2999999999993</v>
          </cell>
          <cell r="E1841">
            <v>0</v>
          </cell>
          <cell r="F1841">
            <v>90317.23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200000</v>
          </cell>
          <cell r="L1841">
            <v>200000</v>
          </cell>
          <cell r="M1841">
            <v>0</v>
          </cell>
          <cell r="N1841">
            <v>0</v>
          </cell>
          <cell r="O1841" t="str">
            <v>Билеты ДВЛ - Эколот-8</v>
          </cell>
        </row>
        <row r="1842">
          <cell r="A1842">
            <v>9</v>
          </cell>
          <cell r="B1842">
            <v>214</v>
          </cell>
          <cell r="C1842">
            <v>7783</v>
          </cell>
          <cell r="D1842">
            <v>9999.2999999999993</v>
          </cell>
          <cell r="E1842">
            <v>0</v>
          </cell>
          <cell r="F1842">
            <v>90317.23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800000</v>
          </cell>
          <cell r="L1842">
            <v>800000</v>
          </cell>
          <cell r="M1842">
            <v>0</v>
          </cell>
          <cell r="N1842">
            <v>0</v>
          </cell>
          <cell r="O1842" t="str">
            <v>Билеты ДВЛ - Эколот-8</v>
          </cell>
        </row>
        <row r="1843">
          <cell r="A1843">
            <v>9</v>
          </cell>
          <cell r="B1843">
            <v>214</v>
          </cell>
          <cell r="C1843">
            <v>7948</v>
          </cell>
          <cell r="D1843">
            <v>9999.2999999999993</v>
          </cell>
          <cell r="E1843">
            <v>0</v>
          </cell>
          <cell r="F1843">
            <v>90317.23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2168400</v>
          </cell>
          <cell r="L1843">
            <v>2168400</v>
          </cell>
          <cell r="M1843">
            <v>0</v>
          </cell>
          <cell r="N1843">
            <v>0</v>
          </cell>
          <cell r="O1843" t="str">
            <v>Билеты ДВЛ - Эколот-8</v>
          </cell>
        </row>
        <row r="1844">
          <cell r="A1844">
            <v>9</v>
          </cell>
          <cell r="B1844">
            <v>214</v>
          </cell>
          <cell r="C1844">
            <v>8002</v>
          </cell>
          <cell r="D1844">
            <v>9999.2999999999993</v>
          </cell>
          <cell r="E1844">
            <v>0</v>
          </cell>
          <cell r="F1844">
            <v>90317.23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600000</v>
          </cell>
          <cell r="L1844">
            <v>600000</v>
          </cell>
          <cell r="M1844">
            <v>0</v>
          </cell>
          <cell r="N1844">
            <v>0</v>
          </cell>
          <cell r="O1844" t="str">
            <v>Билеты ДВЛ - Эколот-8</v>
          </cell>
        </row>
        <row r="1845">
          <cell r="A1845">
            <v>9</v>
          </cell>
          <cell r="B1845">
            <v>214</v>
          </cell>
          <cell r="C1845">
            <v>8104</v>
          </cell>
          <cell r="D1845">
            <v>9999.2999999999993</v>
          </cell>
          <cell r="E1845">
            <v>0</v>
          </cell>
          <cell r="F1845">
            <v>90317.23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600000</v>
          </cell>
          <cell r="L1845">
            <v>591200</v>
          </cell>
          <cell r="M1845">
            <v>8800</v>
          </cell>
          <cell r="N1845">
            <v>0</v>
          </cell>
          <cell r="O1845" t="str">
            <v>"Эколот-8" lotereyasining chiptalari</v>
          </cell>
        </row>
        <row r="1846">
          <cell r="A1846">
            <v>9</v>
          </cell>
          <cell r="B1846">
            <v>214</v>
          </cell>
          <cell r="C1846">
            <v>8137</v>
          </cell>
          <cell r="D1846">
            <v>9999.2999999999993</v>
          </cell>
          <cell r="E1846">
            <v>0</v>
          </cell>
          <cell r="F1846">
            <v>90317.23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2269900</v>
          </cell>
          <cell r="L1846">
            <v>2262600</v>
          </cell>
          <cell r="M1846">
            <v>7300</v>
          </cell>
          <cell r="N1846">
            <v>0</v>
          </cell>
          <cell r="O1846" t="str">
            <v>"Эколот-8" lotereyasining chiptalari</v>
          </cell>
        </row>
        <row r="1847">
          <cell r="A1847">
            <v>9</v>
          </cell>
          <cell r="B1847">
            <v>214</v>
          </cell>
          <cell r="C1847">
            <v>8298</v>
          </cell>
          <cell r="D1847">
            <v>9999.2999999999993</v>
          </cell>
          <cell r="E1847">
            <v>0</v>
          </cell>
          <cell r="F1847">
            <v>90317.23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400000</v>
          </cell>
          <cell r="L1847">
            <v>281400</v>
          </cell>
          <cell r="M1847">
            <v>118600</v>
          </cell>
          <cell r="N1847">
            <v>0</v>
          </cell>
          <cell r="O1847" t="str">
            <v>Билеты ДВЛ - Эколот-8</v>
          </cell>
        </row>
        <row r="1848">
          <cell r="A1848">
            <v>9</v>
          </cell>
          <cell r="B1848">
            <v>214</v>
          </cell>
          <cell r="C1848">
            <v>3563</v>
          </cell>
          <cell r="D1848">
            <v>9999.31</v>
          </cell>
          <cell r="E1848">
            <v>0</v>
          </cell>
          <cell r="F1848">
            <v>90317.24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15371550</v>
          </cell>
          <cell r="L1848">
            <v>15011550</v>
          </cell>
          <cell r="M1848">
            <v>360000</v>
          </cell>
          <cell r="N1848">
            <v>0</v>
          </cell>
          <cell r="O1848" t="str">
            <v>Билеты ДВЛ - Эколот-9</v>
          </cell>
        </row>
        <row r="1849">
          <cell r="A1849">
            <v>9</v>
          </cell>
          <cell r="B1849">
            <v>214</v>
          </cell>
          <cell r="C1849">
            <v>5996</v>
          </cell>
          <cell r="D1849">
            <v>9999.31</v>
          </cell>
          <cell r="E1849">
            <v>0</v>
          </cell>
          <cell r="F1849">
            <v>90317.24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2923500</v>
          </cell>
          <cell r="L1849">
            <v>2900250</v>
          </cell>
          <cell r="M1849">
            <v>23250</v>
          </cell>
          <cell r="N1849">
            <v>0</v>
          </cell>
          <cell r="O1849" t="str">
            <v>Билеты ДВЛ - Эколот-9</v>
          </cell>
        </row>
        <row r="1850">
          <cell r="A1850">
            <v>9</v>
          </cell>
          <cell r="B1850">
            <v>214</v>
          </cell>
          <cell r="C1850">
            <v>7783</v>
          </cell>
          <cell r="D1850">
            <v>9999.31</v>
          </cell>
          <cell r="E1850">
            <v>0</v>
          </cell>
          <cell r="F1850">
            <v>90317.24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2040000</v>
          </cell>
          <cell r="L1850">
            <v>2040000</v>
          </cell>
          <cell r="M1850">
            <v>0</v>
          </cell>
          <cell r="N1850">
            <v>0</v>
          </cell>
          <cell r="O1850" t="str">
            <v>Билеты ДВЛ - Эколот-9</v>
          </cell>
        </row>
        <row r="1851">
          <cell r="A1851">
            <v>9</v>
          </cell>
          <cell r="B1851">
            <v>214</v>
          </cell>
          <cell r="C1851">
            <v>7845</v>
          </cell>
          <cell r="D1851">
            <v>9999.31</v>
          </cell>
          <cell r="E1851">
            <v>0</v>
          </cell>
          <cell r="F1851">
            <v>90317.24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3881550</v>
          </cell>
          <cell r="L1851">
            <v>3881550</v>
          </cell>
          <cell r="M1851">
            <v>0</v>
          </cell>
          <cell r="N1851">
            <v>0</v>
          </cell>
          <cell r="O1851" t="str">
            <v>Билеты ДВЛ - Эколот-9</v>
          </cell>
        </row>
        <row r="1852">
          <cell r="A1852">
            <v>9</v>
          </cell>
          <cell r="B1852">
            <v>214</v>
          </cell>
          <cell r="C1852">
            <v>7948</v>
          </cell>
          <cell r="D1852">
            <v>9999.31</v>
          </cell>
          <cell r="E1852">
            <v>0</v>
          </cell>
          <cell r="F1852">
            <v>90317.24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4695000</v>
          </cell>
          <cell r="L1852">
            <v>4529475</v>
          </cell>
          <cell r="M1852">
            <v>165525</v>
          </cell>
          <cell r="N1852">
            <v>0</v>
          </cell>
          <cell r="O1852" t="str">
            <v>Билеты ДВЛ - Эколот-9</v>
          </cell>
        </row>
        <row r="1853">
          <cell r="A1853">
            <v>9</v>
          </cell>
          <cell r="B1853">
            <v>214</v>
          </cell>
          <cell r="C1853">
            <v>8002</v>
          </cell>
          <cell r="D1853">
            <v>9999.31</v>
          </cell>
          <cell r="E1853">
            <v>0</v>
          </cell>
          <cell r="F1853">
            <v>90317.24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2020000</v>
          </cell>
          <cell r="L1853">
            <v>2020000</v>
          </cell>
          <cell r="M1853">
            <v>0</v>
          </cell>
          <cell r="N1853">
            <v>0</v>
          </cell>
          <cell r="O1853" t="str">
            <v>Билеты ДВЛ - Эколот-9</v>
          </cell>
        </row>
        <row r="1854">
          <cell r="A1854">
            <v>9</v>
          </cell>
          <cell r="B1854">
            <v>214</v>
          </cell>
          <cell r="C1854">
            <v>8104</v>
          </cell>
          <cell r="D1854">
            <v>9999.31</v>
          </cell>
          <cell r="E1854">
            <v>0</v>
          </cell>
          <cell r="F1854">
            <v>90317.24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345000</v>
          </cell>
          <cell r="L1854">
            <v>304950</v>
          </cell>
          <cell r="M1854">
            <v>40050</v>
          </cell>
          <cell r="N1854">
            <v>0</v>
          </cell>
          <cell r="O1854" t="str">
            <v>Билеты ДВЛ - Эколот-9</v>
          </cell>
        </row>
        <row r="1855">
          <cell r="A1855">
            <v>9</v>
          </cell>
          <cell r="B1855">
            <v>214</v>
          </cell>
          <cell r="C1855">
            <v>8137</v>
          </cell>
          <cell r="D1855">
            <v>9999.31</v>
          </cell>
          <cell r="E1855">
            <v>0</v>
          </cell>
          <cell r="F1855">
            <v>90317.24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3330750</v>
          </cell>
          <cell r="L1855">
            <v>3150075</v>
          </cell>
          <cell r="M1855">
            <v>180675</v>
          </cell>
          <cell r="N1855">
            <v>0</v>
          </cell>
          <cell r="O1855" t="str">
            <v>Билеты ДВЛ - Эколот-9</v>
          </cell>
        </row>
        <row r="1856">
          <cell r="A1856">
            <v>9</v>
          </cell>
          <cell r="B1856">
            <v>214</v>
          </cell>
          <cell r="C1856">
            <v>8298</v>
          </cell>
          <cell r="D1856">
            <v>9999.31</v>
          </cell>
          <cell r="E1856">
            <v>0</v>
          </cell>
          <cell r="F1856">
            <v>90317.24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1470000</v>
          </cell>
          <cell r="L1856">
            <v>984900</v>
          </cell>
          <cell r="M1856">
            <v>485100</v>
          </cell>
          <cell r="N1856">
            <v>0</v>
          </cell>
          <cell r="O1856" t="str">
            <v>Билеты ДВЛ - Эколот-9</v>
          </cell>
        </row>
        <row r="1857">
          <cell r="A1857">
            <v>9</v>
          </cell>
          <cell r="B1857">
            <v>214</v>
          </cell>
          <cell r="C1857">
            <v>8533</v>
          </cell>
          <cell r="D1857">
            <v>9999.31</v>
          </cell>
          <cell r="E1857">
            <v>0</v>
          </cell>
          <cell r="F1857">
            <v>90317.24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388075</v>
          </cell>
          <cell r="L1857">
            <v>287300</v>
          </cell>
          <cell r="M1857">
            <v>100775</v>
          </cell>
          <cell r="N1857">
            <v>0</v>
          </cell>
          <cell r="O1857" t="str">
            <v>Билеты ДВЛ - Эколот-9</v>
          </cell>
        </row>
        <row r="1858">
          <cell r="A1858">
            <v>9</v>
          </cell>
          <cell r="B1858">
            <v>214</v>
          </cell>
          <cell r="C1858">
            <v>8659</v>
          </cell>
          <cell r="D1858">
            <v>9999.31</v>
          </cell>
          <cell r="E1858">
            <v>0</v>
          </cell>
          <cell r="F1858">
            <v>90317.24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1620000</v>
          </cell>
          <cell r="L1858">
            <v>1608300</v>
          </cell>
          <cell r="M1858">
            <v>11700</v>
          </cell>
          <cell r="N1858">
            <v>0</v>
          </cell>
          <cell r="O1858" t="str">
            <v>Билеты ДВЛ - Эколот-9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№1"/>
      <sheetName val="200 ав"/>
      <sheetName val="200 рас"/>
      <sheetName val="200 4гр"/>
      <sheetName val="202"/>
      <sheetName val="203 аванс"/>
      <sheetName val="203 расчет"/>
      <sheetName val="203 4 гр"/>
      <sheetName val="200"/>
      <sheetName val="201"/>
      <sheetName val="203 квп"/>
      <sheetName val="№12"/>
      <sheetName val="№13"/>
      <sheetName val="№14"/>
      <sheetName val="№15"/>
      <sheetName val="№16"/>
      <sheetName val="№17"/>
      <sheetName val="№18"/>
      <sheetName val="№19"/>
      <sheetName val="Облсэс"/>
      <sheetName val="Обл СЭС 4 гурух"/>
      <sheetName val="_12"/>
      <sheetName val="_13"/>
      <sheetName val="_14"/>
      <sheetName val="_15"/>
      <sheetName val="_16"/>
      <sheetName val="_17"/>
      <sheetName val="_18"/>
      <sheetName val="_19"/>
      <sheetName val="Пр1э"/>
      <sheetName val="Список"/>
      <sheetName val=" ОблУНО"/>
      <sheetName val=" ОблУНО (1)"/>
      <sheetName val="Спорт"/>
      <sheetName val="ПТО "/>
      <sheetName val="Урганч Муз"/>
      <sheetName val="ОблИУУ"/>
      <sheetName val="stfrprtable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7">
          <cell r="J27">
            <v>1635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7">
          <cell r="J27">
            <v>39754</v>
          </cell>
        </row>
      </sheetData>
      <sheetData sheetId="23"/>
      <sheetData sheetId="24"/>
      <sheetData sheetId="25"/>
      <sheetData sheetId="26">
        <row r="27">
          <cell r="J27">
            <v>37366.5</v>
          </cell>
        </row>
      </sheetData>
      <sheetData sheetId="27"/>
      <sheetData sheetId="28">
        <row r="27">
          <cell r="J27">
            <v>1635</v>
          </cell>
        </row>
      </sheetData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ж1"/>
      <sheetName val="номма-ном"/>
      <sheetName val="Лист1 (2)"/>
      <sheetName val="Лист1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fo"/>
      <sheetName val="База"/>
      <sheetName val="рабочая"/>
      <sheetName val="Лист3"/>
      <sheetName val="прибыль и ДКЗ"/>
      <sheetName val="Справка"/>
      <sheetName val="Налоги"/>
      <sheetName val="ВВОД"/>
      <sheetName val="Бал"/>
      <sheetName val="БД"/>
      <sheetName val="ОКДАРЁ (3)"/>
      <sheetName val="Oglavlenie"/>
      <sheetName val="калий"/>
      <sheetName val="Нарх"/>
      <sheetName val="Пункт"/>
      <sheetName val="Лист2"/>
      <sheetName val="#ССЫЛКА"/>
      <sheetName val="Base-новая"/>
      <sheetName val="К.смета"/>
      <sheetName val="ЯнварБюджет"/>
      <sheetName val="Лист1"/>
      <sheetName val="3"/>
      <sheetName val="Массив"/>
      <sheetName val="прибыль_и_ДКЗ"/>
      <sheetName val="nalog"/>
      <sheetName val="193 свод"/>
      <sheetName val="10 жадвал"/>
      <sheetName val="уюшмага10,09 холатига"/>
      <sheetName val="бер"/>
      <sheetName val="PV6 3.5L LX5 GMX170"/>
      <sheetName val="Р з.п"/>
      <sheetName val="Лист1 (2)"/>
      <sheetName val="Results"/>
      <sheetName val="ОКДАРЁ_(3)"/>
      <sheetName val="К_смета"/>
      <sheetName val="Зан-ть(р-ны)"/>
      <sheetName val="ном"/>
      <sheetName val="Фориш 2003"/>
      <sheetName val="ЭЛ"/>
      <sheetName val="1-илова, ном-ном"/>
      <sheetName val="прибыль_и_ДКЗ1"/>
      <sheetName val="ОКДАРЁ_(3)1"/>
      <sheetName val="К_смета1"/>
      <sheetName val="193_свод"/>
      <sheetName val="10_жадвал"/>
      <sheetName val="уюшмага10,09_холатига"/>
      <sheetName val="Лист1_(2)"/>
      <sheetName val="PV6_3_5L_LX5_GMX170"/>
      <sheetName val="Р_з_п"/>
      <sheetName val="Т19"/>
      <sheetName val="Форма №2а"/>
      <sheetName val="Нокон хол"/>
      <sheetName val="Гай пахта"/>
      <sheetName val="DNET"/>
      <sheetName val="коэф роста"/>
      <sheetName val="Счет-Фактура"/>
      <sheetName val="사양조정"/>
      <sheetName val="Пр1э"/>
      <sheetName val="Ер Ресурс"/>
      <sheetName val="203 квп"/>
      <sheetName val="Облсэс"/>
      <sheetName val="Prog. rost tarifov"/>
      <sheetName val="Лист5"/>
      <sheetName val="Олт"/>
      <sheetName val="Список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Уюшмага 2-Ф"/>
      <sheetName val="Жами свод"/>
      <sheetName val="Уюшмага Форма-2"/>
      <sheetName val="Уюшмага Ж10,09"/>
      <sheetName val="ер ресурс"/>
      <sheetName val="Жад 30"/>
      <sheetName val="11 жадвал"/>
      <sheetName val="10 жадвал"/>
      <sheetName val="s"/>
      <sheetName val="63- протокол (4)"/>
      <sheetName val="Пр1э"/>
      <sheetName val="год_утч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ер_ресурс3"/>
      <sheetName val="К_смета3"/>
      <sheetName val="63-_протокол_(4)3"/>
      <sheetName val="11_жадвал1"/>
      <sheetName val="10_жадвал1"/>
      <sheetName val="c"/>
      <sheetName val="KAT2344"/>
      <sheetName val="данные"/>
      <sheetName val="экс_хар"/>
      <sheetName val="сталь по годам"/>
      <sheetName val="транспортировка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Нокон хол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К_смета16"/>
      <sheetName val="Уюшмага_2-Ф16"/>
      <sheetName val="Жами_свод16"/>
      <sheetName val="Уюшмага_Форма-216"/>
      <sheetName val="Уюшмага_Ж10,09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Prog. rost tarifov"/>
      <sheetName val="Курс"/>
      <sheetName val="Топливо-энергия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>
        <row r="4">
          <cell r="O4">
            <v>67.099999999999994</v>
          </cell>
        </row>
      </sheetData>
      <sheetData sheetId="75" refreshError="1"/>
      <sheetData sheetId="76">
        <row r="4">
          <cell r="O4">
            <v>67.099999999999994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 refreshError="1"/>
      <sheetData sheetId="174" refreshError="1"/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 refreshError="1"/>
      <sheetData sheetId="179" refreshError="1"/>
      <sheetData sheetId="180" refreshError="1"/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 refreshError="1"/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 refreshError="1"/>
      <sheetData sheetId="471" refreshError="1"/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0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>
        <row r="4">
          <cell r="O4">
            <v>67.099999999999994</v>
          </cell>
        </row>
      </sheetData>
      <sheetData sheetId="526">
        <row r="4">
          <cell r="O4">
            <v>67.099999999999994</v>
          </cell>
        </row>
      </sheetData>
      <sheetData sheetId="527" refreshError="1"/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>
        <row r="4">
          <cell r="O4" t="str">
            <v>Ундиришга қолагнлар</v>
          </cell>
        </row>
      </sheetData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"/>
      <sheetName val="Бал"/>
      <sheetName val="Цеховые"/>
      <sheetName val="Эл"/>
      <sheetName val="УП"/>
      <sheetName val="Амм"/>
      <sheetName val="Карб"/>
      <sheetName val="Р-р карб"/>
      <sheetName val="КАС"/>
      <sheetName val="АК"/>
      <sheetName val="АС"/>
      <sheetName val="Нитрат натрия"/>
      <sheetName val="Р-р АС"/>
      <sheetName val="Об ПВП"/>
      <sheetName val="Пар ПВП"/>
      <sheetName val="Дд"/>
      <sheetName val="УА"/>
      <sheetName val="РУК"/>
      <sheetName val="Дсоб"/>
      <sheetName val="УА соб"/>
      <sheetName val="РУКсоб"/>
      <sheetName val="Э"/>
      <sheetName val="- 15"/>
      <sheetName val="+12"/>
      <sheetName val=" 625"/>
      <sheetName val="ХМД жид"/>
      <sheetName val="ХН"/>
      <sheetName val="бочки"/>
      <sheetName val="Обес.НХС"/>
      <sheetName val="Умягч НХС"/>
      <sheetName val="НКС"/>
      <sheetName val="Р-р кауст соды"/>
      <sheetName val="Азот"/>
      <sheetName val="Кислород"/>
      <sheetName val="РВ воздух"/>
      <sheetName val="Сув"/>
      <sheetName val="Сух.лёд"/>
      <sheetName val="Уг-та"/>
      <sheetName val="КНС"/>
      <sheetName val="ВВОД"/>
      <sheetName val="Фориш 2003"/>
      <sheetName val="11 жадвал"/>
      <sheetName val="10 жадвал"/>
      <sheetName val="Лист1 (2)"/>
      <sheetName val="База"/>
      <sheetName val="данные"/>
      <sheetName val="DNET"/>
      <sheetName val="Р-р_карб"/>
      <sheetName val="Нитрат_натрия"/>
      <sheetName val="Р-р_АС"/>
      <sheetName val="Об_ПВП"/>
      <sheetName val="Пар_ПВП"/>
      <sheetName val="УА_соб"/>
      <sheetName val="-_15"/>
      <sheetName val="_625"/>
      <sheetName val="ХМД_жид"/>
      <sheetName val="Обес_НХС"/>
      <sheetName val="Умягч_НХС"/>
      <sheetName val="Р-р_кауст_соды"/>
      <sheetName val="РВ_воздух"/>
      <sheetName val="Сух_лёд"/>
      <sheetName val="Лист1_(2)"/>
      <sheetName val="Фориш_2003"/>
      <sheetName val="Prog. rost tarifov"/>
      <sheetName val="Лист1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Р-р_карб1"/>
      <sheetName val="Нитрат_натрия1"/>
      <sheetName val="Р-р_АС1"/>
      <sheetName val="Об_ПВП1"/>
      <sheetName val="Пар_ПВП1"/>
      <sheetName val="УА_соб1"/>
      <sheetName val="-_151"/>
      <sheetName val="_6251"/>
      <sheetName val="ХМД_жид1"/>
      <sheetName val="Обес_НХС1"/>
      <sheetName val="Умягч_НХС1"/>
      <sheetName val="Р-р_кауст_соды1"/>
      <sheetName val="РВ_воздух1"/>
      <sheetName val="Сух_лёд1"/>
      <sheetName val="Фориш_20031"/>
      <sheetName val="11_жадвал"/>
      <sheetName val="10_жадвал"/>
      <sheetName val="Лист1_(2)1"/>
      <sheetName val=" ОблУНО"/>
      <sheetName val=" ОблУНО (1)"/>
      <sheetName val="Спорт"/>
      <sheetName val="ПТО "/>
      <sheetName val="Урганч Муз"/>
      <sheetName val="ОблИУУ"/>
      <sheetName val="тарифы"/>
      <sheetName val="Нарх"/>
      <sheetName val="Пункт"/>
      <sheetName val="nalog"/>
      <sheetName val="193 свод"/>
      <sheetName val="#ССЫЛКА"/>
      <sheetName val="results"/>
      <sheetName val="Рабочая таблица"/>
      <sheetName val="Лист2"/>
      <sheetName val="IDA-tab7"/>
      <sheetName val="Q6"/>
      <sheetName val="Q5"/>
      <sheetName val="бд"/>
      <sheetName val="март"/>
      <sheetName val="Список"/>
    </sheetNames>
    <sheetDataSet>
      <sheetData sheetId="0" refreshError="1">
        <row r="12">
          <cell r="D12">
            <v>20638</v>
          </cell>
        </row>
        <row r="20">
          <cell r="D20">
            <v>464.00599999999997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-1442_310313"/>
      <sheetName val="4707 прил-2"/>
      <sheetName val="4707 прил-3"/>
      <sheetName val="ПП-1623_310313"/>
      <sheetName val="4707 Ф11"/>
      <sheetName val="4707 Ф12"/>
      <sheetName val="УП-4707_Приложения_2-3 к програ"/>
      <sheetName val="фев"/>
      <sheetName val="c"/>
      <sheetName val="оборот"/>
      <sheetName val="results"/>
      <sheetName val="Платёжка"/>
    </sheetNames>
    <sheetDataSet>
      <sheetData sheetId="0"/>
      <sheetData sheetId="1"/>
      <sheetData sheetId="2"/>
      <sheetData sheetId="3"/>
      <sheetData sheetId="4">
        <row r="5">
          <cell r="A5" t="str">
            <v xml:space="preserve"> Наименование инициаторов и проектов</v>
          </cell>
          <cell r="B5" t="str">
            <v>Мощность</v>
          </cell>
          <cell r="C5" t="str">
            <v xml:space="preserve">Сроки реализации </v>
          </cell>
          <cell r="D5" t="str">
            <v>Иностранный партнер/кредитор</v>
          </cell>
          <cell r="E5" t="str">
            <v>Источники финансирования</v>
          </cell>
          <cell r="F5" t="str">
            <v>Общая стоимость проекта*</v>
          </cell>
          <cell r="G5" t="str">
            <v>Ожидаемый остатокна 01.01.2015г.</v>
          </cell>
          <cell r="H5" t="str">
            <v>в том числе, по годам</v>
          </cell>
          <cell r="N5" t="str">
            <v>Объем инвестиций в 2015-2020гг.</v>
          </cell>
          <cell r="O5" t="str">
            <v>Наличие проектной документации</v>
          </cell>
          <cell r="P5" t="str">
            <v>Основание для реализации проекта</v>
          </cell>
        </row>
        <row r="6">
          <cell r="H6" t="str">
            <v>2015г.</v>
          </cell>
          <cell r="I6" t="str">
            <v>2016г.</v>
          </cell>
          <cell r="J6" t="str">
            <v>2017г.</v>
          </cell>
          <cell r="K6" t="str">
            <v>2018г.</v>
          </cell>
          <cell r="L6" t="str">
            <v>2019г.</v>
          </cell>
          <cell r="M6" t="str">
            <v>2020г.</v>
          </cell>
        </row>
        <row r="7">
          <cell r="A7" t="str">
            <v>ВСЕГО</v>
          </cell>
        </row>
        <row r="8">
          <cell r="A8" t="str">
            <v>Всего</v>
          </cell>
          <cell r="F8">
            <v>59997.351230088585</v>
          </cell>
          <cell r="G8">
            <v>49339.470369924093</v>
          </cell>
          <cell r="H8">
            <v>6863.0512616246042</v>
          </cell>
          <cell r="I8">
            <v>14720.610566207266</v>
          </cell>
          <cell r="J8">
            <v>6701.3629047197355</v>
          </cell>
          <cell r="K8">
            <v>6183.9732421681319</v>
          </cell>
          <cell r="L8">
            <v>6512.8070529129818</v>
          </cell>
          <cell r="M8">
            <v>5863.9253382094157</v>
          </cell>
        </row>
        <row r="9">
          <cell r="A9" t="str">
            <v>в том числе:</v>
          </cell>
        </row>
        <row r="10">
          <cell r="E10" t="str">
            <v>собственные средства</v>
          </cell>
          <cell r="F10">
            <v>20465.659397588588</v>
          </cell>
          <cell r="G10">
            <v>18390.145869924097</v>
          </cell>
          <cell r="H10">
            <v>2800.8555616246035</v>
          </cell>
          <cell r="I10">
            <v>4345.0859662072671</v>
          </cell>
          <cell r="J10">
            <v>2692.7154547197351</v>
          </cell>
          <cell r="K10">
            <v>2810.3494921681317</v>
          </cell>
          <cell r="L10">
            <v>2661.1150529129814</v>
          </cell>
          <cell r="M10">
            <v>2308.7183382094163</v>
          </cell>
        </row>
        <row r="11">
          <cell r="E11" t="str">
            <v>ФРРУз</v>
          </cell>
          <cell r="F11">
            <v>7153.3998499999998</v>
          </cell>
          <cell r="G11">
            <v>5838.4117000000006</v>
          </cell>
          <cell r="H11">
            <v>673.56170000000009</v>
          </cell>
          <cell r="I11">
            <v>1052.5700000000002</v>
          </cell>
          <cell r="J11">
            <v>807.68000000000006</v>
          </cell>
          <cell r="K11">
            <v>646</v>
          </cell>
          <cell r="L11">
            <v>908.4</v>
          </cell>
          <cell r="M11">
            <v>950.2</v>
          </cell>
        </row>
        <row r="12">
          <cell r="E12" t="str">
            <v>кредиты коммерческих банков</v>
          </cell>
          <cell r="F12">
            <v>3757.5378000000005</v>
          </cell>
          <cell r="G12">
            <v>3360.2728000000002</v>
          </cell>
          <cell r="H12">
            <v>593.05399999999997</v>
          </cell>
          <cell r="I12">
            <v>720.33060000000012</v>
          </cell>
          <cell r="J12">
            <v>641.24744999999996</v>
          </cell>
          <cell r="K12">
            <v>618.43674999999996</v>
          </cell>
          <cell r="L12">
            <v>407.22500000000002</v>
          </cell>
          <cell r="M12">
            <v>337.27499999999992</v>
          </cell>
        </row>
        <row r="13">
          <cell r="E13" t="str">
            <v>прямые иностранные инвестиции и кредиты</v>
          </cell>
          <cell r="F13">
            <v>21445.261382499993</v>
          </cell>
          <cell r="G13">
            <v>15354.560000000001</v>
          </cell>
          <cell r="H13">
            <v>2424.4700000000012</v>
          </cell>
          <cell r="I13">
            <v>6231.588999999999</v>
          </cell>
          <cell r="J13">
            <v>1316.7650000000001</v>
          </cell>
          <cell r="K13">
            <v>1408.4070000000002</v>
          </cell>
          <cell r="L13">
            <v>1606.567</v>
          </cell>
          <cell r="M13">
            <v>1487.0319999999999</v>
          </cell>
        </row>
        <row r="14">
          <cell r="E14" t="str">
            <v>иностранные кредиты под гарантию Правительства</v>
          </cell>
          <cell r="F14">
            <v>6881.5599999999995</v>
          </cell>
          <cell r="G14">
            <v>6281.88</v>
          </cell>
          <cell r="H14">
            <v>371.10999999999996</v>
          </cell>
          <cell r="I14">
            <v>2256.835</v>
          </cell>
          <cell r="J14">
            <v>1242.9550000000004</v>
          </cell>
          <cell r="K14">
            <v>700.78</v>
          </cell>
          <cell r="L14">
            <v>929.5</v>
          </cell>
          <cell r="M14">
            <v>780.7</v>
          </cell>
        </row>
        <row r="15">
          <cell r="E15" t="str">
            <v>бюджетные средства</v>
          </cell>
          <cell r="F15">
            <v>293.93280000000004</v>
          </cell>
          <cell r="G15">
            <v>114.2</v>
          </cell>
          <cell r="H15">
            <v>0</v>
          </cell>
          <cell r="I15">
            <v>114.2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Комплекс по вопросам геологии, топливно-энергетической, химической, нефтехимической и металлургической промышленности, всего</v>
          </cell>
          <cell r="F16">
            <v>57000.545230088581</v>
          </cell>
          <cell r="G16">
            <v>46757.372769924099</v>
          </cell>
          <cell r="H16">
            <v>6088.5662616246045</v>
          </cell>
          <cell r="I16">
            <v>14170.193266207265</v>
          </cell>
          <cell r="J16">
            <v>6221.9783047197343</v>
          </cell>
          <cell r="K16">
            <v>5822.4025421681317</v>
          </cell>
          <cell r="L16">
            <v>6269.2370529129821</v>
          </cell>
          <cell r="M16">
            <v>5691.2553382094175</v>
          </cell>
        </row>
        <row r="17">
          <cell r="A17" t="str">
            <v>новое строительство</v>
          </cell>
          <cell r="F17">
            <v>31427.83701286828</v>
          </cell>
          <cell r="G17">
            <v>23230.558282019159</v>
          </cell>
          <cell r="H17">
            <v>3202.5920834175322</v>
          </cell>
          <cell r="I17">
            <v>10289.87030605289</v>
          </cell>
          <cell r="J17">
            <v>2939.8088334747877</v>
          </cell>
          <cell r="K17">
            <v>1748.0708985436959</v>
          </cell>
          <cell r="L17">
            <v>1906.3519999999999</v>
          </cell>
          <cell r="M17">
            <v>1568.3320000000001</v>
          </cell>
        </row>
        <row r="18">
          <cell r="A18" t="str">
            <v>модернизация и реконструкция</v>
          </cell>
          <cell r="F18">
            <v>12790.530344419143</v>
          </cell>
          <cell r="G18">
            <v>10954.356615103781</v>
          </cell>
          <cell r="H18">
            <v>1228.6366310107912</v>
          </cell>
          <cell r="I18">
            <v>1822.7540281291679</v>
          </cell>
          <cell r="J18">
            <v>1334.8540957038354</v>
          </cell>
          <cell r="K18">
            <v>1888.4680055694255</v>
          </cell>
          <cell r="L18">
            <v>2003.7380055694257</v>
          </cell>
          <cell r="M18">
            <v>1985.618005569426</v>
          </cell>
        </row>
        <row r="19">
          <cell r="A19" t="str">
            <v>другие направления</v>
          </cell>
          <cell r="F19">
            <v>12782.177872801156</v>
          </cell>
          <cell r="G19">
            <v>12572.457872801157</v>
          </cell>
          <cell r="H19">
            <v>1657.3375471962809</v>
          </cell>
          <cell r="I19">
            <v>2057.5689320252081</v>
          </cell>
          <cell r="J19">
            <v>1947.3153755411115</v>
          </cell>
          <cell r="K19">
            <v>2185.8636380550106</v>
          </cell>
          <cell r="L19">
            <v>2359.1470473435561</v>
          </cell>
          <cell r="M19">
            <v>2137.3053326399909</v>
          </cell>
        </row>
        <row r="20">
          <cell r="A20" t="str">
            <v>НХК "Узбекнефтегаз"</v>
          </cell>
        </row>
        <row r="21">
          <cell r="A21" t="str">
            <v>Всего</v>
          </cell>
          <cell r="F21">
            <v>36381.279739509431</v>
          </cell>
          <cell r="G21">
            <v>28712.909589509436</v>
          </cell>
          <cell r="H21">
            <v>4555.604247196281</v>
          </cell>
          <cell r="I21">
            <v>9781.8729320252078</v>
          </cell>
          <cell r="J21">
            <v>3451.9053755411114</v>
          </cell>
          <cell r="K21">
            <v>3532.2136436244364</v>
          </cell>
          <cell r="L21">
            <v>3441.127052912982</v>
          </cell>
          <cell r="M21">
            <v>3103.315338209417</v>
          </cell>
        </row>
        <row r="22">
          <cell r="A22" t="str">
            <v>в том числе:</v>
          </cell>
        </row>
        <row r="23">
          <cell r="E23" t="str">
            <v>собственные средства</v>
          </cell>
          <cell r="F23">
            <v>13894.412507009432</v>
          </cell>
          <cell r="G23">
            <v>13078.712889509434</v>
          </cell>
          <cell r="H23">
            <v>2039.9175471962808</v>
          </cell>
          <cell r="I23">
            <v>3149.5689320252077</v>
          </cell>
          <cell r="J23">
            <v>1917.0153755411113</v>
          </cell>
          <cell r="K23">
            <v>2151.6816436244362</v>
          </cell>
          <cell r="L23">
            <v>2087.8450529129818</v>
          </cell>
          <cell r="M23">
            <v>1722.8433382094165</v>
          </cell>
        </row>
        <row r="24">
          <cell r="E24" t="str">
            <v>ФРРУз</v>
          </cell>
          <cell r="F24">
            <v>1858.7858500000002</v>
          </cell>
          <cell r="G24">
            <v>918.84670000000006</v>
          </cell>
          <cell r="H24">
            <v>390.94670000000002</v>
          </cell>
          <cell r="I24">
            <v>330</v>
          </cell>
          <cell r="J24">
            <v>47.9</v>
          </cell>
          <cell r="K24">
            <v>50</v>
          </cell>
          <cell r="L24">
            <v>75</v>
          </cell>
          <cell r="M24">
            <v>25</v>
          </cell>
        </row>
        <row r="25">
          <cell r="E25" t="str">
            <v>кредиты коммерческих банков</v>
          </cell>
          <cell r="F25">
            <v>929.84</v>
          </cell>
          <cell r="G25">
            <v>781.7600000000001</v>
          </cell>
          <cell r="H25">
            <v>54.6</v>
          </cell>
          <cell r="I25">
            <v>175</v>
          </cell>
          <cell r="J25">
            <v>215</v>
          </cell>
          <cell r="K25">
            <v>192.00000000000006</v>
          </cell>
          <cell r="L25">
            <v>56</v>
          </cell>
          <cell r="M25">
            <v>89.159999999999982</v>
          </cell>
        </row>
        <row r="26">
          <cell r="E26" t="str">
            <v>прямые иностранные инвестиции и кредиты</v>
          </cell>
          <cell r="F26">
            <v>19698.241382499997</v>
          </cell>
          <cell r="G26">
            <v>13933.590000000002</v>
          </cell>
          <cell r="H26">
            <v>2070.1400000000003</v>
          </cell>
          <cell r="I26">
            <v>6127.3039999999992</v>
          </cell>
          <cell r="J26">
            <v>1271.99</v>
          </cell>
          <cell r="K26">
            <v>1138.5320000000002</v>
          </cell>
          <cell r="L26">
            <v>1222.2819999999999</v>
          </cell>
          <cell r="M26">
            <v>1266.3119999999999</v>
          </cell>
        </row>
        <row r="27">
          <cell r="A27" t="str">
            <v>новое строительство</v>
          </cell>
          <cell r="F27">
            <v>19769.309999999998</v>
          </cell>
          <cell r="G27">
            <v>12989.95</v>
          </cell>
          <cell r="H27">
            <v>2300.92</v>
          </cell>
          <cell r="I27">
            <v>7021.2739999999994</v>
          </cell>
          <cell r="J27">
            <v>869.53</v>
          </cell>
          <cell r="K27">
            <v>733.05200000000002</v>
          </cell>
          <cell r="L27">
            <v>746.04200000000003</v>
          </cell>
          <cell r="M27">
            <v>691.54200000000003</v>
          </cell>
        </row>
        <row r="28">
          <cell r="A28" t="str">
            <v>Строительство Устюртского ГХК на базе месторождения "Сургиль" с обустройством месторождения</v>
          </cell>
          <cell r="B28" t="str">
            <v>Производство 387 тыс.тонн полиэтилена, 83 тыс.тонн полипропилена,102 тыс.тонн пиролизного дистилята, 8 тыс.тонн. пиролизного масла</v>
          </cell>
          <cell r="C28" t="str">
            <v>2008-2015 гг.</v>
          </cell>
          <cell r="D28" t="str">
            <v xml:space="preserve">Компании «KOGAS», «Lotte Chemical», «STX   Energy» (Корея) </v>
          </cell>
          <cell r="E28" t="str">
            <v>Всего</v>
          </cell>
          <cell r="F28">
            <v>3891.5</v>
          </cell>
          <cell r="G28">
            <v>1014.08</v>
          </cell>
          <cell r="H28">
            <v>1014.08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 t="str">
            <v xml:space="preserve">Имеется утвержденное ТЭО проекта </v>
          </cell>
          <cell r="P28" t="str">
            <v>Постановления Президента Республики Узбекистан от 18.02.2008 г. №ПП-797,от 04.08.2009 г. №ПП-1168,от 27.12.2011 г. №ПП-1667,от 27.12.2011 г. №ПП-1667от 17.11.2014 г. №ПП-2264</v>
          </cell>
        </row>
        <row r="29">
          <cell r="E29" t="str">
            <v>собственные средства</v>
          </cell>
          <cell r="F29">
            <v>111.2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 t="str">
            <v>ФРРУз</v>
          </cell>
          <cell r="F30">
            <v>848.4</v>
          </cell>
          <cell r="G30">
            <v>106.98</v>
          </cell>
          <cell r="H30">
            <v>106.98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 t="str">
            <v>прямые иностранные инвестиции и кредиты</v>
          </cell>
          <cell r="F31">
            <v>2931.9</v>
          </cell>
          <cell r="G31">
            <v>907.1</v>
          </cell>
          <cell r="H31">
            <v>907.1</v>
          </cell>
        </row>
        <row r="32">
          <cell r="A32" t="str">
            <v>Строительство объектов внешней инфраструктуры для реализации проекта "Строительство Устюртского ГХК на базе месторождения Сургиль с обустройством месторождения"</v>
          </cell>
          <cell r="B32" t="str">
            <v>заданная</v>
          </cell>
          <cell r="C32" t="str">
            <v>2013-2015 гг.</v>
          </cell>
          <cell r="D32" t="str">
            <v>не требуется</v>
          </cell>
          <cell r="E32" t="str">
            <v>Всего</v>
          </cell>
          <cell r="F32">
            <v>190.79</v>
          </cell>
          <cell r="G32">
            <v>85</v>
          </cell>
          <cell r="H32">
            <v>85</v>
          </cell>
          <cell r="O32" t="str">
            <v xml:space="preserve">Имеется утвержденное ТЭО проекта </v>
          </cell>
          <cell r="P32" t="str">
            <v>Постановление Президента Республики Узбекистан от 04.04.2012 г. №ПП-1735,от 17.11.2014 г. №ПП-2264</v>
          </cell>
        </row>
        <row r="33">
          <cell r="E33" t="str">
            <v>собственные средства</v>
          </cell>
          <cell r="F33">
            <v>160.79</v>
          </cell>
          <cell r="G33">
            <v>85</v>
          </cell>
          <cell r="H33">
            <v>85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кредиты коммерческих банков</v>
          </cell>
          <cell r="F34">
            <v>30</v>
          </cell>
          <cell r="G34">
            <v>0</v>
          </cell>
          <cell r="H34">
            <v>0</v>
          </cell>
        </row>
        <row r="35">
          <cell r="A35" t="str">
            <v xml:space="preserve">Строительство сети сертифицированных центров по установке на автотранспортные средства газовых баллонов для сжатого газа </v>
          </cell>
          <cell r="B35" t="str">
            <v>10 ед. сертифицированных центров</v>
          </cell>
          <cell r="C35" t="str">
            <v>2015-2016 гг.</v>
          </cell>
          <cell r="D35" t="str">
            <v>Компания "ENK" (Корея)</v>
          </cell>
          <cell r="E35" t="str">
            <v>Всего</v>
          </cell>
          <cell r="F35">
            <v>15</v>
          </cell>
          <cell r="G35">
            <v>15</v>
          </cell>
          <cell r="H35">
            <v>5</v>
          </cell>
          <cell r="I35">
            <v>10</v>
          </cell>
          <cell r="O35" t="str">
            <v xml:space="preserve">Имеется утвержденное ТЭО проекта </v>
          </cell>
          <cell r="P35" t="str">
            <v>Постановление Президента Республики Узбекистан от 02.08.2013 г. №ПП-2017,от 17.11.2014 г. №ПП-2264</v>
          </cell>
        </row>
        <row r="36">
          <cell r="E36" t="str">
            <v>собственные средства</v>
          </cell>
          <cell r="F36">
            <v>7.5</v>
          </cell>
          <cell r="G36">
            <v>7.5</v>
          </cell>
          <cell r="H36">
            <v>2.5</v>
          </cell>
          <cell r="I36">
            <v>5</v>
          </cell>
        </row>
        <row r="37">
          <cell r="E37" t="str">
            <v>прямые иностранные инвестиции и кредиты</v>
          </cell>
          <cell r="F37">
            <v>7.5</v>
          </cell>
          <cell r="G37">
            <v>7.5</v>
          </cell>
          <cell r="H37">
            <v>2.5</v>
          </cell>
          <cell r="I37">
            <v>5</v>
          </cell>
        </row>
        <row r="38">
          <cell r="A38" t="str">
            <v>Освоение месторождений Кандымской группы со строительством современного газоперерабатывающего завода, освоение месторождений "Хаузак" и "Шады", а также проведение геолого-разведочных работ на Кунградском участке на условиях СРП</v>
          </cell>
          <cell r="B38" t="str">
            <v>Добыча до12,1 млрд.куб.м и производство 213,6 тыс.тонн конденсата, 191,1 тыс.тонн серы и 17,5 тыс.тонн сжиженного газа</v>
          </cell>
          <cell r="C38" t="str">
            <v>2004-2039 гг.</v>
          </cell>
          <cell r="D38" t="str">
            <v>Компания "ЛУКОЙЛ" (Россия)</v>
          </cell>
          <cell r="E38" t="str">
            <v>Всего</v>
          </cell>
          <cell r="F38">
            <v>6250</v>
          </cell>
          <cell r="G38">
            <v>4094.55</v>
          </cell>
          <cell r="H38">
            <v>328.95</v>
          </cell>
          <cell r="I38">
            <v>750</v>
          </cell>
          <cell r="J38">
            <v>550</v>
          </cell>
          <cell r="K38">
            <v>688.01</v>
          </cell>
          <cell r="L38">
            <v>650</v>
          </cell>
          <cell r="M38">
            <v>500</v>
          </cell>
          <cell r="O38" t="str">
            <v>Имеется разработанное ПТЭО проекта</v>
          </cell>
          <cell r="P38" t="str">
            <v>Постановление Кабинета Министров от 14.09.2004 г. №428,Постановления Президента Республики Узбекистан от 17.11.2014 г. №ПП-2264</v>
          </cell>
        </row>
        <row r="39">
          <cell r="E39" t="str">
            <v>прямые иностранные инвестиции и кредиты</v>
          </cell>
          <cell r="F39">
            <v>6250</v>
          </cell>
          <cell r="G39">
            <v>4094.55</v>
          </cell>
          <cell r="H39">
            <v>328.95</v>
          </cell>
          <cell r="I39">
            <v>750</v>
          </cell>
          <cell r="J39">
            <v>550</v>
          </cell>
          <cell r="K39">
            <v>688.01</v>
          </cell>
          <cell r="L39">
            <v>650</v>
          </cell>
          <cell r="M39">
            <v>500</v>
          </cell>
        </row>
        <row r="40">
          <cell r="A40" t="str">
            <v>Производство синтетического жидкого топлива на базе очищенного метана Шуртанского ГХК</v>
          </cell>
          <cell r="B40" t="str">
            <v>863,4 тыс.тн дизтоплива, 304,0 тыс.тн керосина, 393,5 тыс.тн нафты, 11,2 тыс.тн сжиженного газа</v>
          </cell>
          <cell r="C40" t="str">
            <v>2009-2016 гг.</v>
          </cell>
          <cell r="D40" t="str">
            <v>Компания "Петронас" (Малайзия), "Сасол" (ЮАР)</v>
          </cell>
          <cell r="E40" t="str">
            <v>Всего</v>
          </cell>
          <cell r="F40">
            <v>3984.89</v>
          </cell>
          <cell r="G40">
            <v>3606.41</v>
          </cell>
          <cell r="H40">
            <v>290</v>
          </cell>
          <cell r="I40">
            <v>3316.41</v>
          </cell>
          <cell r="J40">
            <v>0</v>
          </cell>
          <cell r="K40">
            <v>0</v>
          </cell>
          <cell r="O40" t="str">
            <v>Имеется разработанное ПТЭО проекта</v>
          </cell>
          <cell r="P40" t="str">
            <v>Постановление Президента Республики Узбекистан от 15.10.2008 г. №ПП-1206,от 17.11.2014 г. №ПП-2264</v>
          </cell>
        </row>
        <row r="41">
          <cell r="E41" t="str">
            <v>собственные средства</v>
          </cell>
          <cell r="F41">
            <v>340.64661749999993</v>
          </cell>
          <cell r="G41">
            <v>314.25</v>
          </cell>
          <cell r="H41">
            <v>0</v>
          </cell>
          <cell r="I41">
            <v>314.25</v>
          </cell>
        </row>
        <row r="42">
          <cell r="E42" t="str">
            <v>ФРРУз</v>
          </cell>
          <cell r="F42">
            <v>280</v>
          </cell>
          <cell r="G42">
            <v>115</v>
          </cell>
          <cell r="H42">
            <v>115</v>
          </cell>
          <cell r="I42">
            <v>0</v>
          </cell>
        </row>
        <row r="43">
          <cell r="E43" t="str">
            <v>прямые иностранные инвестиции и кредиты</v>
          </cell>
          <cell r="F43">
            <v>3364.2433824999998</v>
          </cell>
          <cell r="G43">
            <v>3177.16</v>
          </cell>
          <cell r="H43">
            <v>175</v>
          </cell>
          <cell r="I43">
            <v>3002.16</v>
          </cell>
        </row>
        <row r="44">
          <cell r="A44" t="str">
            <v>Строительство объектов внешней инфраструктуры для реализации проекта "Производство синтетического жидкого топлива на базе очищенного метана Шуртанского ГХК"</v>
          </cell>
          <cell r="B44" t="str">
            <v>заданная</v>
          </cell>
          <cell r="C44" t="str">
            <v>2013-2016 гг.</v>
          </cell>
          <cell r="D44" t="str">
            <v>не требуется</v>
          </cell>
          <cell r="E44" t="str">
            <v>Всего</v>
          </cell>
          <cell r="F44">
            <v>38.630000000000003</v>
          </cell>
          <cell r="G44">
            <v>10</v>
          </cell>
          <cell r="H44">
            <v>10</v>
          </cell>
          <cell r="I44">
            <v>0</v>
          </cell>
          <cell r="J44">
            <v>0</v>
          </cell>
          <cell r="O44" t="str">
            <v xml:space="preserve">Рабочий проект на стадии разработки </v>
          </cell>
          <cell r="P44" t="str">
            <v>Постановление Президента Республики Узбекистан от 19.09.2011 г. №ПП-1618,от 17.11.2014 г. №ПП-2264Постановление КМ РУзот 11.12.2011 г. №773</v>
          </cell>
        </row>
        <row r="45">
          <cell r="E45" t="str">
            <v>собственные средства</v>
          </cell>
          <cell r="F45">
            <v>36.630000000000003</v>
          </cell>
          <cell r="G45">
            <v>10</v>
          </cell>
          <cell r="H45">
            <v>10</v>
          </cell>
        </row>
        <row r="46">
          <cell r="E46" t="str">
            <v>кредиты коммерческих банков</v>
          </cell>
          <cell r="F46">
            <v>2</v>
          </cell>
          <cell r="G46">
            <v>0</v>
          </cell>
          <cell r="H46">
            <v>0</v>
          </cell>
        </row>
        <row r="47">
          <cell r="A47" t="str">
            <v>Разработка месторождений и добыча углеводородов на территориях Гиссарского инвестиционного блока и Устюртского региона на условиях СРП</v>
          </cell>
          <cell r="B47" t="str">
            <v>4,2 млрд. куб. м природного газа, 51,4 тыс.тн нефти</v>
          </cell>
          <cell r="C47" t="str">
            <v>2007-2042 гг.</v>
          </cell>
          <cell r="D47" t="str">
            <v>Компания "ЛУКОЙЛ" (Россия)</v>
          </cell>
          <cell r="E47" t="str">
            <v>Всего</v>
          </cell>
          <cell r="F47">
            <v>1795</v>
          </cell>
          <cell r="G47">
            <v>610.84</v>
          </cell>
          <cell r="H47">
            <v>258.25</v>
          </cell>
          <cell r="I47">
            <v>172.464</v>
          </cell>
          <cell r="J47">
            <v>60</v>
          </cell>
          <cell r="K47">
            <v>40.042000000000002</v>
          </cell>
          <cell r="L47">
            <v>40.042000000000002</v>
          </cell>
          <cell r="M47">
            <v>40.042000000000002</v>
          </cell>
          <cell r="O47" t="str">
            <v xml:space="preserve">Имеется утвержденное ТЭО проекта </v>
          </cell>
          <cell r="P47" t="str">
            <v>Постановление Президента Республики Узбекистан от 16.01.2007 г. №ПП-567,от 17.11.2014 г. №ПП-2264</v>
          </cell>
        </row>
        <row r="48">
          <cell r="E48" t="str">
            <v>прямые иностранные инвестиции и кредиты</v>
          </cell>
          <cell r="F48">
            <v>1795</v>
          </cell>
          <cell r="G48">
            <v>610.84</v>
          </cell>
          <cell r="H48">
            <v>258.25</v>
          </cell>
          <cell r="I48">
            <v>172.464</v>
          </cell>
          <cell r="J48">
            <v>60</v>
          </cell>
          <cell r="K48">
            <v>40.042000000000002</v>
          </cell>
          <cell r="L48">
            <v>40.042000000000002</v>
          </cell>
          <cell r="M48">
            <v>40.042000000000002</v>
          </cell>
        </row>
        <row r="49">
          <cell r="A49" t="str">
            <v>Строительство газохимического комплекса на УДП "Мубарекский ГПЗ"</v>
          </cell>
          <cell r="B49" t="str">
            <v>492,0 тыс.тн полиэтилена,66,0 тыс.тн газового конденсата,53,0 тыс.тн пиробензина</v>
          </cell>
          <cell r="C49" t="str">
            <v>2011-2016 гг.</v>
          </cell>
          <cell r="D49" t="str">
            <v>Компания "Indorama Group" (Сингапур)</v>
          </cell>
          <cell r="E49" t="str">
            <v>Всего</v>
          </cell>
          <cell r="F49">
            <v>2503.5</v>
          </cell>
          <cell r="G49">
            <v>2494.87</v>
          </cell>
          <cell r="H49">
            <v>10</v>
          </cell>
          <cell r="I49">
            <v>2484.87</v>
          </cell>
          <cell r="J49">
            <v>0</v>
          </cell>
          <cell r="K49">
            <v>0</v>
          </cell>
          <cell r="L49">
            <v>0</v>
          </cell>
          <cell r="O49" t="str">
            <v>ТЭО на стадии разработки</v>
          </cell>
          <cell r="P49" t="str">
            <v>Постановление Президента Республики Узбекистанот 15.12.2010 г. №ПП-1442,от 17.11.2014 г. №ПП-2264</v>
          </cell>
        </row>
        <row r="50">
          <cell r="E50" t="str">
            <v>собственные средства</v>
          </cell>
          <cell r="F50">
            <v>663.4</v>
          </cell>
          <cell r="G50">
            <v>658.25</v>
          </cell>
          <cell r="H50">
            <v>5</v>
          </cell>
          <cell r="I50">
            <v>653.25</v>
          </cell>
        </row>
        <row r="51">
          <cell r="E51" t="str">
            <v>ФРРУз</v>
          </cell>
          <cell r="F51">
            <v>200</v>
          </cell>
          <cell r="G51">
            <v>200</v>
          </cell>
          <cell r="H51">
            <v>0</v>
          </cell>
          <cell r="I51">
            <v>200</v>
          </cell>
        </row>
        <row r="52">
          <cell r="E52" t="str">
            <v>прямые иностранные инвестиции и кредиты</v>
          </cell>
          <cell r="F52">
            <v>1640.1</v>
          </cell>
          <cell r="G52">
            <v>1636.62</v>
          </cell>
          <cell r="H52">
            <v>5</v>
          </cell>
          <cell r="I52">
            <v>1631.62</v>
          </cell>
        </row>
        <row r="53">
          <cell r="A53" t="str">
            <v>Расширение мощости ОАО "Завод Узбекхиммаш" для производства крупногабаритного крупнотоннажного оборудования, (Ташкентская область, г.Чирчик)</v>
          </cell>
          <cell r="B53" t="str">
            <v>производство 8 ед. крупногабаритного крупнотнажного оборудования</v>
          </cell>
          <cell r="C53" t="str">
            <v>2013-2015 гг.</v>
          </cell>
          <cell r="D53" t="str">
            <v>не требуется</v>
          </cell>
          <cell r="E53" t="str">
            <v>Всего</v>
          </cell>
          <cell r="F53">
            <v>9.5</v>
          </cell>
          <cell r="G53">
            <v>3.7</v>
          </cell>
          <cell r="H53">
            <v>3.7</v>
          </cell>
          <cell r="O53" t="str">
            <v>Имеется разработанный рабочий проект</v>
          </cell>
          <cell r="P53" t="str">
            <v>Постановление Президента Республики Узбекистанот 15.12.2010 г. №ПП-1442,от 17.11.2014 г. №ПП-2264</v>
          </cell>
        </row>
        <row r="54">
          <cell r="E54" t="str">
            <v>собственные средства</v>
          </cell>
          <cell r="F54">
            <v>9.5</v>
          </cell>
          <cell r="G54">
            <v>3.7</v>
          </cell>
          <cell r="H54">
            <v>3.7</v>
          </cell>
        </row>
        <row r="55">
          <cell r="A55" t="str">
            <v>Строительство 4-нитки газопровода Узбекистан-Китай</v>
          </cell>
          <cell r="B55" t="str">
            <v>уточняется</v>
          </cell>
          <cell r="C55" t="str">
            <v>2015-2017 гг.</v>
          </cell>
          <cell r="D55" t="str">
            <v>ГБРК (КНР)</v>
          </cell>
          <cell r="E55" t="str">
            <v>Всего</v>
          </cell>
          <cell r="F55">
            <v>800</v>
          </cell>
          <cell r="G55">
            <v>800</v>
          </cell>
          <cell r="H55">
            <v>280.94</v>
          </cell>
          <cell r="I55">
            <v>259.52999999999997</v>
          </cell>
          <cell r="J55">
            <v>259.52999999999997</v>
          </cell>
          <cell r="O55" t="str">
            <v>Требуется разработка ПТЭО/ ТЭО проекта</v>
          </cell>
          <cell r="P55" t="str">
            <v>Постановления Президента Республики Узбекистан от 17.11.2014 г. №ПП-2264</v>
          </cell>
        </row>
        <row r="56">
          <cell r="E56" t="str">
            <v>прямые иностранные инвестиции и кредиты</v>
          </cell>
          <cell r="F56">
            <v>800</v>
          </cell>
          <cell r="G56">
            <v>800</v>
          </cell>
          <cell r="H56">
            <v>280.94</v>
          </cell>
          <cell r="I56">
            <v>259.52999999999997</v>
          </cell>
          <cell r="J56">
            <v>259.52999999999997</v>
          </cell>
        </row>
        <row r="57">
          <cell r="A57" t="str">
            <v>Организация производства сжиженного природного газа (LNG)</v>
          </cell>
          <cell r="B57" t="str">
            <v>производство до 350 тыс. тонн сжиженного природного газа (экв. 500 млн. куб.м. природного газа)</v>
          </cell>
          <cell r="C57" t="str">
            <v>2018-2020 гг.</v>
          </cell>
          <cell r="D57" t="str">
            <v>не требуется</v>
          </cell>
          <cell r="E57" t="str">
            <v>Всего</v>
          </cell>
          <cell r="F57">
            <v>212.5</v>
          </cell>
          <cell r="G57">
            <v>212.5</v>
          </cell>
          <cell r="H57">
            <v>0</v>
          </cell>
          <cell r="I57">
            <v>0</v>
          </cell>
          <cell r="J57">
            <v>0</v>
          </cell>
          <cell r="K57">
            <v>5</v>
          </cell>
          <cell r="L57">
            <v>56</v>
          </cell>
          <cell r="M57">
            <v>151.5</v>
          </cell>
          <cell r="O57" t="str">
            <v>Имеется разработанное ПТЭО проекта</v>
          </cell>
          <cell r="P57" t="str">
            <v>Постановление Президента Республики Узбекистан от 15.12.2010 г. N ПП-1442,от 17.11.2014 г. №ПП-2264</v>
          </cell>
        </row>
        <row r="58">
          <cell r="E58" t="str">
            <v>собственные средства</v>
          </cell>
          <cell r="F58">
            <v>92.5</v>
          </cell>
          <cell r="G58">
            <v>92.5</v>
          </cell>
          <cell r="H58">
            <v>0</v>
          </cell>
          <cell r="I58">
            <v>0</v>
          </cell>
          <cell r="J58">
            <v>0</v>
          </cell>
          <cell r="K58">
            <v>5</v>
          </cell>
          <cell r="L58">
            <v>15</v>
          </cell>
          <cell r="M58">
            <v>72.5</v>
          </cell>
        </row>
        <row r="59">
          <cell r="E59" t="str">
            <v>ФРРУз</v>
          </cell>
          <cell r="F59">
            <v>50</v>
          </cell>
          <cell r="G59">
            <v>50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</v>
          </cell>
          <cell r="M59">
            <v>25</v>
          </cell>
        </row>
        <row r="60">
          <cell r="E60" t="str">
            <v>кредиты коммерческих банков</v>
          </cell>
          <cell r="F60">
            <v>70</v>
          </cell>
          <cell r="G60">
            <v>70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16</v>
          </cell>
          <cell r="M60">
            <v>54</v>
          </cell>
        </row>
        <row r="61">
          <cell r="A61" t="str">
            <v>Строительство сети автомобильных газонаполнительных компрессорных станций (АГНКС) в регионах Республики Узбекистан</v>
          </cell>
          <cell r="B61" t="str">
            <v>46 АГНКС</v>
          </cell>
          <cell r="C61" t="str">
            <v>2014-2016 гг.</v>
          </cell>
          <cell r="D61" t="str">
            <v>Компания "Shandong Kerui Petroleum Equipment" (КНР)</v>
          </cell>
          <cell r="E61" t="str">
            <v>Всего</v>
          </cell>
          <cell r="F61">
            <v>70</v>
          </cell>
          <cell r="G61">
            <v>35</v>
          </cell>
          <cell r="H61">
            <v>15</v>
          </cell>
          <cell r="I61">
            <v>20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 t="str">
            <v>Имеется разработанное ПТЭО проекта</v>
          </cell>
          <cell r="P61" t="str">
            <v>Постановление Президента Республики Узбекистан от 15.12.2010 г. N ПП-1442от 17.11.2014 г. №ПП-2264</v>
          </cell>
        </row>
        <row r="62">
          <cell r="E62" t="str">
            <v>кредиты коммерческих банков</v>
          </cell>
          <cell r="F62">
            <v>30</v>
          </cell>
          <cell r="G62">
            <v>30</v>
          </cell>
          <cell r="H62">
            <v>10</v>
          </cell>
          <cell r="I62">
            <v>20</v>
          </cell>
        </row>
        <row r="63">
          <cell r="E63" t="str">
            <v>прямые иностранные инвестиции и кредиты</v>
          </cell>
          <cell r="F63">
            <v>40</v>
          </cell>
          <cell r="G63">
            <v>5</v>
          </cell>
          <cell r="H63">
            <v>5</v>
          </cell>
        </row>
        <row r="64">
          <cell r="A64" t="str">
            <v>Организация производства электронных счетчиков для автоматизированного контроля и учета газа</v>
          </cell>
          <cell r="B64" t="str">
            <v>определяется</v>
          </cell>
          <cell r="C64" t="str">
            <v>2015-2016 гг.</v>
          </cell>
          <cell r="D64" t="str">
            <v>прорабатывается</v>
          </cell>
          <cell r="E64" t="str">
            <v>Всего</v>
          </cell>
          <cell r="F64">
            <v>8</v>
          </cell>
          <cell r="G64">
            <v>8</v>
          </cell>
          <cell r="H64">
            <v>0</v>
          </cell>
          <cell r="I64">
            <v>8</v>
          </cell>
          <cell r="O64" t="str">
            <v>Требуется разработка ПТЭО/ ТЭО проекта</v>
          </cell>
          <cell r="P64" t="str">
            <v>Протокол Межведсовета №115 от 27.12.2013г.</v>
          </cell>
        </row>
        <row r="65">
          <cell r="E65" t="str">
            <v>прямые иностранные инвестиции и кредиты</v>
          </cell>
          <cell r="F65">
            <v>8</v>
          </cell>
          <cell r="G65">
            <v>8</v>
          </cell>
          <cell r="H65">
            <v>0</v>
          </cell>
          <cell r="I65">
            <v>8</v>
          </cell>
        </row>
        <row r="66">
          <cell r="A66" t="str">
            <v>модернизация и реконструкция</v>
          </cell>
          <cell r="F66">
            <v>4071.9818667082768</v>
          </cell>
          <cell r="G66">
            <v>3386.2617167082772</v>
          </cell>
          <cell r="H66">
            <v>634.10670000000005</v>
          </cell>
          <cell r="I66">
            <v>718.82999999999993</v>
          </cell>
          <cell r="J66">
            <v>661.06</v>
          </cell>
          <cell r="K66">
            <v>646.44800556942573</v>
          </cell>
          <cell r="L66">
            <v>374.28800556942571</v>
          </cell>
          <cell r="M66">
            <v>317.46800556942594</v>
          </cell>
        </row>
        <row r="67">
          <cell r="A67" t="str">
            <v>Компенсация выбывающих мощностей на УДП "Мубарекский ГПЗ", строительство трех блоков сероочистки газа</v>
          </cell>
          <cell r="B67" t="str">
            <v>очистка газа до 6,0 млрд. куб. м</v>
          </cell>
          <cell r="C67" t="str">
            <v>2013-2016 гг.</v>
          </cell>
          <cell r="D67" t="str">
            <v>не требуется</v>
          </cell>
          <cell r="E67" t="str">
            <v>Всего</v>
          </cell>
          <cell r="F67">
            <v>235.99999999999997</v>
          </cell>
          <cell r="G67">
            <v>216.1</v>
          </cell>
          <cell r="H67">
            <v>92.22</v>
          </cell>
          <cell r="I67">
            <v>123.88</v>
          </cell>
          <cell r="O67" t="str">
            <v>Имеется разработанное ПТЭО проекта</v>
          </cell>
          <cell r="P67" t="str">
            <v>Постановление Президента Республики Узбекистанот 15.12.2010 г. №ПП-1442,от 17.11.2014 г. №ПП-2264</v>
          </cell>
        </row>
        <row r="68">
          <cell r="E68" t="str">
            <v>собственные средства</v>
          </cell>
          <cell r="F68">
            <v>184.39999999999998</v>
          </cell>
          <cell r="G68">
            <v>165</v>
          </cell>
          <cell r="H68">
            <v>41.12</v>
          </cell>
          <cell r="I68">
            <v>123.88</v>
          </cell>
        </row>
        <row r="69">
          <cell r="E69" t="str">
            <v>ФРРУз</v>
          </cell>
          <cell r="F69">
            <v>51.6</v>
          </cell>
          <cell r="G69">
            <v>51.1</v>
          </cell>
          <cell r="H69">
            <v>51.1</v>
          </cell>
        </row>
        <row r="70">
          <cell r="A70" t="str">
            <v>Дообустройство месторождения Южный Кемачи</v>
          </cell>
          <cell r="B70" t="str">
            <v>Добыча до 2,41 млрд.куб.м газа, 113,39 тыс.тонн нефти, 37,2 тыс.тонн конденсата</v>
          </cell>
          <cell r="C70" t="str">
            <v>2009-2021 гг.</v>
          </cell>
          <cell r="D70" t="str">
            <v>не требуется</v>
          </cell>
          <cell r="E70" t="str">
            <v>Всего</v>
          </cell>
          <cell r="F70">
            <v>359.315</v>
          </cell>
          <cell r="G70">
            <v>174.84100000000001</v>
          </cell>
          <cell r="H70">
            <v>15</v>
          </cell>
          <cell r="I70">
            <v>15</v>
          </cell>
          <cell r="J70">
            <v>25</v>
          </cell>
          <cell r="K70">
            <v>25</v>
          </cell>
          <cell r="L70">
            <v>35</v>
          </cell>
          <cell r="M70">
            <v>50</v>
          </cell>
          <cell r="O70" t="str">
            <v xml:space="preserve">Имеется утвержденное ТЭО проекта </v>
          </cell>
          <cell r="P70" t="str">
            <v>Постановление Президента Республики Узбекистан от 15.12.2010 г. №ПП-1442,от 17.11.2014 г. №ПП-2264</v>
          </cell>
        </row>
        <row r="71">
          <cell r="E71" t="str">
            <v>собственные средства</v>
          </cell>
          <cell r="F71">
            <v>326.3</v>
          </cell>
          <cell r="G71">
            <v>174.84100000000001</v>
          </cell>
          <cell r="H71">
            <v>15</v>
          </cell>
          <cell r="I71">
            <v>15</v>
          </cell>
          <cell r="J71">
            <v>25</v>
          </cell>
          <cell r="K71">
            <v>25</v>
          </cell>
          <cell r="L71">
            <v>35</v>
          </cell>
          <cell r="M71">
            <v>50</v>
          </cell>
        </row>
        <row r="72">
          <cell r="E72" t="str">
            <v>ФРРУз</v>
          </cell>
          <cell r="F72">
            <v>33.015000000000001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 t="str">
            <v>Утилизация попутных газов на месторождениях Северный Шуртан и Головных сооружений Шуртан</v>
          </cell>
          <cell r="B73" t="str">
            <v>Утилизация до 467,7 млн.куб.м попутного газа</v>
          </cell>
          <cell r="C73" t="str">
            <v>2012-2015 гг.</v>
          </cell>
          <cell r="D73" t="str">
            <v>не требуется</v>
          </cell>
          <cell r="E73" t="str">
            <v>Всего</v>
          </cell>
          <cell r="F73">
            <v>53.94</v>
          </cell>
          <cell r="G73">
            <v>50.88</v>
          </cell>
          <cell r="H73">
            <v>50.88</v>
          </cell>
          <cell r="O73" t="str">
            <v xml:space="preserve">Имеется утвержденное ТЭО проекта </v>
          </cell>
          <cell r="P73" t="str">
            <v>Постановление Президента Республики Узбекистан от 15.12.2010 г. №ПП-1442,от 17.11.2014 г. №ПП-2264</v>
          </cell>
        </row>
        <row r="74">
          <cell r="E74" t="str">
            <v>собственные средства</v>
          </cell>
          <cell r="F74">
            <v>38.94</v>
          </cell>
          <cell r="G74">
            <v>35.880000000000003</v>
          </cell>
          <cell r="H74">
            <v>35.880000000000003</v>
          </cell>
        </row>
        <row r="75">
          <cell r="E75" t="str">
            <v>ФРРУз</v>
          </cell>
          <cell r="F75">
            <v>15</v>
          </cell>
          <cell r="G75">
            <v>15</v>
          </cell>
          <cell r="H75">
            <v>15</v>
          </cell>
        </row>
        <row r="76">
          <cell r="A76" t="str">
            <v xml:space="preserve">Увеличение мощности переработки битумозной нефти и газового конденсата на СП "Джаркурганнефткайтаишлаш" </v>
          </cell>
          <cell r="B76" t="str">
            <v>Производство 49,5 тыс.тонн бензина, 36 тыс.тонн дизельного топлива, 54,7 тыс.тонн печного топлива, 98 тыс.тонн дорожного битума</v>
          </cell>
          <cell r="C76" t="str">
            <v>2012-2016 гг.</v>
          </cell>
          <cell r="D76" t="str">
            <v>не требуется</v>
          </cell>
          <cell r="E76" t="str">
            <v>Всего</v>
          </cell>
          <cell r="F76">
            <v>42.300000000000004</v>
          </cell>
          <cell r="G76">
            <v>12.2</v>
          </cell>
          <cell r="H76">
            <v>12.2</v>
          </cell>
          <cell r="I76">
            <v>0</v>
          </cell>
          <cell r="O76" t="str">
            <v>ПТЭО проекта на стадии согласования</v>
          </cell>
          <cell r="P76" t="str">
            <v>Постановление Президента Республики Узбекистан      от 04.10.2011 г. №ПП-1623,от 17.11.2014 г. №ПП-2264</v>
          </cell>
        </row>
        <row r="77">
          <cell r="E77" t="str">
            <v>собственные средства</v>
          </cell>
          <cell r="F77">
            <v>2.1</v>
          </cell>
          <cell r="G77">
            <v>0</v>
          </cell>
          <cell r="H77">
            <v>0</v>
          </cell>
        </row>
        <row r="78">
          <cell r="E78" t="str">
            <v>кредиты коммерческих банков</v>
          </cell>
          <cell r="F78">
            <v>40.200000000000003</v>
          </cell>
          <cell r="G78">
            <v>12.2</v>
          </cell>
          <cell r="H78">
            <v>12.2</v>
          </cell>
        </row>
        <row r="79">
          <cell r="A79" t="str">
            <v>Увеличение добычи нефти из месторождений Сурхандарьинского нефтегазоносного региона</v>
          </cell>
          <cell r="B79" t="str">
            <v>Прирост добычи до 60 тыс.тонн нефти</v>
          </cell>
          <cell r="C79" t="str">
            <v>2012-2036 гг.</v>
          </cell>
          <cell r="D79" t="str">
            <v>Компания "Петромаруз" (Россия)</v>
          </cell>
          <cell r="E79" t="str">
            <v>Всего</v>
          </cell>
          <cell r="F79">
            <v>59.2</v>
          </cell>
          <cell r="G79">
            <v>55.34</v>
          </cell>
          <cell r="H79">
            <v>2.2000000000000002</v>
          </cell>
          <cell r="I79">
            <v>6.95</v>
          </cell>
          <cell r="J79">
            <v>7.46</v>
          </cell>
          <cell r="K79">
            <v>5.48</v>
          </cell>
          <cell r="L79">
            <v>3.06</v>
          </cell>
          <cell r="M79">
            <v>5.97</v>
          </cell>
          <cell r="O79" t="str">
            <v>Не требуется</v>
          </cell>
          <cell r="P79" t="str">
            <v>Постановление Президента Республики Узбекистанот 04.06.2013г. №ПП-1979,от 17.11.2014 г. №ПП-2264</v>
          </cell>
        </row>
        <row r="80">
          <cell r="E80" t="str">
            <v>прямые иностранные инвестиции и кредиты</v>
          </cell>
          <cell r="F80">
            <v>59.2</v>
          </cell>
          <cell r="G80">
            <v>55.34</v>
          </cell>
          <cell r="H80">
            <v>2.2000000000000002</v>
          </cell>
          <cell r="I80">
            <v>6.95</v>
          </cell>
          <cell r="J80">
            <v>7.46</v>
          </cell>
          <cell r="K80">
            <v>5.48</v>
          </cell>
          <cell r="L80">
            <v>3.06</v>
          </cell>
          <cell r="M80">
            <v>5.97</v>
          </cell>
        </row>
        <row r="81">
          <cell r="A81" t="str">
            <v>Комплексное обустройство газовых месторождений Газлинского региона</v>
          </cell>
          <cell r="B81" t="str">
            <v>добыча до 5,0 млрд. куб. м газа</v>
          </cell>
          <cell r="C81" t="str">
            <v>2011-2018 гг.</v>
          </cell>
          <cell r="D81" t="str">
            <v>не требуется</v>
          </cell>
          <cell r="E81" t="str">
            <v>Всего</v>
          </cell>
          <cell r="F81">
            <v>914.2</v>
          </cell>
          <cell r="G81">
            <v>735.59</v>
          </cell>
          <cell r="H81">
            <v>10</v>
          </cell>
          <cell r="I81">
            <v>170</v>
          </cell>
          <cell r="J81">
            <v>262</v>
          </cell>
          <cell r="K81">
            <v>293.59000000000003</v>
          </cell>
          <cell r="O81" t="str">
            <v xml:space="preserve">Имеется утвержденное ПТЭО проекта </v>
          </cell>
          <cell r="P81" t="str">
            <v>Постановление Президента Республики Узбекистан      от 04.10.2011 г. №ПП-1623,от 17.11.2014 г. №ПП-2264</v>
          </cell>
        </row>
        <row r="82">
          <cell r="E82" t="str">
            <v>собственные средства</v>
          </cell>
          <cell r="F82">
            <v>427.1</v>
          </cell>
          <cell r="G82">
            <v>323.58999999999997</v>
          </cell>
          <cell r="H82">
            <v>10</v>
          </cell>
          <cell r="I82">
            <v>85</v>
          </cell>
          <cell r="J82">
            <v>87</v>
          </cell>
          <cell r="K82">
            <v>141.58999999999997</v>
          </cell>
        </row>
        <row r="83">
          <cell r="E83" t="str">
            <v>кредиты коммерческих банков</v>
          </cell>
          <cell r="F83">
            <v>487.1</v>
          </cell>
          <cell r="G83">
            <v>412.00000000000006</v>
          </cell>
          <cell r="H83">
            <v>0</v>
          </cell>
          <cell r="I83">
            <v>85</v>
          </cell>
          <cell r="J83">
            <v>175</v>
          </cell>
          <cell r="K83">
            <v>152.00000000000006</v>
          </cell>
        </row>
        <row r="84">
          <cell r="A84" t="str">
            <v>Дообустройство месторождений Шаркий Бердах и Шимолий Бердах со строительством ДКС</v>
          </cell>
          <cell r="B84" t="str">
            <v xml:space="preserve">Добыча до 2 млрд.куб.м природного газа и 43,38 тыс.тонн конденсата </v>
          </cell>
          <cell r="C84" t="str">
            <v>2012-2020 гг.</v>
          </cell>
          <cell r="D84" t="str">
            <v>не требуется</v>
          </cell>
          <cell r="E84" t="str">
            <v>Всего</v>
          </cell>
          <cell r="F84">
            <v>396.83085</v>
          </cell>
          <cell r="G84">
            <v>349.06669999999997</v>
          </cell>
          <cell r="H84">
            <v>89.866700000000009</v>
          </cell>
          <cell r="I84">
            <v>32</v>
          </cell>
          <cell r="J84">
            <v>47</v>
          </cell>
          <cell r="K84">
            <v>45</v>
          </cell>
          <cell r="L84">
            <v>48.45</v>
          </cell>
          <cell r="M84">
            <v>86.749999999999972</v>
          </cell>
          <cell r="O84" t="str">
            <v xml:space="preserve">Имеется утвержденное ПТЭО проекта </v>
          </cell>
          <cell r="P84" t="str">
            <v>Постановление Президента Республики Узбекистан от 15.12.2010 г. №ПП-1442,от 17.11.2014 г. №ПП-2264</v>
          </cell>
        </row>
        <row r="85">
          <cell r="E85" t="str">
            <v>собственные средства</v>
          </cell>
          <cell r="F85">
            <v>192.22</v>
          </cell>
          <cell r="G85">
            <v>157.44</v>
          </cell>
          <cell r="H85">
            <v>10</v>
          </cell>
          <cell r="I85">
            <v>12</v>
          </cell>
          <cell r="J85">
            <v>27</v>
          </cell>
          <cell r="K85">
            <v>25</v>
          </cell>
          <cell r="L85">
            <v>28.45</v>
          </cell>
          <cell r="M85">
            <v>54.989999999999995</v>
          </cell>
        </row>
        <row r="86">
          <cell r="E86" t="str">
            <v>ФРРУз</v>
          </cell>
          <cell r="F86">
            <v>57.870849999999983</v>
          </cell>
          <cell r="G86">
            <v>57.866700000000002</v>
          </cell>
          <cell r="H86">
            <v>57.866700000000002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E87" t="str">
            <v>прямые иностранные инвестиции и кредиты</v>
          </cell>
          <cell r="F87">
            <v>80.3</v>
          </cell>
          <cell r="G87">
            <v>80.3</v>
          </cell>
          <cell r="H87">
            <v>20</v>
          </cell>
          <cell r="I87">
            <v>10</v>
          </cell>
          <cell r="J87">
            <v>10</v>
          </cell>
          <cell r="K87">
            <v>10</v>
          </cell>
          <cell r="L87">
            <v>10</v>
          </cell>
          <cell r="M87">
            <v>20.3</v>
          </cell>
        </row>
        <row r="88">
          <cell r="E88" t="str">
            <v>кредиты коммерческих банков</v>
          </cell>
          <cell r="F88">
            <v>66.44</v>
          </cell>
          <cell r="G88">
            <v>53.45999999999998</v>
          </cell>
          <cell r="H88">
            <v>2</v>
          </cell>
          <cell r="I88">
            <v>10</v>
          </cell>
          <cell r="J88">
            <v>10</v>
          </cell>
          <cell r="K88">
            <v>10</v>
          </cell>
          <cell r="L88">
            <v>10</v>
          </cell>
          <cell r="M88">
            <v>11.45999999999998</v>
          </cell>
        </row>
        <row r="89">
          <cell r="A89" t="str">
            <v>Дообустройство месторождения "Култак" со строительством ДКС и реконструкцией УКП</v>
          </cell>
          <cell r="B89" t="str">
            <v>Добыча и транспортировка до 1 млрд.куб.м природного газа</v>
          </cell>
          <cell r="C89" t="str">
            <v>2013-2015 гг.</v>
          </cell>
          <cell r="D89" t="str">
            <v>не требуется</v>
          </cell>
          <cell r="E89" t="str">
            <v>Всего</v>
          </cell>
          <cell r="F89">
            <v>51.699999999999996</v>
          </cell>
          <cell r="G89">
            <v>45.24</v>
          </cell>
          <cell r="H89">
            <v>45.24</v>
          </cell>
          <cell r="O89" t="str">
            <v>ПТЭО проекта на стадии согласования</v>
          </cell>
          <cell r="P89" t="str">
            <v>Постановление Президента Республики Узбекистан от 15.12.2010 г. №ПП-1442,от 17.11.2014 г. №ПП-2264</v>
          </cell>
        </row>
        <row r="90">
          <cell r="E90" t="str">
            <v>собственные средства</v>
          </cell>
          <cell r="F90">
            <v>36.299999999999997</v>
          </cell>
          <cell r="G90">
            <v>29.84</v>
          </cell>
          <cell r="H90">
            <v>29.84</v>
          </cell>
        </row>
        <row r="91">
          <cell r="E91" t="str">
            <v>кредиты коммерческих банков</v>
          </cell>
          <cell r="F91">
            <v>15.4</v>
          </cell>
          <cell r="G91">
            <v>15.4</v>
          </cell>
          <cell r="H91">
            <v>15.4</v>
          </cell>
        </row>
        <row r="92">
          <cell r="A92" t="str">
            <v>Утилизация низконапорных газов месторождений Южный Кемачи, Крук, Западный Крук, Северный Уртабулак и Умид</v>
          </cell>
          <cell r="B92" t="str">
            <v>Утилизация 949 млн.куб.м попутного газа</v>
          </cell>
          <cell r="C92" t="str">
            <v>2013-2015 гг.</v>
          </cell>
          <cell r="D92" t="str">
            <v>не требуется</v>
          </cell>
          <cell r="E92" t="str">
            <v>Всего</v>
          </cell>
          <cell r="F92">
            <v>231.2</v>
          </cell>
          <cell r="G92">
            <v>121.82</v>
          </cell>
          <cell r="H92">
            <v>121.82</v>
          </cell>
          <cell r="O92" t="str">
            <v>ТЭО проекта на стадии согласования</v>
          </cell>
          <cell r="P92" t="str">
            <v>Постановление Президента Республики Узбекистан от 15.12.2010 г. №ПП-1442,от 17.11.2014 г. №ПП-2264</v>
          </cell>
        </row>
        <row r="93">
          <cell r="E93" t="str">
            <v>собственные средства</v>
          </cell>
          <cell r="F93">
            <v>231.2</v>
          </cell>
          <cell r="G93">
            <v>121.82</v>
          </cell>
          <cell r="H93">
            <v>121.82</v>
          </cell>
        </row>
        <row r="94">
          <cell r="A94" t="str">
            <v>Внедрение автоматизированных систем контроля учёта природного газа (в г. Ташкенте и Ташкентской области)</v>
          </cell>
          <cell r="B94" t="str">
            <v>Будет определено после разработки ПТЭО проекта</v>
          </cell>
          <cell r="C94" t="str">
            <v>2013-2017 гг.</v>
          </cell>
          <cell r="D94" t="str">
            <v>не требуется</v>
          </cell>
          <cell r="E94" t="str">
            <v>Всего</v>
          </cell>
          <cell r="F94">
            <v>327.7</v>
          </cell>
          <cell r="G94">
            <v>322.7</v>
          </cell>
          <cell r="H94">
            <v>50</v>
          </cell>
          <cell r="I94">
            <v>140</v>
          </cell>
          <cell r="J94">
            <v>132.69999999999999</v>
          </cell>
          <cell r="O94" t="str">
            <v>ПТЭО проекта на стадии согласования</v>
          </cell>
          <cell r="P94" t="str">
            <v>Постановление Президента Республики Узбекистан от 21.11.2012 г. N ПП-1885,от 17.11.2014 г. №ПП-2264</v>
          </cell>
        </row>
        <row r="95">
          <cell r="E95" t="str">
            <v>собственные средства</v>
          </cell>
          <cell r="F95">
            <v>152.69999999999999</v>
          </cell>
          <cell r="G95">
            <v>147.69999999999999</v>
          </cell>
          <cell r="H95">
            <v>15</v>
          </cell>
          <cell r="I95">
            <v>30</v>
          </cell>
          <cell r="J95">
            <v>102.69999999999999</v>
          </cell>
        </row>
        <row r="96">
          <cell r="E96" t="str">
            <v>ФРРУз</v>
          </cell>
          <cell r="F96">
            <v>100</v>
          </cell>
          <cell r="G96">
            <v>100</v>
          </cell>
          <cell r="H96">
            <v>20</v>
          </cell>
          <cell r="I96">
            <v>80</v>
          </cell>
        </row>
        <row r="97">
          <cell r="E97" t="str">
            <v>кредиты коммерческих банков</v>
          </cell>
          <cell r="F97">
            <v>75</v>
          </cell>
          <cell r="G97">
            <v>75</v>
          </cell>
          <cell r="H97">
            <v>15</v>
          </cell>
          <cell r="I97">
            <v>30</v>
          </cell>
          <cell r="J97">
            <v>30</v>
          </cell>
        </row>
        <row r="98">
          <cell r="A98" t="str">
            <v>Внедрение автоматизированных систем контроля учёта природного газа (другие регионы республики)</v>
          </cell>
          <cell r="B98" t="str">
            <v>Будет определено после разработки ПТЭО проекта</v>
          </cell>
          <cell r="C98" t="str">
            <v>2018-2020 гг.</v>
          </cell>
          <cell r="D98" t="str">
            <v>не требуется</v>
          </cell>
          <cell r="E98" t="str">
            <v>Всего</v>
          </cell>
          <cell r="F98">
            <v>669.50401670827705</v>
          </cell>
          <cell r="G98">
            <v>669.50401670827705</v>
          </cell>
          <cell r="H98">
            <v>0</v>
          </cell>
          <cell r="I98">
            <v>0</v>
          </cell>
          <cell r="J98">
            <v>0</v>
          </cell>
          <cell r="K98">
            <v>247.37800556942574</v>
          </cell>
          <cell r="L98">
            <v>247.37800556942574</v>
          </cell>
          <cell r="M98">
            <v>174.748005569426</v>
          </cell>
          <cell r="O98" t="str">
            <v>Требуется разработка ПТЭО проекта</v>
          </cell>
          <cell r="P98" t="str">
            <v xml:space="preserve">Письмо НХК "Узбекнефтегаз" от ___.__.2014г. №_____ </v>
          </cell>
        </row>
        <row r="99">
          <cell r="E99" t="str">
            <v>собственные средства</v>
          </cell>
          <cell r="F99">
            <v>485.804016708277</v>
          </cell>
          <cell r="G99">
            <v>485.804016708277</v>
          </cell>
          <cell r="H99">
            <v>0</v>
          </cell>
          <cell r="I99">
            <v>0</v>
          </cell>
          <cell r="J99">
            <v>0</v>
          </cell>
          <cell r="K99">
            <v>167.37800556942574</v>
          </cell>
          <cell r="L99">
            <v>167.37800556942574</v>
          </cell>
          <cell r="M99">
            <v>151.04800556942601</v>
          </cell>
        </row>
        <row r="100">
          <cell r="E100" t="str">
            <v>ФРРУз</v>
          </cell>
          <cell r="F100">
            <v>100</v>
          </cell>
          <cell r="G100">
            <v>100</v>
          </cell>
          <cell r="H100">
            <v>0</v>
          </cell>
          <cell r="I100">
            <v>0</v>
          </cell>
          <cell r="J100">
            <v>0</v>
          </cell>
          <cell r="K100">
            <v>50</v>
          </cell>
          <cell r="L100">
            <v>50</v>
          </cell>
          <cell r="M100">
            <v>0</v>
          </cell>
        </row>
        <row r="101">
          <cell r="E101" t="str">
            <v>кредиты коммерческих банков</v>
          </cell>
          <cell r="F101">
            <v>83.7</v>
          </cell>
          <cell r="G101">
            <v>83.7</v>
          </cell>
          <cell r="H101">
            <v>0</v>
          </cell>
          <cell r="I101">
            <v>0</v>
          </cell>
          <cell r="J101">
            <v>0</v>
          </cell>
          <cell r="K101">
            <v>30</v>
          </cell>
          <cell r="L101">
            <v>30</v>
          </cell>
          <cell r="M101">
            <v>23.7</v>
          </cell>
        </row>
        <row r="102">
          <cell r="A102" t="str">
            <v>Модернизация и реконструкция агрегатов Ферганского НПЗ</v>
          </cell>
          <cell r="B102" t="str">
            <v xml:space="preserve">Увеличение выхода светлых нефтепродуктов до 95% </v>
          </cell>
          <cell r="C102" t="str">
            <v>2014-2017 гг.</v>
          </cell>
          <cell r="D102" t="str">
            <v>не требуется</v>
          </cell>
          <cell r="E102" t="str">
            <v>Всего</v>
          </cell>
          <cell r="F102">
            <v>100</v>
          </cell>
          <cell r="G102">
            <v>100</v>
          </cell>
          <cell r="H102">
            <v>0</v>
          </cell>
          <cell r="I102">
            <v>50</v>
          </cell>
          <cell r="J102">
            <v>50</v>
          </cell>
          <cell r="K102">
            <v>0</v>
          </cell>
          <cell r="L102">
            <v>0</v>
          </cell>
          <cell r="M102">
            <v>0</v>
          </cell>
          <cell r="O102" t="str">
            <v>Требуется разработка ПТЭО проекта</v>
          </cell>
          <cell r="P102" t="str">
            <v>Постановление Президента Республики Узбекистан от 15.12.2010 г. N ПП-1442</v>
          </cell>
        </row>
        <row r="103">
          <cell r="E103" t="str">
            <v>собственные средства</v>
          </cell>
          <cell r="F103">
            <v>100</v>
          </cell>
          <cell r="G103">
            <v>100</v>
          </cell>
          <cell r="H103">
            <v>0</v>
          </cell>
          <cell r="I103">
            <v>50</v>
          </cell>
          <cell r="J103">
            <v>50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Строительство установки гидрирования на УДП "Шуртанский ГХК" (увеличение производства сжижженного газа)</v>
          </cell>
          <cell r="B104" t="str">
            <v>8 тыс. тонн сжиженного газа</v>
          </cell>
          <cell r="C104" t="str">
            <v>2015-2016 гг.</v>
          </cell>
          <cell r="D104" t="str">
            <v>не требуется</v>
          </cell>
          <cell r="E104" t="str">
            <v>Всего</v>
          </cell>
          <cell r="F104">
            <v>9.8000000000000007</v>
          </cell>
          <cell r="G104">
            <v>9.8000000000000007</v>
          </cell>
          <cell r="H104">
            <v>1</v>
          </cell>
          <cell r="I104">
            <v>8.8000000000000007</v>
          </cell>
          <cell r="J104">
            <v>0</v>
          </cell>
          <cell r="O104" t="str">
            <v>Требуется разработка рабочего проекта</v>
          </cell>
          <cell r="P104" t="str">
            <v>Постановление Президента Республики Узбекистан от 02.08.2013г. N ПП-2017,от 17.11.2014 г. №ПП-2264</v>
          </cell>
        </row>
        <row r="105">
          <cell r="E105" t="str">
            <v>собственные средства</v>
          </cell>
          <cell r="F105">
            <v>9.8000000000000007</v>
          </cell>
          <cell r="G105">
            <v>9.8000000000000007</v>
          </cell>
          <cell r="H105">
            <v>1</v>
          </cell>
          <cell r="I105">
            <v>8.8000000000000007</v>
          </cell>
        </row>
        <row r="106">
          <cell r="A106" t="str">
            <v xml:space="preserve">Производство электроэнергии на газораспределительных станциях АК "Узтрансгаз" с использованием детандер-генераторных агрегатов </v>
          </cell>
          <cell r="B106" t="str">
            <v>Выработка 445 млн. кВт.час электроэнергии в год</v>
          </cell>
          <cell r="C106" t="str">
            <v>2015-2016 гг.</v>
          </cell>
          <cell r="D106" t="str">
            <v>не требуется</v>
          </cell>
          <cell r="E106" t="str">
            <v>Всего</v>
          </cell>
          <cell r="F106">
            <v>63.5</v>
          </cell>
          <cell r="G106">
            <v>63.5</v>
          </cell>
          <cell r="H106">
            <v>0</v>
          </cell>
          <cell r="I106">
            <v>63.5</v>
          </cell>
          <cell r="J106">
            <v>0</v>
          </cell>
          <cell r="O106" t="str">
            <v>Требуется разработка ПТЭО проекта</v>
          </cell>
          <cell r="P106" t="str">
            <v xml:space="preserve">Письмо НХК "Узбекнефтегаз" от ___.__.2014г. №_____ </v>
          </cell>
        </row>
        <row r="107">
          <cell r="E107" t="str">
            <v>собственные средства</v>
          </cell>
          <cell r="F107">
            <v>33.5</v>
          </cell>
          <cell r="G107">
            <v>33.5</v>
          </cell>
          <cell r="H107">
            <v>0</v>
          </cell>
          <cell r="I107">
            <v>33.5</v>
          </cell>
        </row>
        <row r="108">
          <cell r="E108" t="str">
            <v>кредиты коммерческих банков</v>
          </cell>
          <cell r="F108">
            <v>30</v>
          </cell>
          <cell r="G108">
            <v>30</v>
          </cell>
          <cell r="H108">
            <v>0</v>
          </cell>
          <cell r="I108">
            <v>30</v>
          </cell>
        </row>
        <row r="109">
          <cell r="A109" t="str">
            <v>Обустройство Чандырской группы месторождений (Чандыр, Западный Кокчи, Дивалкак, Гавана, Каландар)</v>
          </cell>
          <cell r="B109" t="str">
            <v>Добыча до 1,0 млрд.м3 природного газа и 31,3 тыс. тонн газового конденсата</v>
          </cell>
          <cell r="C109" t="str">
            <v>2016-2019 гг.</v>
          </cell>
          <cell r="D109" t="str">
            <v>не требуется</v>
          </cell>
          <cell r="E109" t="str">
            <v>Всего</v>
          </cell>
          <cell r="F109">
            <v>177.3</v>
          </cell>
          <cell r="G109">
            <v>177.3</v>
          </cell>
          <cell r="H109">
            <v>0</v>
          </cell>
          <cell r="I109">
            <v>40</v>
          </cell>
          <cell r="J109">
            <v>66.900000000000006</v>
          </cell>
          <cell r="K109">
            <v>30</v>
          </cell>
          <cell r="L109">
            <v>40.4</v>
          </cell>
          <cell r="O109" t="str">
            <v>Требуется разработка ПТЭО проекта</v>
          </cell>
          <cell r="P109" t="str">
            <v xml:space="preserve">Письмо НХК "Узбекнефтегаз" от ___.__.2014г. №_____ </v>
          </cell>
        </row>
        <row r="110">
          <cell r="E110" t="str">
            <v>собственные средства</v>
          </cell>
          <cell r="F110">
            <v>120.4</v>
          </cell>
          <cell r="G110">
            <v>120.4</v>
          </cell>
          <cell r="H110">
            <v>0</v>
          </cell>
          <cell r="I110">
            <v>20</v>
          </cell>
          <cell r="J110">
            <v>30</v>
          </cell>
          <cell r="K110">
            <v>30</v>
          </cell>
          <cell r="L110">
            <v>40.4</v>
          </cell>
        </row>
        <row r="111">
          <cell r="E111" t="str">
            <v>ФРРУз</v>
          </cell>
          <cell r="F111">
            <v>56.9</v>
          </cell>
          <cell r="G111">
            <v>56.9</v>
          </cell>
          <cell r="H111">
            <v>0</v>
          </cell>
          <cell r="I111">
            <v>20</v>
          </cell>
          <cell r="J111">
            <v>36.9</v>
          </cell>
          <cell r="K111">
            <v>0</v>
          </cell>
          <cell r="L111">
            <v>0</v>
          </cell>
        </row>
        <row r="112">
          <cell r="A112" t="str">
            <v>Приобретение высокотехнологичного оборудования для геологоразведочных работ НХК «Узбекнефтегаз»</v>
          </cell>
          <cell r="B112" t="str">
            <v>уточняется</v>
          </cell>
          <cell r="C112" t="str">
            <v>2015-2017 гг.</v>
          </cell>
          <cell r="D112" t="str">
            <v>не требуется</v>
          </cell>
          <cell r="E112" t="str">
            <v>Всего</v>
          </cell>
          <cell r="F112">
            <v>165</v>
          </cell>
          <cell r="G112">
            <v>165</v>
          </cell>
          <cell r="H112">
            <v>35</v>
          </cell>
          <cell r="I112">
            <v>60</v>
          </cell>
          <cell r="J112">
            <v>70</v>
          </cell>
          <cell r="K112">
            <v>0</v>
          </cell>
          <cell r="L112">
            <v>0</v>
          </cell>
          <cell r="M112">
            <v>0</v>
          </cell>
          <cell r="O112" t="str">
            <v>Требуется разработка ПТЭО проекта</v>
          </cell>
          <cell r="P112" t="str">
            <v>Постановления Президента Республики Узбекистан от 17.11.2014 г. №ПП-2264</v>
          </cell>
        </row>
        <row r="113">
          <cell r="E113" t="str">
            <v>собственные средства</v>
          </cell>
          <cell r="F113">
            <v>99</v>
          </cell>
          <cell r="G113">
            <v>99</v>
          </cell>
          <cell r="H113">
            <v>10</v>
          </cell>
          <cell r="I113">
            <v>30</v>
          </cell>
          <cell r="J113">
            <v>59</v>
          </cell>
        </row>
        <row r="114">
          <cell r="E114" t="str">
            <v>ФРРУз</v>
          </cell>
          <cell r="F114">
            <v>66</v>
          </cell>
          <cell r="G114">
            <v>66</v>
          </cell>
          <cell r="H114">
            <v>25</v>
          </cell>
          <cell r="I114">
            <v>30</v>
          </cell>
          <cell r="J114">
            <v>11</v>
          </cell>
        </row>
        <row r="115">
          <cell r="A115" t="str">
            <v>Строительство дополнительного (резервного) котла на установке Центральной котельной</v>
          </cell>
          <cell r="B115" t="str">
            <v xml:space="preserve">Годовой отпуск тепла в паре 100.74 тыс. Гкал </v>
          </cell>
          <cell r="C115" t="str">
            <v>2014-2016 гг.</v>
          </cell>
          <cell r="D115" t="str">
            <v>не требуется</v>
          </cell>
          <cell r="E115" t="str">
            <v>Всего</v>
          </cell>
          <cell r="F115">
            <v>10.86</v>
          </cell>
          <cell r="G115">
            <v>8.69</v>
          </cell>
          <cell r="H115">
            <v>4.34</v>
          </cell>
          <cell r="I115">
            <v>4.3499999999999996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O115" t="str">
            <v>Требуется разработка ПТЭО проекта</v>
          </cell>
          <cell r="P115" t="str">
            <v xml:space="preserve">Письмо НХК "Узбекнефтегаз" от ___.__.2014г. №_____ </v>
          </cell>
        </row>
        <row r="116">
          <cell r="E116" t="str">
            <v>собственные средства</v>
          </cell>
          <cell r="F116">
            <v>10.86</v>
          </cell>
          <cell r="G116">
            <v>8.69</v>
          </cell>
          <cell r="H116">
            <v>4.34</v>
          </cell>
          <cell r="I116">
            <v>4.3499999999999996</v>
          </cell>
        </row>
        <row r="117">
          <cell r="A117" t="str">
            <v>Обустройство 28 скважин группы месторождений и строительство ДКС Северный Нишан</v>
          </cell>
          <cell r="B117" t="str">
            <v>Добыча до 2,3 млрд.куб.м. и природного газа и 111,5 тыс.тн. конденсата</v>
          </cell>
          <cell r="C117" t="str">
            <v>2013-2015 гг.</v>
          </cell>
          <cell r="D117" t="str">
            <v>не требуется</v>
          </cell>
          <cell r="E117" t="str">
            <v>Всего</v>
          </cell>
          <cell r="F117">
            <v>192.77199999999999</v>
          </cell>
          <cell r="G117">
            <v>100</v>
          </cell>
          <cell r="H117">
            <v>100</v>
          </cell>
          <cell r="O117" t="str">
            <v>ТЭО проекта на стадии согласования</v>
          </cell>
          <cell r="P117" t="str">
            <v>Постановление Президента РУз №ПП-1668 от 27.11.2011г.от 17.11.2014 г. №ПП-2264Распоряжение Кабинета Министров РУз. от 03.10.2005г. №443-ф,</v>
          </cell>
        </row>
        <row r="118">
          <cell r="E118" t="str">
            <v>собственные средства</v>
          </cell>
          <cell r="F118">
            <v>192.77199999999999</v>
          </cell>
          <cell r="G118">
            <v>100</v>
          </cell>
          <cell r="H118">
            <v>100</v>
          </cell>
        </row>
        <row r="119">
          <cell r="A119" t="str">
            <v>Строительство дополнительного (резервного) котла на установке Центральной котельной на УДП "Шуртанский ГХК"</v>
          </cell>
          <cell r="B119" t="str">
            <v>годовой отпуск тепла в паре 100.74 тыс. Гкал</v>
          </cell>
          <cell r="C119" t="str">
            <v>2014-2016 гг.</v>
          </cell>
          <cell r="D119" t="str">
            <v>не требуется</v>
          </cell>
          <cell r="E119" t="str">
            <v>Всего</v>
          </cell>
          <cell r="F119">
            <v>10.86</v>
          </cell>
          <cell r="G119">
            <v>8.69</v>
          </cell>
          <cell r="H119">
            <v>4.34</v>
          </cell>
          <cell r="I119">
            <v>4.3499999999999996</v>
          </cell>
          <cell r="O119" t="str">
            <v>ТЭО проекта на стадии согласования</v>
          </cell>
          <cell r="P119" t="str">
            <v>Постановление Президента Республики Узбекистан от 02.08.2013 г. №ПП-2017,от 17.11.2014 г. №ПП-2264</v>
          </cell>
        </row>
        <row r="120">
          <cell r="E120" t="str">
            <v>собственные средства</v>
          </cell>
          <cell r="F120">
            <v>10.86</v>
          </cell>
          <cell r="G120">
            <v>8.69</v>
          </cell>
          <cell r="H120">
            <v>4.34</v>
          </cell>
          <cell r="I120">
            <v>4.3499999999999996</v>
          </cell>
        </row>
        <row r="121">
          <cell r="A121" t="str">
            <v>другие направления</v>
          </cell>
          <cell r="F121">
            <v>12539.987872801155</v>
          </cell>
          <cell r="G121">
            <v>12336.697872801156</v>
          </cell>
          <cell r="H121">
            <v>1620.5775471962811</v>
          </cell>
          <cell r="I121">
            <v>2041.7689320252077</v>
          </cell>
          <cell r="J121">
            <v>1921.3153755411115</v>
          </cell>
          <cell r="K121">
            <v>2152.7136380550105</v>
          </cell>
          <cell r="L121">
            <v>2320.7970473435562</v>
          </cell>
          <cell r="M121">
            <v>2094.3053326399909</v>
          </cell>
        </row>
        <row r="122">
          <cell r="A122" t="str">
            <v>Доразведка и разработка месторождения "Мингбулак" в Наманганской области</v>
          </cell>
          <cell r="B122" t="str">
            <v xml:space="preserve"> добыча нефти до 200,0 тыс.тн </v>
          </cell>
          <cell r="C122" t="str">
            <v>2010-2035 гг.</v>
          </cell>
          <cell r="D122" t="str">
            <v>CNODC (КНР)</v>
          </cell>
          <cell r="E122" t="str">
            <v>Всего</v>
          </cell>
          <cell r="F122">
            <v>211.7</v>
          </cell>
          <cell r="G122">
            <v>196.7</v>
          </cell>
          <cell r="H122">
            <v>20</v>
          </cell>
          <cell r="I122">
            <v>20</v>
          </cell>
          <cell r="J122">
            <v>35</v>
          </cell>
          <cell r="K122">
            <v>35</v>
          </cell>
          <cell r="L122">
            <v>35</v>
          </cell>
          <cell r="M122">
            <v>35</v>
          </cell>
          <cell r="O122" t="str">
            <v>Не требуется</v>
          </cell>
          <cell r="P122" t="str">
            <v>Постановление Президента Республики Узбекистанот 15.04.2010 г. №ПП-1323,от 17.11.2014 г. №ПП-2264</v>
          </cell>
        </row>
        <row r="123">
          <cell r="E123" t="str">
            <v>прямые иностранные инвестиции и кредиты</v>
          </cell>
          <cell r="F123">
            <v>211.7</v>
          </cell>
          <cell r="G123">
            <v>196.7</v>
          </cell>
          <cell r="H123">
            <v>20</v>
          </cell>
          <cell r="I123">
            <v>20</v>
          </cell>
          <cell r="J123">
            <v>35</v>
          </cell>
          <cell r="K123">
            <v>35</v>
          </cell>
          <cell r="L123">
            <v>35</v>
          </cell>
          <cell r="M123">
            <v>35</v>
          </cell>
        </row>
        <row r="124">
          <cell r="A124" t="str">
            <v>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(основной этап)</v>
          </cell>
          <cell r="B124" t="str">
            <v>Проведение геологоразведочных работ</v>
          </cell>
          <cell r="C124" t="str">
            <v>2011-2016 гг.</v>
          </cell>
          <cell r="D124" t="str">
            <v>Компании "ЛУКОЙЛ" (Россия),"CNPC" (КНР)</v>
          </cell>
          <cell r="E124" t="str">
            <v>Всего</v>
          </cell>
          <cell r="F124">
            <v>108.3</v>
          </cell>
          <cell r="G124">
            <v>13.049999999999999</v>
          </cell>
          <cell r="H124">
            <v>12</v>
          </cell>
          <cell r="I124">
            <v>1.0499999999999998</v>
          </cell>
          <cell r="O124" t="str">
            <v>Не требуется</v>
          </cell>
          <cell r="P124" t="str">
            <v>Постановление Президента Республики Узбекистанот 28.07.2011 г. №ПП-1588,от 17.11.2014 г. №ПП-2264</v>
          </cell>
        </row>
        <row r="125">
          <cell r="E125" t="str">
            <v>собственные средства</v>
          </cell>
          <cell r="F125">
            <v>36.822000000000003</v>
          </cell>
          <cell r="G125">
            <v>4.3499999999999996</v>
          </cell>
          <cell r="H125">
            <v>4</v>
          </cell>
          <cell r="I125">
            <v>0.35</v>
          </cell>
        </row>
        <row r="126">
          <cell r="E126" t="str">
            <v>прямые иностранные инвестиции и кредиты</v>
          </cell>
          <cell r="F126">
            <v>71.477999999999994</v>
          </cell>
          <cell r="G126">
            <v>8.6999999999999993</v>
          </cell>
          <cell r="H126">
            <v>8</v>
          </cell>
          <cell r="I126">
            <v>0.7</v>
          </cell>
        </row>
        <row r="127">
          <cell r="A127" t="str">
            <v>Проведение геологоразведочных работ на Западно-Ферганском и Чинабадском инвестиционных блоках Ферганского региона Республики Узбекистан</v>
          </cell>
          <cell r="B127" t="str">
            <v>Проведение геологоразведочных работ</v>
          </cell>
          <cell r="C127" t="str">
            <v>2011-2016 гг.</v>
          </cell>
          <cell r="D127" t="str">
            <v>Компания "KNOC" (Корея)</v>
          </cell>
          <cell r="E127" t="str">
            <v>Всего</v>
          </cell>
          <cell r="F127">
            <v>89.4</v>
          </cell>
          <cell r="G127">
            <v>67.739999999999995</v>
          </cell>
          <cell r="H127">
            <v>5</v>
          </cell>
          <cell r="I127">
            <v>62.739999999999995</v>
          </cell>
          <cell r="J127">
            <v>0</v>
          </cell>
          <cell r="O127" t="str">
            <v>Не требуется</v>
          </cell>
          <cell r="P127" t="str">
            <v>Постановление Президента Республики Узбекистанот 19.08.2011г. №ПП-1600,от 17.11.2014 г. №ПП-2264</v>
          </cell>
        </row>
        <row r="128">
          <cell r="E128" t="str">
            <v>прямые иностранные инвестиции и кредиты</v>
          </cell>
          <cell r="F128">
            <v>89.4</v>
          </cell>
          <cell r="G128">
            <v>67.739999999999995</v>
          </cell>
          <cell r="H128">
            <v>5</v>
          </cell>
          <cell r="I128">
            <v>62.739999999999995</v>
          </cell>
        </row>
        <row r="129">
          <cell r="A129" t="str">
            <v>Проведение геологоразведочных работ на Коссорском инвестиционном блоке Устюртского региона Республики Узбекистан</v>
          </cell>
          <cell r="B129" t="str">
            <v>Проведение геологоразведочных работ</v>
          </cell>
          <cell r="C129" t="str">
            <v>2011-2015гг.</v>
          </cell>
          <cell r="D129" t="str">
            <v>Компания "PVEP" (Вьетнам)</v>
          </cell>
          <cell r="E129" t="str">
            <v>Всего</v>
          </cell>
          <cell r="F129">
            <v>45</v>
          </cell>
          <cell r="G129">
            <v>2.2000000000000002</v>
          </cell>
          <cell r="H129">
            <v>2.2000000000000002</v>
          </cell>
          <cell r="O129" t="str">
            <v>Не требуется</v>
          </cell>
          <cell r="P129" t="str">
            <v>Постановление Президента Республики Узбекистан от 11.02.2011 г. №ПП-1476,от 17.11.2014 г. №ПП-2264</v>
          </cell>
        </row>
        <row r="130">
          <cell r="E130" t="str">
            <v>прямые иностранные инвестиции и кредиты</v>
          </cell>
          <cell r="F130">
            <v>45</v>
          </cell>
          <cell r="G130">
            <v>2.2000000000000002</v>
          </cell>
          <cell r="H130">
            <v>2.2000000000000002</v>
          </cell>
        </row>
        <row r="131">
          <cell r="A131" t="str">
            <v xml:space="preserve">Обустройство участка Ходжисаят газоконденсатного месторождения (ГКМ) Денгизкуль, ГКМ Ходжидавлат и ГКМ Шаркий Алат   </v>
          </cell>
          <cell r="B131" t="str">
            <v>Добыча, подготовка и транспортировка 1,0 млрд.куб.м природного газа</v>
          </cell>
          <cell r="C131" t="str">
            <v>2014-2019 гг.</v>
          </cell>
          <cell r="D131" t="str">
            <v>"CNPC" (КНР)</v>
          </cell>
          <cell r="E131" t="str">
            <v>Всего</v>
          </cell>
          <cell r="F131">
            <v>277.32</v>
          </cell>
          <cell r="G131">
            <v>267.32</v>
          </cell>
          <cell r="H131">
            <v>50</v>
          </cell>
          <cell r="I131">
            <v>83.14</v>
          </cell>
          <cell r="J131">
            <v>50</v>
          </cell>
          <cell r="K131">
            <v>50</v>
          </cell>
          <cell r="L131">
            <v>34.180000000000007</v>
          </cell>
          <cell r="M131">
            <v>0</v>
          </cell>
          <cell r="O131" t="str">
            <v>ПТЭО проекта на стадии согласования</v>
          </cell>
          <cell r="P131" t="str">
            <v>Постановление Президента Республики Узбекистан от 15.12.2010 г. N ПП-1442,от 17.11.2014 г. №ПП-2264</v>
          </cell>
        </row>
        <row r="132">
          <cell r="E132" t="str">
            <v>прямые иностранные инвестиции и кредиты</v>
          </cell>
          <cell r="F132">
            <v>277.32</v>
          </cell>
          <cell r="G132">
            <v>267.32</v>
          </cell>
          <cell r="H132">
            <v>50</v>
          </cell>
          <cell r="I132">
            <v>83.14</v>
          </cell>
          <cell r="J132">
            <v>50</v>
          </cell>
          <cell r="K132">
            <v>50</v>
          </cell>
          <cell r="L132">
            <v>34.180000000000007</v>
          </cell>
          <cell r="M132">
            <v>0</v>
          </cell>
        </row>
        <row r="133">
          <cell r="A133" t="str">
            <v>Проведение геолого-разведочных работ и добыча углеводородов на Байсунском и Сурханском инвестиционных блоках Республики Узбекистан на условиях СРП</v>
          </cell>
          <cell r="B133" t="str">
            <v>Будет определено после разработки ПТЭО проекта</v>
          </cell>
          <cell r="C133" t="str">
            <v>2013-2039 гг.</v>
          </cell>
          <cell r="D133" t="str">
            <v>"CNPC" (КНР)</v>
          </cell>
          <cell r="E133" t="str">
            <v>Всего</v>
          </cell>
          <cell r="F133">
            <v>1527.1</v>
          </cell>
          <cell r="G133">
            <v>1508.52</v>
          </cell>
          <cell r="H133">
            <v>0</v>
          </cell>
          <cell r="I133">
            <v>100</v>
          </cell>
          <cell r="J133">
            <v>250</v>
          </cell>
          <cell r="K133">
            <v>250</v>
          </cell>
          <cell r="L133">
            <v>350</v>
          </cell>
          <cell r="M133">
            <v>495</v>
          </cell>
          <cell r="O133" t="str">
            <v>Требуется разработка ПТЭО проекта</v>
          </cell>
          <cell r="P133" t="str">
            <v>Постановление Президента Республики Узбекистан от 15.12.2010 г. N ПП-1442</v>
          </cell>
        </row>
        <row r="134">
          <cell r="E134" t="str">
            <v>прямые иностранные инвестиции и кредиты</v>
          </cell>
          <cell r="F134">
            <v>1527.1</v>
          </cell>
          <cell r="G134">
            <v>1508.52</v>
          </cell>
          <cell r="H134">
            <v>0</v>
          </cell>
          <cell r="I134">
            <v>100</v>
          </cell>
          <cell r="J134">
            <v>250</v>
          </cell>
          <cell r="K134">
            <v>250</v>
          </cell>
          <cell r="L134">
            <v>350</v>
          </cell>
          <cell r="M134">
            <v>495</v>
          </cell>
        </row>
        <row r="135">
          <cell r="A135" t="str">
            <v>Проведение геологоразведочных работ и добыча сланцевого газа</v>
          </cell>
          <cell r="B135" t="str">
            <v>Проведение геологоразведочных работ и добыча 1,5 млрд.куб.м сланцевого газа</v>
          </cell>
          <cell r="C135" t="str">
            <v>2014-2025гг.</v>
          </cell>
          <cell r="D135" t="str">
            <v>не требуется</v>
          </cell>
          <cell r="E135" t="str">
            <v>Всего</v>
          </cell>
          <cell r="F135">
            <v>150</v>
          </cell>
          <cell r="G135">
            <v>150</v>
          </cell>
          <cell r="H135">
            <v>0</v>
          </cell>
          <cell r="I135">
            <v>5</v>
          </cell>
          <cell r="J135">
            <v>10</v>
          </cell>
          <cell r="K135">
            <v>20</v>
          </cell>
          <cell r="L135">
            <v>30</v>
          </cell>
          <cell r="M135">
            <v>60</v>
          </cell>
          <cell r="O135" t="str">
            <v>Требуется разработка ПТЭО/ТЭО проекта</v>
          </cell>
          <cell r="P135" t="str">
            <v xml:space="preserve">Письмо НХК "Узбекнефтегаз" от ___.__.2014г. №_____ </v>
          </cell>
        </row>
        <row r="136">
          <cell r="E136" t="str">
            <v>прямые иностранные инвестиции и кредиты</v>
          </cell>
          <cell r="F136">
            <v>150</v>
          </cell>
          <cell r="G136">
            <v>150</v>
          </cell>
          <cell r="H136">
            <v>0</v>
          </cell>
          <cell r="I136">
            <v>5</v>
          </cell>
          <cell r="J136">
            <v>10</v>
          </cell>
          <cell r="K136">
            <v>20</v>
          </cell>
          <cell r="L136">
            <v>30</v>
          </cell>
          <cell r="M136">
            <v>60</v>
          </cell>
        </row>
        <row r="137">
          <cell r="A137" t="str">
            <v>Доразведка, разработка и обустройство  месторождений углеводородов на узбекской части акватории Аральского моря</v>
          </cell>
          <cell r="B137" t="str">
            <v>Будет определено после разработки ПТЭО проекта</v>
          </cell>
          <cell r="C137" t="str">
            <v>2017-2031 гг.</v>
          </cell>
          <cell r="D137" t="str">
            <v>Компании "ЛУКОЙЛ" (Россия), "CNPC" (КНР)</v>
          </cell>
          <cell r="E137" t="str">
            <v>Всего</v>
          </cell>
          <cell r="F137">
            <v>300</v>
          </cell>
          <cell r="G137">
            <v>300</v>
          </cell>
          <cell r="H137">
            <v>0</v>
          </cell>
          <cell r="I137">
            <v>0</v>
          </cell>
          <cell r="J137">
            <v>30</v>
          </cell>
          <cell r="K137">
            <v>30</v>
          </cell>
          <cell r="L137">
            <v>60</v>
          </cell>
          <cell r="M137">
            <v>100</v>
          </cell>
          <cell r="O137" t="str">
            <v>Требуется разработка ПТЭО/ТЭО проекта</v>
          </cell>
          <cell r="P137" t="str">
            <v>Постановление Президента Республики Узбекистан от 15.12.2010 г. N ПП-1442</v>
          </cell>
        </row>
        <row r="138">
          <cell r="E138" t="str">
            <v>прямые иностранные инвестиции и кредиты</v>
          </cell>
          <cell r="F138">
            <v>300</v>
          </cell>
          <cell r="G138">
            <v>300</v>
          </cell>
          <cell r="H138">
            <v>0</v>
          </cell>
          <cell r="I138">
            <v>0</v>
          </cell>
          <cell r="J138">
            <v>30</v>
          </cell>
          <cell r="K138">
            <v>30</v>
          </cell>
          <cell r="L138">
            <v>60</v>
          </cell>
          <cell r="M138">
            <v>100</v>
          </cell>
        </row>
        <row r="139">
          <cell r="A139" t="str">
            <v>Доразведка, разработка и обустройство  месторождений в Устюртском регионе (в рамках соглашения)</v>
          </cell>
          <cell r="B139" t="str">
            <v>Будет определено после разработки ПТЭО проекта</v>
          </cell>
          <cell r="C139" t="str">
            <v>2014-2029 гг.</v>
          </cell>
          <cell r="D139" t="str">
            <v>ОАО "Газпром"(Россия)</v>
          </cell>
          <cell r="E139" t="str">
            <v>Всего</v>
          </cell>
          <cell r="F139">
            <v>50</v>
          </cell>
          <cell r="G139">
            <v>50</v>
          </cell>
          <cell r="H139">
            <v>0</v>
          </cell>
          <cell r="I139">
            <v>10</v>
          </cell>
          <cell r="J139">
            <v>10</v>
          </cell>
          <cell r="K139">
            <v>10</v>
          </cell>
          <cell r="L139">
            <v>10</v>
          </cell>
          <cell r="M139">
            <v>10</v>
          </cell>
          <cell r="O139" t="str">
            <v>Требуется разработка ПТЭО/ТЭО проекта</v>
          </cell>
          <cell r="P139" t="str">
            <v>Постановление Президента Республики Узбекистан от 15.12.2010 г. N ПП-1442</v>
          </cell>
        </row>
        <row r="140">
          <cell r="E140" t="str">
            <v>прямые иностранные инвестиции и кредиты</v>
          </cell>
          <cell r="F140">
            <v>50</v>
          </cell>
          <cell r="G140">
            <v>50</v>
          </cell>
          <cell r="H140">
            <v>0</v>
          </cell>
          <cell r="I140">
            <v>10</v>
          </cell>
          <cell r="J140">
            <v>10</v>
          </cell>
          <cell r="K140">
            <v>10</v>
          </cell>
          <cell r="L140">
            <v>10</v>
          </cell>
          <cell r="M140">
            <v>10</v>
          </cell>
        </row>
        <row r="141">
          <cell r="A141" t="str">
            <v>Проведение геологоразведочных работ на территории Республики Узбекистан организациями НХК "Узбекнефтегаз"</v>
          </cell>
          <cell r="B141" t="str">
            <v>Проведение геологоразведочных работ</v>
          </cell>
          <cell r="C141" t="str">
            <v>2014-2020 гг.</v>
          </cell>
          <cell r="D141" t="str">
            <v>не требуется</v>
          </cell>
          <cell r="E141" t="str">
            <v>Всего</v>
          </cell>
          <cell r="F141">
            <v>3098.6825198451138</v>
          </cell>
          <cell r="G141">
            <v>3098.6825198451138</v>
          </cell>
          <cell r="H141">
            <v>503.25097819006976</v>
          </cell>
          <cell r="I141">
            <v>505.66446594881035</v>
          </cell>
          <cell r="J141">
            <v>515.27767548242207</v>
          </cell>
          <cell r="K141">
            <v>553.71270699456045</v>
          </cell>
          <cell r="L141">
            <v>559.9580883512923</v>
          </cell>
          <cell r="M141">
            <v>460.8186048779591</v>
          </cell>
          <cell r="O141" t="str">
            <v>Требуется разработка ПТЭО/ТЭО проекта</v>
          </cell>
          <cell r="P141" t="str">
            <v xml:space="preserve">Письмо НХК "Узбекнефтегаз" от ___.__.2014г. №_____ </v>
          </cell>
        </row>
        <row r="142">
          <cell r="E142" t="str">
            <v>собственные средства</v>
          </cell>
          <cell r="F142">
            <v>3098.6825198451138</v>
          </cell>
          <cell r="G142">
            <v>3098.6825198451138</v>
          </cell>
          <cell r="H142">
            <v>503.25097819006976</v>
          </cell>
          <cell r="I142">
            <v>505.66446594881035</v>
          </cell>
          <cell r="J142">
            <v>515.27767548242207</v>
          </cell>
          <cell r="K142">
            <v>553.71270699456045</v>
          </cell>
          <cell r="L142">
            <v>559.9580883512923</v>
          </cell>
          <cell r="M142">
            <v>460.8186048779591</v>
          </cell>
        </row>
        <row r="143">
          <cell r="A143" t="str">
            <v>Инвестиции в добычу углеводородного сырья, в том числе эксплуатационное бурение, обустройство месторождений и ввод технологических объектов</v>
          </cell>
          <cell r="B143" t="str">
            <v>Бурение эксплуатационных скважин, обустройство месторождений и ввод технологических объектов</v>
          </cell>
          <cell r="C143" t="str">
            <v>2014-2020 гг.</v>
          </cell>
          <cell r="D143" t="str">
            <v>не требуется</v>
          </cell>
          <cell r="E143" t="str">
            <v>Всего</v>
          </cell>
          <cell r="F143">
            <v>4165.0599999999995</v>
          </cell>
          <cell r="G143">
            <v>4165.0599999999995</v>
          </cell>
          <cell r="H143">
            <v>683.66</v>
          </cell>
          <cell r="I143">
            <v>835.4</v>
          </cell>
          <cell r="J143">
            <v>558</v>
          </cell>
          <cell r="K143">
            <v>882</v>
          </cell>
          <cell r="L143">
            <v>603</v>
          </cell>
          <cell r="M143">
            <v>603</v>
          </cell>
          <cell r="O143" t="str">
            <v>Требуется разработка ПТЭО/ТЭО проекта</v>
          </cell>
          <cell r="P143" t="str">
            <v xml:space="preserve">Письмо НХК "Узбекнефтегаз" от ___.__.2014г. №_____ </v>
          </cell>
        </row>
        <row r="144">
          <cell r="E144" t="str">
            <v>собственные средства</v>
          </cell>
          <cell r="F144">
            <v>4165.0599999999995</v>
          </cell>
          <cell r="G144">
            <v>4165.0599999999995</v>
          </cell>
          <cell r="H144">
            <v>683.66</v>
          </cell>
          <cell r="I144">
            <v>835.4</v>
          </cell>
          <cell r="J144">
            <v>558</v>
          </cell>
          <cell r="K144">
            <v>882</v>
          </cell>
          <cell r="L144">
            <v>603</v>
          </cell>
          <cell r="M144">
            <v>603</v>
          </cell>
        </row>
        <row r="145">
          <cell r="A145" t="str">
            <v>Инвестиции в транспортировку природного газа</v>
          </cell>
          <cell r="B145" t="str">
            <v>Реконструкция и строительство газопроводов, компрессорных станций</v>
          </cell>
          <cell r="C145" t="str">
            <v>2014-2020 гг.</v>
          </cell>
          <cell r="D145" t="str">
            <v>не требуется</v>
          </cell>
          <cell r="E145" t="str">
            <v>Всего</v>
          </cell>
          <cell r="F145">
            <v>1101</v>
          </cell>
          <cell r="G145">
            <v>1101</v>
          </cell>
          <cell r="H145">
            <v>171.87</v>
          </cell>
          <cell r="I145">
            <v>241</v>
          </cell>
          <cell r="J145">
            <v>279.93</v>
          </cell>
          <cell r="K145">
            <v>133.4</v>
          </cell>
          <cell r="L145">
            <v>144.4</v>
          </cell>
          <cell r="M145">
            <v>130.4</v>
          </cell>
          <cell r="O145" t="str">
            <v>Требуется разработка ПТЭО/ТЭО проекта</v>
          </cell>
          <cell r="P145" t="str">
            <v xml:space="preserve">Письмо НХК "Узбекнефтегаз" от ___.__.2014г. №_____ </v>
          </cell>
        </row>
        <row r="146">
          <cell r="E146" t="str">
            <v>собственные средства</v>
          </cell>
          <cell r="F146">
            <v>1101</v>
          </cell>
          <cell r="G146">
            <v>1101</v>
          </cell>
          <cell r="H146">
            <v>171.87</v>
          </cell>
          <cell r="I146">
            <v>241</v>
          </cell>
          <cell r="J146">
            <v>279.93</v>
          </cell>
          <cell r="K146">
            <v>133.4</v>
          </cell>
          <cell r="L146">
            <v>144.4</v>
          </cell>
          <cell r="M146">
            <v>130.4</v>
          </cell>
        </row>
        <row r="147">
          <cell r="A147" t="str">
            <v>Прочие проекты организаций НХК "Узбекнефтегаз", в том числе социальные проекты</v>
          </cell>
          <cell r="B147" t="str">
            <v>Проекты социальной сферы</v>
          </cell>
          <cell r="C147" t="str">
            <v>2014-2020 гг.</v>
          </cell>
          <cell r="D147" t="str">
            <v>не требуется</v>
          </cell>
          <cell r="E147" t="str">
            <v>Всего</v>
          </cell>
          <cell r="F147">
            <v>1416.4253529560431</v>
          </cell>
          <cell r="G147">
            <v>1416.4253529560431</v>
          </cell>
          <cell r="H147">
            <v>172.59656900621113</v>
          </cell>
          <cell r="I147">
            <v>177.77446607639746</v>
          </cell>
          <cell r="J147">
            <v>183.10770005868935</v>
          </cell>
          <cell r="K147">
            <v>188.60093106045005</v>
          </cell>
          <cell r="L147">
            <v>494.25895899226356</v>
          </cell>
          <cell r="M147">
            <v>200.08672776203144</v>
          </cell>
          <cell r="O147" t="str">
            <v>Требуется разработка ПТЭО/ТЭО проекта</v>
          </cell>
          <cell r="P147" t="str">
            <v xml:space="preserve">Письмо НХК "Узбекнефтегаз" от ___.__.2014г. №_____ </v>
          </cell>
        </row>
        <row r="148">
          <cell r="E148" t="str">
            <v>собственные средства</v>
          </cell>
          <cell r="F148">
            <v>1416.4253529560431</v>
          </cell>
          <cell r="G148">
            <v>1416.4253529560431</v>
          </cell>
          <cell r="H148">
            <v>172.59656900621113</v>
          </cell>
          <cell r="I148">
            <v>177.77446607639746</v>
          </cell>
          <cell r="J148">
            <v>183.10770005868935</v>
          </cell>
          <cell r="K148">
            <v>188.60093106045005</v>
          </cell>
          <cell r="L148">
            <v>494.25895899226356</v>
          </cell>
          <cell r="M148">
            <v>200.08672776203144</v>
          </cell>
        </row>
        <row r="149">
          <cell r="A149" t="str">
            <v>ГАК "Узбекэнерго"</v>
          </cell>
        </row>
        <row r="150">
          <cell r="A150" t="str">
            <v>Всего</v>
          </cell>
          <cell r="F150">
            <v>11206.379799999999</v>
          </cell>
          <cell r="G150">
            <v>9594.6280000000006</v>
          </cell>
          <cell r="H150">
            <v>692.52199999999993</v>
          </cell>
          <cell r="I150">
            <v>2483.4409999999998</v>
          </cell>
          <cell r="J150">
            <v>1478.1950000000002</v>
          </cell>
          <cell r="K150">
            <v>1235.2099999999998</v>
          </cell>
          <cell r="L150">
            <v>1604.44</v>
          </cell>
          <cell r="M150">
            <v>1704.0100000000002</v>
          </cell>
        </row>
        <row r="151">
          <cell r="A151" t="str">
            <v>в том числе:</v>
          </cell>
        </row>
        <row r="152">
          <cell r="E152" t="str">
            <v>собственные средства</v>
          </cell>
          <cell r="F152">
            <v>2523.7970000000005</v>
          </cell>
          <cell r="G152">
            <v>1801.2980000000002</v>
          </cell>
          <cell r="H152">
            <v>119.432</v>
          </cell>
          <cell r="I152">
            <v>416.63599999999985</v>
          </cell>
          <cell r="J152">
            <v>152.64000000000001</v>
          </cell>
          <cell r="K152">
            <v>224.43000000000004</v>
          </cell>
          <cell r="L152">
            <v>251.54000000000002</v>
          </cell>
          <cell r="M152">
            <v>289.81</v>
          </cell>
        </row>
        <row r="153">
          <cell r="E153" t="str">
            <v>ФРРУз</v>
          </cell>
          <cell r="F153">
            <v>2621.06</v>
          </cell>
          <cell r="G153">
            <v>2463.8900000000003</v>
          </cell>
          <cell r="H153">
            <v>118.87</v>
          </cell>
          <cell r="I153">
            <v>462.83000000000004</v>
          </cell>
          <cell r="J153">
            <v>465.29</v>
          </cell>
          <cell r="K153">
            <v>310</v>
          </cell>
          <cell r="L153">
            <v>423.4</v>
          </cell>
          <cell r="M153">
            <v>633.5</v>
          </cell>
        </row>
        <row r="154">
          <cell r="E154" t="str">
            <v>кредиты коммерческих банков</v>
          </cell>
          <cell r="F154">
            <v>26.9</v>
          </cell>
          <cell r="G154">
            <v>6.15</v>
          </cell>
          <cell r="H154">
            <v>6.15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E155" t="str">
            <v>прямые иностранные инвестиции и кредиты</v>
          </cell>
          <cell r="F155">
            <v>293.39</v>
          </cell>
          <cell r="G155">
            <v>133.60000000000002</v>
          </cell>
          <cell r="H155">
            <v>131.11000000000001</v>
          </cell>
          <cell r="I155">
            <v>2.4900000000000002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E156" t="str">
            <v>иностранные кредиты под гарантию Правительства</v>
          </cell>
          <cell r="F156">
            <v>5447.2999999999993</v>
          </cell>
          <cell r="G156">
            <v>5075.49</v>
          </cell>
          <cell r="H156">
            <v>316.95999999999998</v>
          </cell>
          <cell r="I156">
            <v>1487.2850000000003</v>
          </cell>
          <cell r="J156">
            <v>860.26500000000021</v>
          </cell>
          <cell r="K156">
            <v>700.78</v>
          </cell>
          <cell r="L156">
            <v>929.5</v>
          </cell>
          <cell r="M156">
            <v>780.7</v>
          </cell>
        </row>
        <row r="157">
          <cell r="E157" t="str">
            <v>бюджетные средства</v>
          </cell>
          <cell r="F157">
            <v>293.93280000000004</v>
          </cell>
          <cell r="G157">
            <v>114.2</v>
          </cell>
          <cell r="H157">
            <v>0</v>
          </cell>
          <cell r="I157">
            <v>114.2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A158" t="str">
            <v>новое строительство</v>
          </cell>
          <cell r="F158">
            <v>4666.5937999999996</v>
          </cell>
          <cell r="G158">
            <v>3683.67</v>
          </cell>
          <cell r="H158">
            <v>479.94</v>
          </cell>
          <cell r="I158">
            <v>1675.5149999999996</v>
          </cell>
          <cell r="J158">
            <v>985.09500000000003</v>
          </cell>
          <cell r="K158">
            <v>152.51</v>
          </cell>
          <cell r="L158">
            <v>155.5</v>
          </cell>
          <cell r="M158">
            <v>235.11</v>
          </cell>
        </row>
        <row r="159">
          <cell r="A159" t="str">
            <v>Расширение Талимарджанской ТЭС со строительством двух парогазовых установок мощностью по 450 МВт</v>
          </cell>
          <cell r="B159" t="str">
            <v>2х450 МВт</v>
          </cell>
          <cell r="C159" t="str">
            <v>2010-2016 гг.</v>
          </cell>
          <cell r="D159" t="str">
            <v>АБР, ЛСА</v>
          </cell>
          <cell r="E159" t="str">
            <v>Всего</v>
          </cell>
          <cell r="F159">
            <v>1320.4328</v>
          </cell>
          <cell r="G159">
            <v>920</v>
          </cell>
          <cell r="H159">
            <v>235.12</v>
          </cell>
          <cell r="I159">
            <v>684.87999999999988</v>
          </cell>
          <cell r="J159">
            <v>0</v>
          </cell>
          <cell r="O159" t="str">
            <v xml:space="preserve">Имеется утвержденное ТЭО проекта </v>
          </cell>
          <cell r="P159" t="str">
            <v>Постановление Президента Республики Узбекистанот 14.07.2010 г. №ПП-1366,от 07.03.2013г. №ПП-1933,от 07.11.2013г.  №ПП-2063,от 17.11.2014 г. №ПП-2264</v>
          </cell>
        </row>
        <row r="160">
          <cell r="E160" t="str">
            <v>бюджетные средства</v>
          </cell>
          <cell r="F160">
            <v>171.33279999999999</v>
          </cell>
          <cell r="G160">
            <v>114.2</v>
          </cell>
          <cell r="H160">
            <v>0</v>
          </cell>
          <cell r="I160">
            <v>114.2</v>
          </cell>
        </row>
        <row r="161">
          <cell r="E161" t="str">
            <v>собственные средства</v>
          </cell>
          <cell r="F161">
            <v>258.24</v>
          </cell>
          <cell r="G161">
            <v>79.919999999999959</v>
          </cell>
          <cell r="H161">
            <v>0</v>
          </cell>
          <cell r="I161">
            <v>79.919999999999959</v>
          </cell>
        </row>
        <row r="162">
          <cell r="E162" t="str">
            <v>ФРРУз</v>
          </cell>
          <cell r="F162">
            <v>240.86</v>
          </cell>
          <cell r="G162">
            <v>235.12</v>
          </cell>
          <cell r="H162">
            <v>85.12</v>
          </cell>
          <cell r="I162">
            <v>150</v>
          </cell>
        </row>
        <row r="163">
          <cell r="E163" t="str">
            <v>иностранные кредиты под гарантию Правительства</v>
          </cell>
          <cell r="F163">
            <v>650</v>
          </cell>
          <cell r="G163">
            <v>490.76</v>
          </cell>
          <cell r="H163">
            <v>150</v>
          </cell>
          <cell r="I163">
            <v>340.76</v>
          </cell>
        </row>
        <row r="164">
          <cell r="A164" t="str">
            <v xml:space="preserve">Строительство парогазовой установки мощностью 370 МВт на Ташкентской ТЭС </v>
          </cell>
          <cell r="B164" t="str">
            <v xml:space="preserve">370 МВт </v>
          </cell>
          <cell r="C164" t="str">
            <v>2012-2015 гг.</v>
          </cell>
          <cell r="D164" t="str">
            <v>ГРБК, Уз ПСБ</v>
          </cell>
          <cell r="E164" t="str">
            <v>Всего</v>
          </cell>
          <cell r="F164">
            <v>511.9</v>
          </cell>
          <cell r="G164">
            <v>147.91000000000003</v>
          </cell>
          <cell r="H164">
            <v>147.91000000000003</v>
          </cell>
          <cell r="I164">
            <v>0</v>
          </cell>
          <cell r="J164">
            <v>0</v>
          </cell>
          <cell r="O164" t="str">
            <v xml:space="preserve">Имеется утвержденное ТЭО проекта </v>
          </cell>
          <cell r="P164" t="str">
            <v>Постановление Кабинета Министров от 16.10.2012 г. №ПКМ-293,от 17.11.2014 г. №ПП-2264</v>
          </cell>
        </row>
        <row r="165">
          <cell r="E165" t="str">
            <v>собственные средства</v>
          </cell>
          <cell r="F165">
            <v>117.9</v>
          </cell>
          <cell r="G165">
            <v>12.65</v>
          </cell>
          <cell r="H165">
            <v>12.65</v>
          </cell>
          <cell r="I165">
            <v>0</v>
          </cell>
          <cell r="J165">
            <v>0</v>
          </cell>
        </row>
        <row r="166">
          <cell r="E166" t="str">
            <v>ФРРУз</v>
          </cell>
          <cell r="F166">
            <v>76.2</v>
          </cell>
          <cell r="H166">
            <v>0</v>
          </cell>
          <cell r="I166">
            <v>0</v>
          </cell>
          <cell r="J166">
            <v>0</v>
          </cell>
        </row>
        <row r="167">
          <cell r="E167" t="str">
            <v>кредиты коммерческих банков</v>
          </cell>
          <cell r="F167">
            <v>26.9</v>
          </cell>
          <cell r="G167">
            <v>6.15</v>
          </cell>
          <cell r="H167">
            <v>6.15</v>
          </cell>
          <cell r="I167">
            <v>0</v>
          </cell>
          <cell r="J167">
            <v>0</v>
          </cell>
        </row>
        <row r="168">
          <cell r="E168" t="str">
            <v>прямые иностранные инвестиции и кредиты</v>
          </cell>
          <cell r="F168">
            <v>288.89999999999998</v>
          </cell>
          <cell r="G168">
            <v>129.11000000000001</v>
          </cell>
          <cell r="H168">
            <v>129.11000000000001</v>
          </cell>
          <cell r="I168">
            <v>0</v>
          </cell>
          <cell r="J168">
            <v>0</v>
          </cell>
        </row>
        <row r="169">
          <cell r="E169" t="str">
            <v>иностранные кредиты под гарантию Правительства</v>
          </cell>
          <cell r="F169">
            <v>2</v>
          </cell>
          <cell r="H169">
            <v>0</v>
          </cell>
          <cell r="I169">
            <v>0</v>
          </cell>
          <cell r="J169">
            <v>0</v>
          </cell>
        </row>
        <row r="170">
          <cell r="A170" t="str">
            <v>Строительство на Ангренской ТЭС энергоблока мощностью 130-150 МВт с теплофикационным отбором для сжигания высокозольного угля</v>
          </cell>
          <cell r="B170" t="str">
            <v>130-150 МВт</v>
          </cell>
          <cell r="C170" t="str">
            <v>2012-2016 гг.</v>
          </cell>
          <cell r="D170" t="str">
            <v>Эксимбанк КНР</v>
          </cell>
          <cell r="E170" t="str">
            <v>Всего</v>
          </cell>
          <cell r="F170">
            <v>242.68</v>
          </cell>
          <cell r="G170">
            <v>135.83000000000001</v>
          </cell>
          <cell r="H170">
            <v>51.86</v>
          </cell>
          <cell r="I170">
            <v>83.97</v>
          </cell>
          <cell r="O170" t="str">
            <v xml:space="preserve">Имеется утвержденное ТЭО проекта </v>
          </cell>
          <cell r="P170" t="str">
            <v>Постановление Президента Республики Узбекистан от 05.03.2013 г. №ПП-1931,от 17.11.2014 г. №ПП-2264</v>
          </cell>
        </row>
        <row r="171">
          <cell r="E171" t="str">
            <v>собственные средства</v>
          </cell>
          <cell r="F171">
            <v>77.08</v>
          </cell>
          <cell r="G171">
            <v>69.740000000000009</v>
          </cell>
          <cell r="H171">
            <v>18.78</v>
          </cell>
          <cell r="I171">
            <v>50.959999999999994</v>
          </cell>
        </row>
        <row r="172">
          <cell r="E172" t="str">
            <v>иностранные кредиты под гарантию Правительства</v>
          </cell>
          <cell r="F172">
            <v>165.6</v>
          </cell>
          <cell r="G172">
            <v>66.09</v>
          </cell>
          <cell r="H172">
            <v>33.08</v>
          </cell>
          <cell r="I172">
            <v>33.010000000000005</v>
          </cell>
        </row>
        <row r="173">
          <cell r="A173" t="str">
            <v xml:space="preserve">Расширение Навоийской ТЭС со строительством второй парогазовой установки мощностью 450 МВт </v>
          </cell>
          <cell r="B173" t="str">
            <v>450 МВт</v>
          </cell>
          <cell r="C173" t="str">
            <v>2012-2017 гг.</v>
          </cell>
          <cell r="D173" t="str">
            <v>ЛСА</v>
          </cell>
          <cell r="E173" t="str">
            <v>Всего</v>
          </cell>
          <cell r="F173">
            <v>547.25700000000006</v>
          </cell>
          <cell r="G173">
            <v>505.62</v>
          </cell>
          <cell r="H173">
            <v>16.899999999999999</v>
          </cell>
          <cell r="I173">
            <v>250.73500000000001</v>
          </cell>
          <cell r="J173">
            <v>237.98500000000001</v>
          </cell>
          <cell r="K173">
            <v>0</v>
          </cell>
          <cell r="O173" t="str">
            <v xml:space="preserve">Имеется утвержденное ТЭО проекта </v>
          </cell>
          <cell r="P173" t="str">
            <v>Постановление Президента Республики Узбекистан от 15.12.2010 г. №ПП-1442,от 17.11.2014 г. №ПП-2264</v>
          </cell>
        </row>
        <row r="174">
          <cell r="E174" t="str">
            <v>собственные средства</v>
          </cell>
          <cell r="F174">
            <v>45.847000000000001</v>
          </cell>
          <cell r="G174">
            <v>45.85</v>
          </cell>
          <cell r="H174">
            <v>1</v>
          </cell>
          <cell r="I174">
            <v>21.94</v>
          </cell>
          <cell r="J174">
            <v>22.910000000000004</v>
          </cell>
        </row>
        <row r="175">
          <cell r="E175" t="str">
            <v>ФРРУз</v>
          </cell>
          <cell r="F175">
            <v>150</v>
          </cell>
          <cell r="G175">
            <v>114.36000000000001</v>
          </cell>
          <cell r="H175">
            <v>10.92</v>
          </cell>
          <cell r="I175">
            <v>48.580000000000005</v>
          </cell>
          <cell r="J175">
            <v>54.860000000000007</v>
          </cell>
        </row>
        <row r="176">
          <cell r="E176" t="str">
            <v>иностранные кредиты под гарантию Правительства</v>
          </cell>
          <cell r="F176">
            <v>351.41</v>
          </cell>
          <cell r="G176">
            <v>345.41</v>
          </cell>
          <cell r="H176">
            <v>4.9800000000000004</v>
          </cell>
          <cell r="I176">
            <v>180.215</v>
          </cell>
          <cell r="J176">
            <v>160.215</v>
          </cell>
        </row>
        <row r="177">
          <cell r="A177" t="str">
            <v>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</v>
          </cell>
          <cell r="B177" t="str">
            <v>900МВт</v>
          </cell>
          <cell r="C177" t="str">
            <v>2013-2017 гг.</v>
          </cell>
          <cell r="D177" t="str">
            <v>ЛСА (Япония)</v>
          </cell>
          <cell r="E177" t="str">
            <v>Всего</v>
          </cell>
          <cell r="F177">
            <v>1000</v>
          </cell>
          <cell r="G177">
            <v>990.5</v>
          </cell>
          <cell r="H177">
            <v>4</v>
          </cell>
          <cell r="I177">
            <v>349.45000000000005</v>
          </cell>
          <cell r="J177">
            <v>637.04999999999995</v>
          </cell>
          <cell r="O177" t="str">
            <v>ТЭО проекта на стадии разработки</v>
          </cell>
          <cell r="P177" t="str">
            <v>Постановление Президента Республики Узбекистан от 28.03.2013 г. №ПП-1943,от 17.11.2014 г. №ПП-2264</v>
          </cell>
        </row>
        <row r="178">
          <cell r="E178" t="str">
            <v>собственные средства</v>
          </cell>
          <cell r="F178">
            <v>50</v>
          </cell>
          <cell r="G178">
            <v>45.92</v>
          </cell>
          <cell r="H178">
            <v>2</v>
          </cell>
          <cell r="I178">
            <v>2</v>
          </cell>
          <cell r="J178">
            <v>41.92</v>
          </cell>
        </row>
        <row r="179">
          <cell r="E179" t="str">
            <v>ФРРУз</v>
          </cell>
          <cell r="F179">
            <v>300</v>
          </cell>
          <cell r="G179">
            <v>297.58000000000004</v>
          </cell>
          <cell r="H179">
            <v>0</v>
          </cell>
          <cell r="I179">
            <v>88.65</v>
          </cell>
          <cell r="J179">
            <v>208.93</v>
          </cell>
        </row>
        <row r="180">
          <cell r="E180" t="str">
            <v>иностранные кредиты под гарантию Правительства</v>
          </cell>
          <cell r="F180">
            <v>650</v>
          </cell>
          <cell r="G180">
            <v>647</v>
          </cell>
          <cell r="H180">
            <v>2</v>
          </cell>
          <cell r="I180">
            <v>258.8</v>
          </cell>
          <cell r="J180">
            <v>386.2</v>
          </cell>
        </row>
        <row r="181">
          <cell r="A181" t="str">
            <v>Строительство солнечной фотоэлектрической станции мощностью 100 МВт в Самаркандской области</v>
          </cell>
          <cell r="B181" t="str">
            <v>100 МВт</v>
          </cell>
          <cell r="C181" t="str">
            <v>2013-2016 гг.</v>
          </cell>
          <cell r="D181" t="str">
            <v>АБР</v>
          </cell>
          <cell r="E181" t="str">
            <v>Всего</v>
          </cell>
          <cell r="F181">
            <v>275.834</v>
          </cell>
          <cell r="G181">
            <v>225.12</v>
          </cell>
          <cell r="H181">
            <v>13</v>
          </cell>
          <cell r="I181">
            <v>212.12</v>
          </cell>
          <cell r="J181">
            <v>0</v>
          </cell>
          <cell r="O181" t="str">
            <v>ТЭО проекта на стадии разработки</v>
          </cell>
          <cell r="P181" t="str">
            <v>Указ Президента Республики Узбекистан от 01.03.2013 г. №УП-4512,Постановление Президента Республики Узбекистан от 17.10.2013г. №ПП-1831,от 17.11.2014 г. №ПП-2264</v>
          </cell>
        </row>
        <row r="182">
          <cell r="E182" t="str">
            <v>собственные средства</v>
          </cell>
          <cell r="F182">
            <v>55.834000000000003</v>
          </cell>
          <cell r="G182">
            <v>12.92</v>
          </cell>
          <cell r="H182">
            <v>3</v>
          </cell>
          <cell r="I182">
            <v>9.92</v>
          </cell>
        </row>
        <row r="183">
          <cell r="E183" t="str">
            <v>ФРРУз</v>
          </cell>
          <cell r="F183">
            <v>110</v>
          </cell>
          <cell r="G183">
            <v>104</v>
          </cell>
          <cell r="H183">
            <v>5</v>
          </cell>
          <cell r="I183">
            <v>99</v>
          </cell>
        </row>
        <row r="184">
          <cell r="E184" t="str">
            <v>иностранные кредиты под гарантию Правительства</v>
          </cell>
          <cell r="F184">
            <v>110</v>
          </cell>
          <cell r="G184">
            <v>108.2</v>
          </cell>
          <cell r="H184">
            <v>5</v>
          </cell>
          <cell r="I184">
            <v>103.20000000000002</v>
          </cell>
        </row>
        <row r="185">
          <cell r="A185" t="str">
            <v xml:space="preserve">Строительство объектов внешнего электроснабжения тяговых подстанций строящейся электрофицированной железнодорожной линии "Ангрен-Пап" </v>
          </cell>
          <cell r="B185" t="str">
            <v>ВЛ 110/220кВ</v>
          </cell>
          <cell r="C185" t="str">
            <v>2013-2016 гг.</v>
          </cell>
          <cell r="D185" t="str">
            <v>не требуется</v>
          </cell>
          <cell r="E185" t="str">
            <v>Всего</v>
          </cell>
          <cell r="F185">
            <v>62</v>
          </cell>
          <cell r="G185">
            <v>57</v>
          </cell>
          <cell r="H185">
            <v>6.75</v>
          </cell>
          <cell r="I185">
            <v>7.3</v>
          </cell>
          <cell r="J185">
            <v>8</v>
          </cell>
          <cell r="K185">
            <v>34.950000000000003</v>
          </cell>
          <cell r="O185" t="str">
            <v>ТЭО проекта на стадии разработки</v>
          </cell>
          <cell r="P185" t="str">
            <v>Постановление Президента Республики Узбекистан от 18.06.2013 г. №ПП-1985,Постановление Президента Республики Узбекистанот 21.11.2012 г. №ПП-1855,от 17.11.2014 г. №ПП-2264</v>
          </cell>
        </row>
        <row r="186">
          <cell r="E186" t="str">
            <v>собственные средства</v>
          </cell>
          <cell r="F186">
            <v>62</v>
          </cell>
          <cell r="G186">
            <v>57</v>
          </cell>
          <cell r="H186">
            <v>6.75</v>
          </cell>
          <cell r="I186">
            <v>7.3</v>
          </cell>
          <cell r="J186">
            <v>8</v>
          </cell>
          <cell r="K186">
            <v>34.950000000000003</v>
          </cell>
        </row>
        <row r="187">
          <cell r="A187" t="str">
            <v>Организация  производства электронных счетчиков электроэнергии на территории СИЭЗ "Навои"</v>
          </cell>
          <cell r="B187" t="str">
            <v>100 тыс. штук</v>
          </cell>
          <cell r="C187" t="str">
            <v>2015-2017 гг.</v>
          </cell>
          <cell r="D187" t="str">
            <v>не требуется</v>
          </cell>
          <cell r="E187" t="str">
            <v>Всего</v>
          </cell>
          <cell r="F187">
            <v>2</v>
          </cell>
          <cell r="G187">
            <v>2</v>
          </cell>
          <cell r="H187">
            <v>0.5</v>
          </cell>
          <cell r="I187">
            <v>1.5</v>
          </cell>
          <cell r="J187">
            <v>0</v>
          </cell>
          <cell r="O187" t="str">
            <v xml:space="preserve">Имеется утвержденное ТЭО проекта </v>
          </cell>
          <cell r="P187" t="str">
            <v>Распоряжение Президента Республики Узбекистан от 19.06.2012г. №Р-3858,Постановления Президента Республики Узбекистан от 17.11.2014 г. №ПП-2264</v>
          </cell>
        </row>
        <row r="188">
          <cell r="E188" t="str">
            <v>собственные средства</v>
          </cell>
          <cell r="F188">
            <v>2</v>
          </cell>
          <cell r="G188">
            <v>2</v>
          </cell>
          <cell r="H188">
            <v>0.5</v>
          </cell>
          <cell r="I188">
            <v>1.5</v>
          </cell>
        </row>
        <row r="189">
          <cell r="A189" t="str">
            <v>Организация производства солнечных панелей на территории СИЭЗ «Навои»</v>
          </cell>
          <cell r="B189" t="str">
            <v>50 МВт</v>
          </cell>
          <cell r="C189" t="str">
            <v>2014-2016 гг.</v>
          </cell>
          <cell r="D189" t="str">
            <v>Компания «Huawei Technologies Co.LTD», «Suntech Power Co» (КНР)</v>
          </cell>
          <cell r="E189" t="str">
            <v>Всего</v>
          </cell>
          <cell r="F189">
            <v>4.49</v>
          </cell>
          <cell r="G189">
            <v>4.49</v>
          </cell>
          <cell r="H189">
            <v>2</v>
          </cell>
          <cell r="I189">
            <v>2.4900000000000002</v>
          </cell>
          <cell r="J189">
            <v>0</v>
          </cell>
          <cell r="O189" t="str">
            <v xml:space="preserve">Имеется утвержденное ТЭО проекта </v>
          </cell>
          <cell r="P189" t="str">
            <v>Указ Президента Республики Узбекистан от 01.03.2013 г. №УП-4512,Постановления Президента Республики Узбекистан от 17.11.2014 г. №ПП-2264</v>
          </cell>
        </row>
        <row r="190">
          <cell r="E190" t="str">
            <v>прямые иностранные инвестиции и кредиты</v>
          </cell>
          <cell r="F190">
            <v>4.49</v>
          </cell>
          <cell r="G190">
            <v>4.49</v>
          </cell>
          <cell r="H190">
            <v>2</v>
          </cell>
          <cell r="I190">
            <v>2.4900000000000002</v>
          </cell>
        </row>
        <row r="191">
          <cell r="A191" t="str">
            <v xml:space="preserve">Строительство двух парогазовых установок мощностью по 230-250 МВт на Тахиаташской ТЭС </v>
          </cell>
          <cell r="B191" t="str">
            <v>230-250МВт</v>
          </cell>
          <cell r="C191" t="str">
            <v>2013-2020 гг.</v>
          </cell>
          <cell r="D191" t="str">
            <v>АБР</v>
          </cell>
          <cell r="E191" t="str">
            <v>Всего</v>
          </cell>
          <cell r="F191">
            <v>700</v>
          </cell>
          <cell r="G191">
            <v>695.2</v>
          </cell>
          <cell r="H191">
            <v>1.9</v>
          </cell>
          <cell r="I191">
            <v>83.07</v>
          </cell>
          <cell r="J191">
            <v>102.06</v>
          </cell>
          <cell r="K191">
            <v>117.56</v>
          </cell>
          <cell r="L191">
            <v>155.5</v>
          </cell>
          <cell r="M191">
            <v>235.11</v>
          </cell>
          <cell r="O191" t="str">
            <v>Имеется разработанное ТЭО проекта</v>
          </cell>
          <cell r="P191" t="str">
            <v>Постановление Президента Республики Узбекистанот 15.12.2010 г. №ПП-1442,от 18.12.2013г. №ПП-2069,от 17.11.2014 г. №ПП-2264</v>
          </cell>
        </row>
        <row r="192">
          <cell r="E192" t="str">
            <v>собственные средства</v>
          </cell>
          <cell r="F192">
            <v>130</v>
          </cell>
          <cell r="G192">
            <v>127</v>
          </cell>
          <cell r="H192">
            <v>0.5</v>
          </cell>
          <cell r="I192">
            <v>23.07</v>
          </cell>
          <cell r="J192">
            <v>23.56</v>
          </cell>
          <cell r="K192">
            <v>24.56</v>
          </cell>
          <cell r="L192">
            <v>25.5</v>
          </cell>
          <cell r="M192">
            <v>29.81</v>
          </cell>
        </row>
        <row r="193">
          <cell r="E193" t="str">
            <v>ФРРУз</v>
          </cell>
          <cell r="F193">
            <v>270</v>
          </cell>
          <cell r="G193">
            <v>270</v>
          </cell>
          <cell r="H193">
            <v>0</v>
          </cell>
          <cell r="I193">
            <v>30</v>
          </cell>
          <cell r="J193">
            <v>48.5</v>
          </cell>
          <cell r="K193">
            <v>53</v>
          </cell>
          <cell r="L193">
            <v>50</v>
          </cell>
          <cell r="M193">
            <v>88.5</v>
          </cell>
        </row>
        <row r="194">
          <cell r="E194" t="str">
            <v>иностранные кредиты под гарантию Правительства</v>
          </cell>
          <cell r="F194">
            <v>300</v>
          </cell>
          <cell r="G194">
            <v>298.2</v>
          </cell>
          <cell r="H194">
            <v>1.4</v>
          </cell>
          <cell r="I194">
            <v>30</v>
          </cell>
          <cell r="J194">
            <v>30</v>
          </cell>
          <cell r="K194">
            <v>40</v>
          </cell>
          <cell r="L194">
            <v>80</v>
          </cell>
          <cell r="M194">
            <v>116.80000000000001</v>
          </cell>
        </row>
        <row r="195">
          <cell r="A195" t="str">
            <v>модернизация и реконструкция</v>
          </cell>
          <cell r="F195">
            <v>6539.7860000000001</v>
          </cell>
          <cell r="G195">
            <v>5910.9579999999996</v>
          </cell>
          <cell r="H195">
            <v>212.58199999999997</v>
          </cell>
          <cell r="I195">
            <v>807.92600000000016</v>
          </cell>
          <cell r="J195">
            <v>493.1</v>
          </cell>
          <cell r="K195">
            <v>1082.6999999999998</v>
          </cell>
          <cell r="L195">
            <v>1448.94</v>
          </cell>
          <cell r="M195">
            <v>1468.9</v>
          </cell>
        </row>
        <row r="196">
          <cell r="A196" t="str">
            <v>Модернизация гидрогенераторов Чарвакской ГЭС с заменой рабочих колес</v>
          </cell>
          <cell r="B196" t="str">
            <v>45 МВт</v>
          </cell>
          <cell r="C196" t="str">
            <v>2011-2015 гг.</v>
          </cell>
          <cell r="D196" t="str">
            <v>не требуется</v>
          </cell>
          <cell r="E196" t="str">
            <v>Всего</v>
          </cell>
          <cell r="F196">
            <v>53.79</v>
          </cell>
          <cell r="G196">
            <v>29.09</v>
          </cell>
          <cell r="H196">
            <v>29.09</v>
          </cell>
          <cell r="I196">
            <v>0</v>
          </cell>
          <cell r="J196">
            <v>0</v>
          </cell>
          <cell r="O196" t="str">
            <v xml:space="preserve">Имеется утвержденное ТЭО проекта </v>
          </cell>
          <cell r="P196" t="str">
            <v>Постановление  Президента Республики Узбекистан от 25.01.2012 г. №ПП-1692,от 17.11.2014 г. №ПП-2264</v>
          </cell>
        </row>
        <row r="197">
          <cell r="E197" t="str">
            <v>собственные средства</v>
          </cell>
          <cell r="F197">
            <v>18.79</v>
          </cell>
          <cell r="G197">
            <v>15.26</v>
          </cell>
          <cell r="H197">
            <v>15.26</v>
          </cell>
          <cell r="I197">
            <v>0</v>
          </cell>
          <cell r="J197">
            <v>0</v>
          </cell>
        </row>
        <row r="198">
          <cell r="E198" t="str">
            <v>ФРРУз</v>
          </cell>
          <cell r="F198">
            <v>35</v>
          </cell>
          <cell r="G198">
            <v>13.83</v>
          </cell>
          <cell r="H198">
            <v>13.83</v>
          </cell>
          <cell r="I198">
            <v>0</v>
          </cell>
          <cell r="J198">
            <v>0</v>
          </cell>
        </row>
        <row r="199">
          <cell r="A199" t="str">
            <v>Реализация мероприятий по модернизации и обновлению электрических сетей 0,4-6-10-35 кВ</v>
          </cell>
          <cell r="B199" t="str">
            <v>24,93 тыс. км ЛЭП, 5731 шт. ТПС, 43 ПС, 35 кВ</v>
          </cell>
          <cell r="C199" t="str">
            <v>2010-2015 гг.</v>
          </cell>
          <cell r="D199" t="str">
            <v>не требуется</v>
          </cell>
          <cell r="E199" t="str">
            <v>Всего</v>
          </cell>
          <cell r="F199">
            <v>349.1</v>
          </cell>
          <cell r="G199">
            <v>38.502000000000002</v>
          </cell>
          <cell r="H199">
            <v>38.502000000000002</v>
          </cell>
          <cell r="I199">
            <v>0</v>
          </cell>
          <cell r="J199">
            <v>0</v>
          </cell>
          <cell r="O199" t="str">
            <v xml:space="preserve">Рабочий проект на стадии разработки </v>
          </cell>
          <cell r="P199" t="str">
            <v>Постановление Кабинета Министров от 13.12.2010 г. №294 Постановление Президента Руз. ПП 1442 от 15.12.2010г,от 17.11.2014 г. №ПП-2264</v>
          </cell>
        </row>
        <row r="200">
          <cell r="E200" t="str">
            <v>собственные средства</v>
          </cell>
          <cell r="F200">
            <v>349.1</v>
          </cell>
          <cell r="G200">
            <v>38.502000000000002</v>
          </cell>
          <cell r="H200">
            <v>38.502000000000002</v>
          </cell>
        </row>
        <row r="201">
          <cell r="A201" t="str">
            <v xml:space="preserve">Модернизация и техническое обновление производства ОАО "Узбекэнерготаъмир" </v>
          </cell>
          <cell r="B201" t="str">
            <v>объект</v>
          </cell>
          <cell r="C201" t="str">
            <v>2011-2015 гг.</v>
          </cell>
          <cell r="D201" t="str">
            <v>не требуется</v>
          </cell>
          <cell r="E201" t="str">
            <v>Всего</v>
          </cell>
          <cell r="F201">
            <v>3.28</v>
          </cell>
          <cell r="G201">
            <v>0.42</v>
          </cell>
          <cell r="H201">
            <v>0.42</v>
          </cell>
          <cell r="P201" t="str">
            <v>Постановление Президента Республики Узбекистан от 15.12.2010 г. №ПП-1442,от 17.11.2014 г. №ПП-2264</v>
          </cell>
        </row>
        <row r="202">
          <cell r="E202" t="str">
            <v>собственные средства</v>
          </cell>
          <cell r="F202">
            <v>3.28</v>
          </cell>
          <cell r="G202">
            <v>0.42</v>
          </cell>
          <cell r="H202">
            <v>0.42</v>
          </cell>
        </row>
        <row r="203">
          <cell r="A203" t="str">
            <v>Модернизация  "Каскад Нижне-Бозсуйских ГЭС" (ГЭС-14)</v>
          </cell>
          <cell r="B203" t="str">
            <v xml:space="preserve">увеличение  мощности  ГЭС на 4,3 МВт (с 10,7 МВт до 15МВт) </v>
          </cell>
          <cell r="C203" t="str">
            <v>2012-2016 гг.</v>
          </cell>
          <cell r="D203" t="str">
            <v xml:space="preserve">ИБР </v>
          </cell>
          <cell r="E203" t="str">
            <v>Всего</v>
          </cell>
          <cell r="F203">
            <v>37.4</v>
          </cell>
          <cell r="G203">
            <v>33.1</v>
          </cell>
          <cell r="H203">
            <v>6</v>
          </cell>
          <cell r="I203">
            <v>27.099999999999998</v>
          </cell>
          <cell r="J203">
            <v>0</v>
          </cell>
          <cell r="O203" t="str">
            <v xml:space="preserve">Имеется утвержденное ПТЭО проекта </v>
          </cell>
          <cell r="P203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4">
          <cell r="E204" t="str">
            <v>собственные средства</v>
          </cell>
          <cell r="F204">
            <v>13</v>
          </cell>
          <cell r="G204">
            <v>9.2000000000000028</v>
          </cell>
          <cell r="H204">
            <v>3</v>
          </cell>
          <cell r="I204">
            <v>6.1999999999999993</v>
          </cell>
        </row>
        <row r="205">
          <cell r="E205" t="str">
            <v>иностранные кредиты под гарантию Правительства</v>
          </cell>
          <cell r="F205">
            <v>24.4</v>
          </cell>
          <cell r="G205">
            <v>23.9</v>
          </cell>
          <cell r="H205">
            <v>3</v>
          </cell>
          <cell r="I205">
            <v>20.9</v>
          </cell>
        </row>
        <row r="206">
          <cell r="A206" t="str">
            <v>Модернизация "Фархадская ГЭС"</v>
          </cell>
          <cell r="B206" t="str">
            <v xml:space="preserve">увеличение  мощности  ГЭС на 13 МВт (с 114МВт до 127МВт)  </v>
          </cell>
          <cell r="C206" t="str">
            <v>2012-2016 гг.</v>
          </cell>
          <cell r="D206" t="str">
            <v xml:space="preserve">ИБР </v>
          </cell>
          <cell r="E206" t="str">
            <v>Всего</v>
          </cell>
          <cell r="F206">
            <v>131.02000000000001</v>
          </cell>
          <cell r="G206">
            <v>123.72</v>
          </cell>
          <cell r="H206">
            <v>13.16</v>
          </cell>
          <cell r="I206">
            <v>110.56</v>
          </cell>
          <cell r="J206">
            <v>0</v>
          </cell>
          <cell r="O206" t="str">
            <v xml:space="preserve">Имеется утвержденное ПТЭО проекта </v>
          </cell>
          <cell r="P206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7">
          <cell r="E207" t="str">
            <v>собственные средства</v>
          </cell>
          <cell r="F207">
            <v>65.37</v>
          </cell>
          <cell r="G207">
            <v>58.57</v>
          </cell>
          <cell r="H207">
            <v>10.16</v>
          </cell>
          <cell r="I207">
            <v>48.41</v>
          </cell>
        </row>
        <row r="208">
          <cell r="E208" t="str">
            <v>иностранные кредиты под гарантию Правительства</v>
          </cell>
          <cell r="F208">
            <v>65.650000000000006</v>
          </cell>
          <cell r="G208">
            <v>65.150000000000006</v>
          </cell>
          <cell r="H208">
            <v>3</v>
          </cell>
          <cell r="I208">
            <v>62.150000000000006</v>
          </cell>
        </row>
        <row r="209">
          <cell r="A209" t="str">
            <v>Модернизация УП "Каскад Ташкентских ГЭС" (ГЭС-9)</v>
          </cell>
          <cell r="B209" t="str">
            <v xml:space="preserve">увеличение установленной мощности ГЭС до 16,6 МВт </v>
          </cell>
          <cell r="C209" t="str">
            <v>2013-2017 гг.</v>
          </cell>
          <cell r="D209" t="str">
            <v xml:space="preserve">ИБР </v>
          </cell>
          <cell r="E209" t="str">
            <v>Всего</v>
          </cell>
          <cell r="F209">
            <v>39.770000000000003</v>
          </cell>
          <cell r="G209">
            <v>38.17</v>
          </cell>
          <cell r="H209">
            <v>1.5</v>
          </cell>
          <cell r="I209">
            <v>10.69</v>
          </cell>
          <cell r="J209">
            <v>25.98</v>
          </cell>
          <cell r="O209" t="str">
            <v xml:space="preserve">Имеется утвержденное ПТЭО проекта </v>
          </cell>
          <cell r="P209" t="str">
            <v>Постановление Президента Республики Узбекистан от 15.12.2010 г. №ПП-1442,от 17.11.2014 г. №ПП-2264</v>
          </cell>
        </row>
        <row r="210">
          <cell r="E210" t="str">
            <v>собственные средства</v>
          </cell>
          <cell r="F210">
            <v>8.8400000000000034</v>
          </cell>
          <cell r="G210">
            <v>7.5400000000000027</v>
          </cell>
          <cell r="H210">
            <v>0.5</v>
          </cell>
          <cell r="I210">
            <v>1.5</v>
          </cell>
          <cell r="J210">
            <v>5.54</v>
          </cell>
        </row>
        <row r="211">
          <cell r="E211" t="str">
            <v>иностранные кредиты под гарантию Правительства</v>
          </cell>
          <cell r="F211">
            <v>30.93</v>
          </cell>
          <cell r="G211">
            <v>30.63</v>
          </cell>
          <cell r="H211">
            <v>1</v>
          </cell>
          <cell r="I211">
            <v>9.19</v>
          </cell>
          <cell r="J211">
            <v>20.440000000000001</v>
          </cell>
        </row>
        <row r="212">
          <cell r="A212" t="str">
            <v xml:space="preserve">Модернизация  УП "Каскад Кадиринских ГЭС" (ГЭС-3) </v>
          </cell>
          <cell r="B212" t="str">
            <v>увеличение мощности ГЭС с 13,2 до 15,34 МВт</v>
          </cell>
          <cell r="C212" t="str">
            <v>2013-2017 гг.</v>
          </cell>
          <cell r="D212" t="str">
            <v xml:space="preserve">ИБР </v>
          </cell>
          <cell r="E212" t="str">
            <v>Всего</v>
          </cell>
          <cell r="F212">
            <v>52.57</v>
          </cell>
          <cell r="G212">
            <v>50.17</v>
          </cell>
          <cell r="H212">
            <v>2</v>
          </cell>
          <cell r="I212">
            <v>14.49</v>
          </cell>
          <cell r="J212">
            <v>33.68</v>
          </cell>
          <cell r="O212" t="str">
            <v xml:space="preserve">Имеется утвержденное ПТЭО проекта </v>
          </cell>
          <cell r="P212" t="str">
            <v>Постановление Президента Республики Узбекистан от 15.12.2010 г. №ПП-1442,от 17.11.2014 г. №ПП-2264</v>
          </cell>
        </row>
        <row r="213">
          <cell r="E213" t="str">
            <v>собственные средства</v>
          </cell>
          <cell r="F213">
            <v>7.4299999999999988</v>
          </cell>
          <cell r="G213">
            <v>5.23</v>
          </cell>
          <cell r="H213">
            <v>0.5</v>
          </cell>
          <cell r="I213">
            <v>1.01</v>
          </cell>
          <cell r="J213">
            <v>3.7200000000000006</v>
          </cell>
        </row>
        <row r="214">
          <cell r="E214" t="str">
            <v>иностранные кредиты под гарантию Правительства</v>
          </cell>
          <cell r="F214">
            <v>45.14</v>
          </cell>
          <cell r="G214">
            <v>44.94</v>
          </cell>
          <cell r="H214">
            <v>1.5</v>
          </cell>
          <cell r="I214">
            <v>13.48</v>
          </cell>
          <cell r="J214">
            <v>29.959999999999997</v>
          </cell>
        </row>
        <row r="215">
          <cell r="A215" t="str">
            <v xml:space="preserve">Модернизация "Каскад Шахриханских ГЭС" (ГЭС-ЮФК-2) </v>
          </cell>
          <cell r="B215" t="str">
            <v>увеличение мощности с 3,8 МВт до 7,05 МВт</v>
          </cell>
          <cell r="C215" t="str">
            <v>2013-2017 гг.</v>
          </cell>
          <cell r="D215" t="str">
            <v xml:space="preserve">ИБР </v>
          </cell>
          <cell r="E215" t="str">
            <v>Всего</v>
          </cell>
          <cell r="F215">
            <v>20.53</v>
          </cell>
          <cell r="G215">
            <v>20.079999999999998</v>
          </cell>
          <cell r="H215">
            <v>1.3</v>
          </cell>
          <cell r="I215">
            <v>5.46</v>
          </cell>
          <cell r="J215">
            <v>13.32</v>
          </cell>
          <cell r="O215" t="str">
            <v xml:space="preserve">Имеется утвержденное ПТЭО проекта </v>
          </cell>
          <cell r="P215" t="str">
            <v>Постановление Президента Республики Узбекистан от 15.12.2010 г. №ПП-1442,от 17.11.2014 г. №ПП-2264</v>
          </cell>
        </row>
        <row r="216">
          <cell r="E216" t="str">
            <v>собственные средства</v>
          </cell>
          <cell r="F216">
            <v>5.56</v>
          </cell>
          <cell r="G216">
            <v>5.26</v>
          </cell>
          <cell r="H216">
            <v>0.5</v>
          </cell>
          <cell r="I216">
            <v>1.01</v>
          </cell>
          <cell r="J216">
            <v>3.75</v>
          </cell>
        </row>
        <row r="217">
          <cell r="E217" t="str">
            <v>иностранные кредиты под гарантию Правительства</v>
          </cell>
          <cell r="F217">
            <v>14.97</v>
          </cell>
          <cell r="G217">
            <v>14.82</v>
          </cell>
          <cell r="H217">
            <v>0.8</v>
          </cell>
          <cell r="I217">
            <v>4.45</v>
          </cell>
          <cell r="J217">
            <v>9.57</v>
          </cell>
        </row>
        <row r="218">
          <cell r="A218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Бухарской, Джизакской и Самаркандской областей Республики Узбекистан</v>
          </cell>
          <cell r="B218" t="str">
            <v>19 590 млн.кВт.ч. установка  1,0 млн точек учета</v>
          </cell>
          <cell r="C218" t="str">
            <v>2012-2016 гг.</v>
          </cell>
          <cell r="D218" t="str">
            <v xml:space="preserve">АБР </v>
          </cell>
          <cell r="E218" t="str">
            <v>Всего</v>
          </cell>
          <cell r="F218">
            <v>207.43</v>
          </cell>
          <cell r="G218">
            <v>100</v>
          </cell>
          <cell r="H218">
            <v>72</v>
          </cell>
          <cell r="I218">
            <v>28</v>
          </cell>
          <cell r="J218">
            <v>0</v>
          </cell>
          <cell r="O218" t="str">
            <v xml:space="preserve">Имеется утвержденное ТЭО проекта </v>
          </cell>
          <cell r="P218" t="str">
            <v>Постановления Президента Республики Узбекистан от 14.02.2012 г. №ПП-1705,от 02.08.2012г. №ПП-1795,</v>
          </cell>
        </row>
        <row r="219">
          <cell r="E219" t="str">
            <v>бюджетные средства</v>
          </cell>
          <cell r="F219">
            <v>32.200000000000003</v>
          </cell>
          <cell r="H219">
            <v>0</v>
          </cell>
        </row>
        <row r="220">
          <cell r="E220" t="str">
            <v>собственные средства</v>
          </cell>
          <cell r="F220">
            <v>25.23</v>
          </cell>
          <cell r="H220">
            <v>0</v>
          </cell>
        </row>
        <row r="221">
          <cell r="E221" t="str">
            <v>иностранные кредиты под гарантию Правительства</v>
          </cell>
          <cell r="F221">
            <v>150</v>
          </cell>
          <cell r="G221">
            <v>100</v>
          </cell>
          <cell r="H221">
            <v>72</v>
          </cell>
          <cell r="I221">
            <v>28</v>
          </cell>
          <cell r="J221">
            <v>0</v>
          </cell>
        </row>
        <row r="222">
          <cell r="A222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города Ташкента, Ташкентской и Сырдарьинской областей Республики Узбекистан</v>
          </cell>
          <cell r="B222" t="str">
            <v>установка приборов учета э/э (бытовых-746 698 шт. и юридических лиц-35 331 шт.) -установка средств передачи данных  в 38 ЭСП;-установка центров сбора и обработки данных в 3 ПТЭС.</v>
          </cell>
          <cell r="C222" t="str">
            <v>2013-2016 гг.</v>
          </cell>
          <cell r="D222" t="str">
            <v xml:space="preserve">Всемирный банк </v>
          </cell>
          <cell r="E222" t="str">
            <v>Всего</v>
          </cell>
          <cell r="F222">
            <v>323.7</v>
          </cell>
          <cell r="G222">
            <v>167.74</v>
          </cell>
          <cell r="H222">
            <v>21</v>
          </cell>
          <cell r="I222">
            <v>146.74</v>
          </cell>
          <cell r="J222">
            <v>0</v>
          </cell>
          <cell r="O222" t="str">
            <v xml:space="preserve">Имеется утвержденное ТЭО проекта </v>
          </cell>
          <cell r="P222" t="str">
            <v>Постановление Президента Республики Узбекистан от 26.03.2013 г. №ПП-1941</v>
          </cell>
        </row>
        <row r="223">
          <cell r="E223" t="str">
            <v>бюджетные средства</v>
          </cell>
          <cell r="F223">
            <v>90.4</v>
          </cell>
          <cell r="H223">
            <v>0</v>
          </cell>
        </row>
        <row r="224">
          <cell r="E224" t="str">
            <v>собственные средства</v>
          </cell>
          <cell r="F224">
            <v>53.3</v>
          </cell>
          <cell r="G224">
            <v>34.25</v>
          </cell>
          <cell r="H224">
            <v>0</v>
          </cell>
          <cell r="I224">
            <v>34.25</v>
          </cell>
        </row>
        <row r="225">
          <cell r="E225" t="str">
            <v>иностранные кредиты под гарантию Правительства</v>
          </cell>
          <cell r="F225">
            <v>180</v>
          </cell>
          <cell r="G225">
            <v>133.49</v>
          </cell>
          <cell r="H225">
            <v>21</v>
          </cell>
          <cell r="I225">
            <v>112.49000000000001</v>
          </cell>
        </row>
        <row r="226">
          <cell r="A226" t="str">
            <v>Реконструкция ПС Мангит со строительством ВЛ 110кВ Каратау-Магнит</v>
          </cell>
          <cell r="B226" t="str">
            <v>26,3 км</v>
          </cell>
          <cell r="C226" t="str">
            <v>2014-2015 гг.</v>
          </cell>
          <cell r="D226" t="str">
            <v>не требуется</v>
          </cell>
          <cell r="E226" t="str">
            <v>Всего</v>
          </cell>
          <cell r="F226">
            <v>0.84</v>
          </cell>
          <cell r="G226">
            <v>0.41</v>
          </cell>
          <cell r="H226">
            <v>0.41</v>
          </cell>
          <cell r="I226">
            <v>0</v>
          </cell>
          <cell r="J226">
            <v>0</v>
          </cell>
          <cell r="O226" t="str">
            <v>Имеется разработанный рабочий проект</v>
          </cell>
          <cell r="P226" t="str">
            <v>Протокол Кабинета Министров от 12.04.2013 г. №109,Постановления Президента Республики Узбекистан от 17.11.2014 г. №ПП-2264</v>
          </cell>
        </row>
        <row r="227">
          <cell r="E227" t="str">
            <v>собственные средства</v>
          </cell>
          <cell r="F227">
            <v>0.84</v>
          </cell>
          <cell r="G227">
            <v>0.41</v>
          </cell>
          <cell r="H227">
            <v>0.41</v>
          </cell>
        </row>
        <row r="228">
          <cell r="A228" t="str">
            <v>Модернизация и замена устаревшего оборудования на подстанциях энергосистемы</v>
          </cell>
          <cell r="B228" t="str">
            <v>объект замена устаревшего оборудован.</v>
          </cell>
          <cell r="C228" t="str">
            <v>2014-2017 гг.</v>
          </cell>
          <cell r="D228" t="str">
            <v xml:space="preserve">Всемирный банк </v>
          </cell>
          <cell r="E228" t="str">
            <v>Всего</v>
          </cell>
          <cell r="F228">
            <v>166.25</v>
          </cell>
          <cell r="G228">
            <v>156.25</v>
          </cell>
          <cell r="H228">
            <v>10</v>
          </cell>
          <cell r="I228">
            <v>80.400000000000006</v>
          </cell>
          <cell r="J228">
            <v>65.849999999999994</v>
          </cell>
          <cell r="O228" t="str">
            <v>Имеется разработанное ПТЭО проекта</v>
          </cell>
          <cell r="P228" t="str">
            <v>Постановления Президента Республики Узбекистан от 17.11.2014 г. №ПП-2264Письмо ГАК "Узбекэнерго" от 04.06.2013г. №МХ-01-21/2128</v>
          </cell>
        </row>
        <row r="229">
          <cell r="E229" t="str">
            <v>собственные средства</v>
          </cell>
          <cell r="F229">
            <v>12.25</v>
          </cell>
          <cell r="G229">
            <v>12.25</v>
          </cell>
          <cell r="H229">
            <v>0</v>
          </cell>
          <cell r="I229">
            <v>2</v>
          </cell>
          <cell r="J229">
            <v>10.25</v>
          </cell>
        </row>
        <row r="230">
          <cell r="E230" t="str">
            <v>ФРРУз</v>
          </cell>
          <cell r="F230">
            <v>65</v>
          </cell>
          <cell r="G230">
            <v>55</v>
          </cell>
          <cell r="H230">
            <v>4</v>
          </cell>
          <cell r="I230">
            <v>25</v>
          </cell>
          <cell r="J230">
            <v>26</v>
          </cell>
        </row>
        <row r="231">
          <cell r="E231" t="str">
            <v>иностранные кредиты под гарантию Правительства</v>
          </cell>
          <cell r="F231">
            <v>89</v>
          </cell>
          <cell r="G231">
            <v>89</v>
          </cell>
          <cell r="H231">
            <v>6</v>
          </cell>
          <cell r="I231">
            <v>53.4</v>
          </cell>
          <cell r="J231">
            <v>29.6</v>
          </cell>
        </row>
        <row r="232">
          <cell r="A232" t="str">
            <v>Строительство опытной ветроэнергоустановки</v>
          </cell>
          <cell r="B232" t="str">
            <v>0,75 МВт</v>
          </cell>
          <cell r="C232" t="str">
            <v>2016-2018 гг.</v>
          </cell>
          <cell r="D232" t="str">
            <v>не требуется</v>
          </cell>
          <cell r="E232" t="str">
            <v>Всего</v>
          </cell>
          <cell r="F232">
            <v>1.9</v>
          </cell>
          <cell r="G232">
            <v>1.9</v>
          </cell>
          <cell r="H232">
            <v>0</v>
          </cell>
          <cell r="I232">
            <v>0.5</v>
          </cell>
          <cell r="J232">
            <v>0.6</v>
          </cell>
          <cell r="K232">
            <v>0.8</v>
          </cell>
          <cell r="O232" t="str">
            <v>Имеется разработанный рабочий проект</v>
          </cell>
          <cell r="P232" t="str">
            <v>Постановление Президента Республики Узбекистан от 15.12.2010г. № ПП 1442</v>
          </cell>
        </row>
        <row r="233">
          <cell r="E233" t="str">
            <v>собственные средства</v>
          </cell>
          <cell r="F233">
            <v>1.9</v>
          </cell>
          <cell r="G233">
            <v>1.9</v>
          </cell>
          <cell r="I233">
            <v>0.5</v>
          </cell>
          <cell r="J233">
            <v>0.6</v>
          </cell>
          <cell r="K233">
            <v>0.8</v>
          </cell>
        </row>
        <row r="234">
          <cell r="A234" t="str">
            <v>Строительство ВЛ 220 кВ Тахиаташская ТЭС-ПС Берунийс ПП-В-1 сооружением ПП-220 кВ в районе ПС В-1, реконструкцией распределительных устройств 220 кВ ПС Беруни и Тахиаташской ТЭС</v>
          </cell>
          <cell r="B234" t="str">
            <v>ВЛ-220 кВ -327 км</v>
          </cell>
          <cell r="C234" t="str">
            <v>2016-2019 гг.</v>
          </cell>
          <cell r="D234" t="str">
            <v>Прорабатывается с МФИ</v>
          </cell>
          <cell r="E234" t="str">
            <v>Всего</v>
          </cell>
          <cell r="F234">
            <v>109.13</v>
          </cell>
          <cell r="G234">
            <v>109.13</v>
          </cell>
          <cell r="H234">
            <v>0</v>
          </cell>
          <cell r="I234">
            <v>4.04</v>
          </cell>
          <cell r="J234">
            <v>7.42</v>
          </cell>
          <cell r="K234">
            <v>55.7</v>
          </cell>
          <cell r="L234">
            <v>41.97</v>
          </cell>
          <cell r="O234" t="str">
            <v>Требуется разработка ПТЭО проекта</v>
          </cell>
          <cell r="P234" t="str">
            <v>Протокол №115 заседания Межведомственного совета при Кабинете Министров от 07.01.2014г. №02-02/1-191</v>
          </cell>
        </row>
        <row r="235">
          <cell r="E235" t="str">
            <v>собственные средства</v>
          </cell>
          <cell r="F235">
            <v>75.3</v>
          </cell>
          <cell r="G235">
            <v>75.3</v>
          </cell>
          <cell r="H235">
            <v>0</v>
          </cell>
          <cell r="I235">
            <v>4.04</v>
          </cell>
          <cell r="J235">
            <v>4.04</v>
          </cell>
          <cell r="K235">
            <v>25.25</v>
          </cell>
          <cell r="L235">
            <v>41.97</v>
          </cell>
        </row>
        <row r="236">
          <cell r="E236" t="str">
            <v>иностранные кредиты под гарантию Правительства</v>
          </cell>
          <cell r="F236">
            <v>33.83</v>
          </cell>
          <cell r="G236">
            <v>33.83</v>
          </cell>
          <cell r="H236">
            <v>0</v>
          </cell>
          <cell r="I236">
            <v>0</v>
          </cell>
          <cell r="J236">
            <v>3.38</v>
          </cell>
          <cell r="K236">
            <v>30.45</v>
          </cell>
        </row>
        <row r="237">
          <cell r="A237" t="str">
            <v>Строительство ПС 500 кВ "Элликкалъа" с ВЛ 500 кВ от ПС Каракуль и ВЛ 220 кВ до ПС Беруни и ПС В-1</v>
          </cell>
          <cell r="B237" t="str">
            <v xml:space="preserve">2х3х167 МВАВсего ВЛ 525 км (365 км ВЛ-500 кВ,160 км ВЛ-220 кВ)       </v>
          </cell>
          <cell r="C237" t="str">
            <v>2016-2019 гг.</v>
          </cell>
          <cell r="D237" t="str">
            <v>Прорабатывается с МФИ</v>
          </cell>
          <cell r="E237" t="str">
            <v>Всего</v>
          </cell>
          <cell r="F237">
            <v>281.05</v>
          </cell>
          <cell r="G237">
            <v>280.75</v>
          </cell>
          <cell r="H237">
            <v>0</v>
          </cell>
          <cell r="I237">
            <v>2</v>
          </cell>
          <cell r="J237">
            <v>1.31</v>
          </cell>
          <cell r="K237">
            <v>74.490000000000009</v>
          </cell>
          <cell r="L237">
            <v>202.95000000000002</v>
          </cell>
          <cell r="O237" t="str">
            <v>Требуется разработка ПТЭО проекта</v>
          </cell>
          <cell r="P237" t="str">
            <v>Протокол №115 заседания Межведомственного совета при Кабинете Министров от 07.01.2014г. №02-02/1-191</v>
          </cell>
        </row>
        <row r="238">
          <cell r="E238" t="str">
            <v>собственные средства</v>
          </cell>
          <cell r="F238">
            <v>70.3</v>
          </cell>
          <cell r="G238">
            <v>70.3</v>
          </cell>
          <cell r="H238">
            <v>0</v>
          </cell>
          <cell r="I238">
            <v>0</v>
          </cell>
          <cell r="J238">
            <v>0.81</v>
          </cell>
          <cell r="K238">
            <v>34.340000000000003</v>
          </cell>
          <cell r="L238">
            <v>35.15</v>
          </cell>
        </row>
        <row r="239">
          <cell r="E239" t="str">
            <v>иностранные кредиты под гарантию Правительства</v>
          </cell>
          <cell r="F239">
            <v>210.75</v>
          </cell>
          <cell r="G239">
            <v>210.45</v>
          </cell>
          <cell r="H239">
            <v>0</v>
          </cell>
          <cell r="I239">
            <v>2</v>
          </cell>
          <cell r="J239">
            <v>0.5</v>
          </cell>
          <cell r="K239">
            <v>40.15</v>
          </cell>
          <cell r="L239">
            <v>167.8</v>
          </cell>
        </row>
        <row r="240">
          <cell r="A240" t="str">
            <v>Строительство новой ГЭС-1 УП "Каскад Ташкентских ГЭС"</v>
          </cell>
          <cell r="B240" t="str">
            <v>Увеличение мощности  ГЭС на 4 МВт (с 2 МВт до 6 МВт)</v>
          </cell>
          <cell r="C240" t="str">
            <v>2016-2018 гг.</v>
          </cell>
          <cell r="D240" t="str">
            <v>Прорабатывается с МФИ</v>
          </cell>
          <cell r="E240" t="str">
            <v>Всего</v>
          </cell>
          <cell r="F240">
            <v>28.55</v>
          </cell>
          <cell r="G240">
            <v>28.55</v>
          </cell>
          <cell r="H240">
            <v>0</v>
          </cell>
          <cell r="I240">
            <v>0.45</v>
          </cell>
          <cell r="J240">
            <v>2.21</v>
          </cell>
          <cell r="K240">
            <v>25.89</v>
          </cell>
          <cell r="O240" t="str">
            <v>ПТЭО проекта на стадии разработки</v>
          </cell>
          <cell r="P240" t="str">
            <v>Протокол №115 заседания Межведомственного совета при Кабинете Министров от 07.01.2014г. №02-02/1-191</v>
          </cell>
        </row>
        <row r="241">
          <cell r="E241" t="str">
            <v>собственные средства</v>
          </cell>
          <cell r="F241">
            <v>8.5500000000000007</v>
          </cell>
          <cell r="G241">
            <v>8.5500000000000007</v>
          </cell>
          <cell r="H241">
            <v>0</v>
          </cell>
          <cell r="I241">
            <v>0.45</v>
          </cell>
          <cell r="J241">
            <v>1.71</v>
          </cell>
          <cell r="K241">
            <v>6.3900000000000015</v>
          </cell>
        </row>
        <row r="242">
          <cell r="E242" t="str">
            <v>иностранные кредиты под гарантию Правительства</v>
          </cell>
          <cell r="F242">
            <v>20</v>
          </cell>
          <cell r="G242">
            <v>20</v>
          </cell>
          <cell r="H242">
            <v>0</v>
          </cell>
          <cell r="I242">
            <v>0</v>
          </cell>
          <cell r="J242">
            <v>0.5</v>
          </cell>
          <cell r="K242">
            <v>19.5</v>
          </cell>
        </row>
        <row r="243">
          <cell r="A243" t="str">
            <v xml:space="preserve">Строительство ЛЭП 220 кВ Тахиаташская ТЭС-ПС Хорезм - н/п Сарымай (Хорезмская область) </v>
          </cell>
          <cell r="B243" t="str">
            <v>ВЛ-220 кВ 318 км</v>
          </cell>
          <cell r="C243" t="str">
            <v>2016-2019 гг.</v>
          </cell>
          <cell r="D243" t="str">
            <v>Прорабатывается с МФИ</v>
          </cell>
          <cell r="E243" t="str">
            <v>Всего</v>
          </cell>
          <cell r="F243">
            <v>191</v>
          </cell>
          <cell r="G243">
            <v>191</v>
          </cell>
          <cell r="H243">
            <v>0</v>
          </cell>
          <cell r="I243">
            <v>14.5</v>
          </cell>
          <cell r="J243">
            <v>10.5</v>
          </cell>
          <cell r="K243">
            <v>44</v>
          </cell>
          <cell r="L243">
            <v>122</v>
          </cell>
          <cell r="O243" t="str">
            <v>Требуется разработка ПТЭО проекта</v>
          </cell>
          <cell r="P243" t="str">
            <v>Протокол №115 заседания Межведомственного совета при Кабинете Министров от 07.01.2014г. №02-02/1-191</v>
          </cell>
        </row>
        <row r="244">
          <cell r="E244" t="str">
            <v>собственные средства</v>
          </cell>
          <cell r="F244">
            <v>51</v>
          </cell>
          <cell r="G244">
            <v>51</v>
          </cell>
          <cell r="H244">
            <v>0</v>
          </cell>
          <cell r="I244">
            <v>0</v>
          </cell>
          <cell r="J244">
            <v>0.5</v>
          </cell>
          <cell r="K244">
            <v>14</v>
          </cell>
          <cell r="L244">
            <v>36.5</v>
          </cell>
        </row>
        <row r="245">
          <cell r="E245" t="str">
            <v>иностранные кредиты под гарантию Правительства</v>
          </cell>
          <cell r="F245">
            <v>140</v>
          </cell>
          <cell r="G245">
            <v>140</v>
          </cell>
          <cell r="H245">
            <v>0</v>
          </cell>
          <cell r="I245">
            <v>14.5</v>
          </cell>
          <cell r="J245">
            <v>10</v>
          </cell>
          <cell r="K245">
            <v>30</v>
          </cell>
          <cell r="L245">
            <v>85.5</v>
          </cell>
        </row>
        <row r="246">
          <cell r="A246" t="str">
            <v>Организация производства электронных счетчиков для автоматизированных систем контроля и учета электроэнергии</v>
          </cell>
          <cell r="B246" t="str">
            <v>700 тыс.шт.</v>
          </cell>
          <cell r="C246" t="str">
            <v>2015-2016 гг.</v>
          </cell>
          <cell r="D246" t="str">
            <v>не требуется</v>
          </cell>
          <cell r="E246" t="str">
            <v>Всего</v>
          </cell>
          <cell r="F246">
            <v>3</v>
          </cell>
          <cell r="G246">
            <v>3</v>
          </cell>
          <cell r="H246">
            <v>0</v>
          </cell>
          <cell r="I246">
            <v>3</v>
          </cell>
          <cell r="J246">
            <v>0</v>
          </cell>
          <cell r="O246" t="str">
            <v>Имеется разработанный бизнес-план проекта</v>
          </cell>
          <cell r="P246" t="str">
            <v>Постановление Президента № ПП-1639 от 10.11.2011г.</v>
          </cell>
        </row>
        <row r="247">
          <cell r="E247" t="str">
            <v>собственные средства</v>
          </cell>
          <cell r="F247">
            <v>3</v>
          </cell>
          <cell r="G247">
            <v>3</v>
          </cell>
          <cell r="H247">
            <v>0</v>
          </cell>
          <cell r="I247">
            <v>3</v>
          </cell>
          <cell r="J247">
            <v>0</v>
          </cell>
        </row>
        <row r="248">
          <cell r="A248" t="str">
            <v>Организация производства полимерных изоляторов  на территории СИЗ Джизак.</v>
          </cell>
          <cell r="B248" t="str">
            <v>Определяется</v>
          </cell>
          <cell r="C248" t="str">
            <v>2015-2016 гг.</v>
          </cell>
          <cell r="D248" t="str">
            <v>“Shenjen Silver Star Power Elektronik Compani Limeted” (КНР)</v>
          </cell>
          <cell r="E248" t="str">
            <v>Всего</v>
          </cell>
          <cell r="F248">
            <v>5</v>
          </cell>
          <cell r="G248">
            <v>5</v>
          </cell>
          <cell r="H248">
            <v>0</v>
          </cell>
          <cell r="I248">
            <v>5</v>
          </cell>
          <cell r="J248">
            <v>0</v>
          </cell>
          <cell r="O248" t="str">
            <v>Бизнес-план проекта на стадии разработки</v>
          </cell>
          <cell r="P248" t="str">
            <v>Постановление Президента № ПП-1639 от 10.11.2011г.</v>
          </cell>
        </row>
        <row r="249">
          <cell r="E249" t="str">
            <v>собственные средства</v>
          </cell>
          <cell r="F249">
            <v>2.5</v>
          </cell>
          <cell r="G249">
            <v>2.5</v>
          </cell>
          <cell r="H249">
            <v>0</v>
          </cell>
          <cell r="I249">
            <v>2.5</v>
          </cell>
          <cell r="J249">
            <v>0</v>
          </cell>
        </row>
        <row r="250">
          <cell r="E250" t="str">
            <v>иностранные кредиты под гарантию Правительства</v>
          </cell>
          <cell r="F250">
            <v>2.5</v>
          </cell>
          <cell r="G250">
            <v>2.5</v>
          </cell>
          <cell r="H250">
            <v>0</v>
          </cell>
          <cell r="I250">
            <v>2.5</v>
          </cell>
          <cell r="J250">
            <v>0</v>
          </cell>
        </row>
        <row r="251">
          <cell r="A251" t="str">
            <v>Модернизация и обновление низковольтных электрических сетей в Бухарской, Самаркандской и Джизакской  областеей</v>
          </cell>
          <cell r="B251" t="str">
            <v>ВЛ -2378,8км,КЛ-13,6 км ,ТП 177 шт. ВЛ-3185 км,КЛ-18,6 км, ТП-520 шт.    ВЛ-1035 км ,КЛ-8,8км ,ТП 109 шт.</v>
          </cell>
          <cell r="C251" t="str">
            <v>2016-2021 гг.</v>
          </cell>
          <cell r="D251" t="str">
            <v>Прорабатывается с ФАР</v>
          </cell>
          <cell r="E251" t="str">
            <v>Всего</v>
          </cell>
          <cell r="F251">
            <v>200</v>
          </cell>
          <cell r="G251">
            <v>200</v>
          </cell>
          <cell r="H251">
            <v>0</v>
          </cell>
          <cell r="I251">
            <v>23.6</v>
          </cell>
          <cell r="J251">
            <v>6.5</v>
          </cell>
          <cell r="K251">
            <v>16.5</v>
          </cell>
          <cell r="L251">
            <v>27</v>
          </cell>
          <cell r="M251">
            <v>68.900000000000006</v>
          </cell>
          <cell r="O251" t="str">
            <v>Требуется разработка ПТЭО проекта</v>
          </cell>
          <cell r="P251" t="str">
            <v>Протокол №115 заседания Межведомственного совета при Кабинете Министров от 07.01.2014г.№02-02/1-191</v>
          </cell>
        </row>
        <row r="252">
          <cell r="E252" t="str">
            <v>собственные средства</v>
          </cell>
          <cell r="F252">
            <v>123</v>
          </cell>
          <cell r="G252">
            <v>123</v>
          </cell>
          <cell r="H252">
            <v>0</v>
          </cell>
          <cell r="I252">
            <v>0.5</v>
          </cell>
          <cell r="J252">
            <v>1.5</v>
          </cell>
          <cell r="K252">
            <v>6.5</v>
          </cell>
          <cell r="L252">
            <v>7</v>
          </cell>
          <cell r="M252">
            <v>50</v>
          </cell>
        </row>
        <row r="253">
          <cell r="E253" t="str">
            <v>иностранные кредиты под гарантию Правительства</v>
          </cell>
          <cell r="F253">
            <v>77</v>
          </cell>
          <cell r="G253">
            <v>77</v>
          </cell>
          <cell r="H253">
            <v>0</v>
          </cell>
          <cell r="I253">
            <v>23.1</v>
          </cell>
          <cell r="J253">
            <v>5</v>
          </cell>
          <cell r="K253">
            <v>10</v>
          </cell>
          <cell r="L253">
            <v>20</v>
          </cell>
          <cell r="M253">
            <v>18.899999999999999</v>
          </cell>
        </row>
        <row r="254">
          <cell r="A254" t="str">
            <v>Модернизация и обновление низковольтных электрических сетей в г.Ташкент, Ташкентской и Сырдарьинской областях</v>
          </cell>
          <cell r="B254" t="str">
            <v xml:space="preserve">ВЛ -42,6км,КЛ-81,4 км,ВЛ-2306,3 км,КЛ-53,7 км, ТП-506 шт. ВЛ-497 км ,КЛ-5,4т км ,ТП 219 шт.          </v>
          </cell>
          <cell r="C254" t="str">
            <v>2016-2021 гг.</v>
          </cell>
          <cell r="D254" t="str">
            <v>Прорабатывается с Всемирным банком</v>
          </cell>
          <cell r="E254" t="str">
            <v>Всего</v>
          </cell>
          <cell r="F254">
            <v>101.68</v>
          </cell>
          <cell r="G254">
            <v>101.68</v>
          </cell>
          <cell r="H254">
            <v>0</v>
          </cell>
          <cell r="I254">
            <v>5.68</v>
          </cell>
          <cell r="J254">
            <v>6.5</v>
          </cell>
          <cell r="K254">
            <v>33.409999999999997</v>
          </cell>
          <cell r="L254">
            <v>2.5</v>
          </cell>
          <cell r="M254">
            <v>30</v>
          </cell>
          <cell r="O254" t="str">
            <v>Требуется разработка ТЭО проекта</v>
          </cell>
          <cell r="P254" t="str">
            <v>Протокол №115 заседания Межведомственного совета при Кабинете Министров от 07.01.2014г.№02-02/1-191</v>
          </cell>
        </row>
        <row r="255">
          <cell r="E255" t="str">
            <v>собственные средства</v>
          </cell>
          <cell r="F255">
            <v>61</v>
          </cell>
          <cell r="G255">
            <v>61</v>
          </cell>
          <cell r="H255">
            <v>0</v>
          </cell>
          <cell r="I255">
            <v>1.41</v>
          </cell>
          <cell r="J255">
            <v>1.5</v>
          </cell>
          <cell r="K255">
            <v>2</v>
          </cell>
          <cell r="L255">
            <v>2.5</v>
          </cell>
          <cell r="M255">
            <v>30</v>
          </cell>
        </row>
        <row r="256">
          <cell r="E256" t="str">
            <v>иностранные кредиты под гарантию Правительства</v>
          </cell>
          <cell r="F256">
            <v>40.68</v>
          </cell>
          <cell r="G256">
            <v>40.68</v>
          </cell>
          <cell r="H256">
            <v>0</v>
          </cell>
          <cell r="I256">
            <v>4.2699999999999996</v>
          </cell>
          <cell r="J256">
            <v>5</v>
          </cell>
          <cell r="K256">
            <v>31.409999999999997</v>
          </cell>
        </row>
        <row r="257">
          <cell r="A257" t="str">
            <v>Модернизация и обновление низковольтных электрических сетей в Республике Rаракалпакстан, Навоийской, Хорезмской и Сурхандарьинской  областях</v>
          </cell>
          <cell r="B257" t="str">
            <v>ВЛ-692,1 км,КЛ-10 км, ТП-144 шт.      ВЛ-1536,3 км , КЛ-1,7 км ,ТП-122 шт.    ВЛ-922,1 км, КЛ-8,4 км ,ТП-212 шт.</v>
          </cell>
          <cell r="C257" t="str">
            <v>2016-2021 гг.</v>
          </cell>
          <cell r="D257" t="str">
            <v>Прорабатывается с ИБР</v>
          </cell>
          <cell r="E257" t="str">
            <v>Всего</v>
          </cell>
          <cell r="F257">
            <v>220</v>
          </cell>
          <cell r="G257">
            <v>220</v>
          </cell>
          <cell r="H257">
            <v>0</v>
          </cell>
          <cell r="I257">
            <v>11.56</v>
          </cell>
          <cell r="J257">
            <v>13</v>
          </cell>
          <cell r="K257">
            <v>72</v>
          </cell>
          <cell r="L257">
            <v>3.5</v>
          </cell>
          <cell r="M257">
            <v>40</v>
          </cell>
          <cell r="O257" t="str">
            <v>Требуется разработка ПТЭО проекта</v>
          </cell>
          <cell r="P257" t="str">
            <v>Протокол №115 заседания Межведомственного совета при Кабинете Министров от 07.01.2014г.№02-02/1-191</v>
          </cell>
        </row>
        <row r="258">
          <cell r="E258" t="str">
            <v>собственные средства</v>
          </cell>
          <cell r="F258">
            <v>132</v>
          </cell>
          <cell r="G258">
            <v>132</v>
          </cell>
          <cell r="H258">
            <v>0</v>
          </cell>
          <cell r="I258">
            <v>2.56</v>
          </cell>
          <cell r="J258">
            <v>3</v>
          </cell>
          <cell r="K258">
            <v>3</v>
          </cell>
          <cell r="L258">
            <v>3.5</v>
          </cell>
          <cell r="M258">
            <v>40</v>
          </cell>
        </row>
        <row r="259">
          <cell r="E259" t="str">
            <v>иностранные кредиты под гарантию Правительства</v>
          </cell>
          <cell r="F259">
            <v>88</v>
          </cell>
          <cell r="G259">
            <v>88</v>
          </cell>
          <cell r="H259">
            <v>0</v>
          </cell>
          <cell r="I259">
            <v>9</v>
          </cell>
          <cell r="J259">
            <v>10</v>
          </cell>
          <cell r="K259">
            <v>69</v>
          </cell>
        </row>
        <row r="260">
          <cell r="A260" t="str">
            <v>Перевод энергоблоков № 6,7 Ново-Ангренской ТЭС на сжигание угля со строительством второй топливоподачи и 2-го угольного склада</v>
          </cell>
          <cell r="B260" t="str">
            <v>производство 7,4 млрд кВт-ч в год по ТЭС, высвобождение газа 495 млн куб.м.</v>
          </cell>
          <cell r="C260" t="str">
            <v>2016-2021 гг.</v>
          </cell>
          <cell r="D260" t="str">
            <v>Прорабатывается с МФИ</v>
          </cell>
          <cell r="E260" t="str">
            <v>Всего</v>
          </cell>
          <cell r="F260">
            <v>204.2</v>
          </cell>
          <cell r="G260">
            <v>204.2</v>
          </cell>
          <cell r="H260">
            <v>0</v>
          </cell>
          <cell r="I260">
            <v>13.22</v>
          </cell>
          <cell r="J260">
            <v>12.02</v>
          </cell>
          <cell r="K260">
            <v>28.080000000000002</v>
          </cell>
          <cell r="L260">
            <v>99.1</v>
          </cell>
          <cell r="O260" t="str">
            <v>ПТЭО проекта на стадии разработки</v>
          </cell>
          <cell r="P260" t="str">
            <v>Протокол №115 заседания Межведомственного совета при Кабинете Министров от 07.01.2014г.№02-02/1-191</v>
          </cell>
        </row>
        <row r="261">
          <cell r="E261" t="str">
            <v>собственные средства</v>
          </cell>
          <cell r="F261">
            <v>76</v>
          </cell>
          <cell r="G261">
            <v>76</v>
          </cell>
          <cell r="H261">
            <v>0</v>
          </cell>
          <cell r="I261">
            <v>0.4</v>
          </cell>
          <cell r="J261">
            <v>2.02</v>
          </cell>
          <cell r="K261">
            <v>6.8</v>
          </cell>
          <cell r="L261">
            <v>15</v>
          </cell>
        </row>
        <row r="262">
          <cell r="E262" t="str">
            <v>иностранные кредиты под гарантию Правительства</v>
          </cell>
          <cell r="F262">
            <v>128.19999999999999</v>
          </cell>
          <cell r="G262">
            <v>128.19999999999999</v>
          </cell>
          <cell r="H262">
            <v>0</v>
          </cell>
          <cell r="I262">
            <v>12.82</v>
          </cell>
          <cell r="J262">
            <v>10</v>
          </cell>
          <cell r="K262">
            <v>21.28</v>
          </cell>
          <cell r="L262">
            <v>84.1</v>
          </cell>
        </row>
        <row r="263">
          <cell r="A263" t="str">
            <v>Модернизация "Каскад Самаркандских ГЭС" (ГЭС-2Б)</v>
          </cell>
          <cell r="B263" t="str">
            <v>Увеличение мощности 4,7 МВт с 21,9МВт до  26,6 МВт</v>
          </cell>
          <cell r="C263" t="str">
            <v>2016-2018 гг.</v>
          </cell>
          <cell r="D263" t="str">
            <v>Прорабатывается с ИБР</v>
          </cell>
          <cell r="E263" t="str">
            <v>Всего</v>
          </cell>
          <cell r="F263">
            <v>54.879999999999995</v>
          </cell>
          <cell r="G263">
            <v>54.879999999999995</v>
          </cell>
          <cell r="H263">
            <v>0</v>
          </cell>
          <cell r="I263">
            <v>1.3900000000000001</v>
          </cell>
          <cell r="J263">
            <v>14.8</v>
          </cell>
          <cell r="K263">
            <v>38.69</v>
          </cell>
          <cell r="O263" t="str">
            <v>ПТЭО проекта на стадии разработки</v>
          </cell>
          <cell r="P263" t="str">
            <v>Протокол №115 заседания Межведомственного совета при Кабинете Министров от 07.01.2014г.№02-02/1-191</v>
          </cell>
        </row>
        <row r="264">
          <cell r="E264" t="str">
            <v>собственные средства</v>
          </cell>
          <cell r="F264">
            <v>17.88</v>
          </cell>
          <cell r="G264">
            <v>17.88</v>
          </cell>
          <cell r="H264">
            <v>0</v>
          </cell>
          <cell r="I264">
            <v>0.89</v>
          </cell>
          <cell r="J264">
            <v>3.7</v>
          </cell>
          <cell r="K264">
            <v>13.29</v>
          </cell>
        </row>
        <row r="265">
          <cell r="E265" t="str">
            <v>иностранные кредиты под гарантию Правительства</v>
          </cell>
          <cell r="F265">
            <v>37</v>
          </cell>
          <cell r="G265">
            <v>37</v>
          </cell>
          <cell r="H265">
            <v>0</v>
          </cell>
          <cell r="I265">
            <v>0.5</v>
          </cell>
          <cell r="J265">
            <v>11.1</v>
          </cell>
          <cell r="K265">
            <v>25.4</v>
          </cell>
        </row>
        <row r="266">
          <cell r="A266" t="str">
            <v xml:space="preserve">Модернизация "Каскад Шахриханских ГЭС" (ГЭС-ЮФК-1) </v>
          </cell>
          <cell r="B266" t="str">
            <v>Увеличение мощности на 0,8 МВт с 1,5 - 2,3 МВт</v>
          </cell>
          <cell r="C266" t="str">
            <v>2016-2018 гг.</v>
          </cell>
          <cell r="D266" t="str">
            <v>Прорабатывается с МФИ</v>
          </cell>
          <cell r="E266" t="str">
            <v>Всего</v>
          </cell>
          <cell r="F266">
            <v>16.98</v>
          </cell>
          <cell r="G266">
            <v>16.98</v>
          </cell>
          <cell r="H266">
            <v>0</v>
          </cell>
          <cell r="I266">
            <v>0.93</v>
          </cell>
          <cell r="J266">
            <v>4.9000000000000004</v>
          </cell>
          <cell r="K266">
            <v>11.15</v>
          </cell>
          <cell r="O266" t="str">
            <v>ПТЭО проекта на стадии разработки</v>
          </cell>
          <cell r="P266" t="str">
            <v>Протокол №115 заседания Межведомственного совета при Кабинете Министров от 07.01.2014г.№02-02/1-191</v>
          </cell>
        </row>
        <row r="267">
          <cell r="E267" t="str">
            <v>собственные средства</v>
          </cell>
          <cell r="F267">
            <v>4.9800000000000004</v>
          </cell>
          <cell r="G267">
            <v>4.9800000000000004</v>
          </cell>
          <cell r="H267">
            <v>0</v>
          </cell>
          <cell r="I267">
            <v>0.78</v>
          </cell>
          <cell r="J267">
            <v>1.3</v>
          </cell>
          <cell r="K267">
            <v>2.9000000000000004</v>
          </cell>
        </row>
        <row r="268">
          <cell r="E268" t="str">
            <v>иностранные кредиты под гарантию Правительства</v>
          </cell>
          <cell r="F268">
            <v>12</v>
          </cell>
          <cell r="G268">
            <v>12</v>
          </cell>
          <cell r="H268">
            <v>0</v>
          </cell>
          <cell r="I268">
            <v>0.15</v>
          </cell>
          <cell r="J268">
            <v>3.6</v>
          </cell>
          <cell r="K268">
            <v>8.25</v>
          </cell>
        </row>
        <row r="269">
          <cell r="A269" t="str">
            <v>Модернизация УП "Каскад Чирчикских ГЭС" (ГЭС-10)</v>
          </cell>
          <cell r="B269" t="str">
            <v>Увеличение мощности на 5 МВт с 24-29 МВт</v>
          </cell>
          <cell r="C269" t="str">
            <v>2016-2018 гг.</v>
          </cell>
          <cell r="D269" t="str">
            <v>Прорабатывается с ИБР</v>
          </cell>
          <cell r="E269" t="str">
            <v>Всего</v>
          </cell>
          <cell r="F269">
            <v>41.379999999999995</v>
          </cell>
          <cell r="G269">
            <v>41.379999999999995</v>
          </cell>
          <cell r="H269">
            <v>0</v>
          </cell>
          <cell r="I269">
            <v>2.33</v>
          </cell>
          <cell r="J269">
            <v>13.06</v>
          </cell>
          <cell r="K269">
            <v>25.99</v>
          </cell>
          <cell r="O269" t="str">
            <v>ПТЭО разработано</v>
          </cell>
          <cell r="P269" t="str">
            <v>Постановление Президента Республики Узбекистанот 15.12.2010г. №ПП-1442</v>
          </cell>
        </row>
        <row r="270">
          <cell r="E270" t="str">
            <v>собственные средства</v>
          </cell>
          <cell r="F270">
            <v>10.54</v>
          </cell>
          <cell r="G270">
            <v>10.54</v>
          </cell>
          <cell r="H270">
            <v>0</v>
          </cell>
          <cell r="I270">
            <v>1.83</v>
          </cell>
          <cell r="J270">
            <v>3.06</v>
          </cell>
          <cell r="K270">
            <v>5.6499999999999986</v>
          </cell>
        </row>
        <row r="271">
          <cell r="E271" t="str">
            <v>иностранные кредиты под гарантию Правительства</v>
          </cell>
          <cell r="F271">
            <v>30.84</v>
          </cell>
          <cell r="G271">
            <v>30.84</v>
          </cell>
          <cell r="H271">
            <v>0</v>
          </cell>
          <cell r="I271">
            <v>0.5</v>
          </cell>
          <cell r="J271">
            <v>10</v>
          </cell>
          <cell r="K271">
            <v>20.34</v>
          </cell>
        </row>
        <row r="272">
          <cell r="A272" t="str">
            <v>Внедрение автоматизированной системы контроля и учета электроэнергии - Фаза 2 (Андижанской, Наманганской,  Ферганской, Кашкадарьинской, Сурхандарьинской  области) *</v>
          </cell>
          <cell r="B272" t="str">
            <v>Установка современных приборов учета э/э в количестве 2501187 штук (522849 шт Андижан, 660782 шт Фергана, 456630 шт Наманган, 489523 Кашкадарья, 371403 Сурхандарья)</v>
          </cell>
          <cell r="C272" t="str">
            <v>2016-2019 гг.</v>
          </cell>
          <cell r="D272" t="str">
            <v>АБР,ИБР,ФРРУз</v>
          </cell>
          <cell r="E272" t="str">
            <v>Всего</v>
          </cell>
          <cell r="F272">
            <v>491</v>
          </cell>
          <cell r="G272">
            <v>491</v>
          </cell>
          <cell r="H272">
            <v>0</v>
          </cell>
          <cell r="I272">
            <v>50.730000000000004</v>
          </cell>
          <cell r="J272">
            <v>124.85</v>
          </cell>
          <cell r="K272">
            <v>129</v>
          </cell>
          <cell r="L272">
            <v>186.42000000000002</v>
          </cell>
          <cell r="O272" t="str">
            <v>ПТЭО проекта на стадии разработки</v>
          </cell>
          <cell r="P272" t="str">
            <v>Протокол №115 заседания Межведомственного совета при Кабинете Министров от 07.01.2014г.№02-02/1-191</v>
          </cell>
        </row>
        <row r="273">
          <cell r="E273" t="str">
            <v>собственные средства</v>
          </cell>
          <cell r="F273">
            <v>50</v>
          </cell>
          <cell r="G273">
            <v>50</v>
          </cell>
          <cell r="H273">
            <v>0</v>
          </cell>
          <cell r="I273">
            <v>1.23</v>
          </cell>
          <cell r="J273">
            <v>2.85</v>
          </cell>
          <cell r="K273">
            <v>4</v>
          </cell>
          <cell r="L273">
            <v>41.92</v>
          </cell>
        </row>
        <row r="274">
          <cell r="E274" t="str">
            <v>ФРРУз</v>
          </cell>
          <cell r="F274">
            <v>124</v>
          </cell>
          <cell r="G274">
            <v>124</v>
          </cell>
          <cell r="H274">
            <v>0</v>
          </cell>
          <cell r="I274">
            <v>21.6</v>
          </cell>
          <cell r="J274">
            <v>22</v>
          </cell>
          <cell r="K274">
            <v>20</v>
          </cell>
          <cell r="L274">
            <v>60.4</v>
          </cell>
        </row>
        <row r="275">
          <cell r="E275" t="str">
            <v>иностранные кредиты под гарантию Правительства</v>
          </cell>
          <cell r="F275">
            <v>317</v>
          </cell>
          <cell r="G275">
            <v>317</v>
          </cell>
          <cell r="H275">
            <v>0</v>
          </cell>
          <cell r="I275">
            <v>27.9</v>
          </cell>
          <cell r="J275">
            <v>100</v>
          </cell>
          <cell r="K275">
            <v>105</v>
          </cell>
          <cell r="L275">
            <v>84.100000000000023</v>
          </cell>
        </row>
        <row r="276">
          <cell r="A276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Республики Каракалпакстан, Навоийской и Хорезмской областей</v>
          </cell>
          <cell r="B276" t="str">
            <v>Установка современных приборов учета э/э в количестве 820072 штук (297326 шт КК, 203894 шт Навоий, 318852 шт Хорезм)</v>
          </cell>
          <cell r="C276" t="str">
            <v>2015-2017 гг.</v>
          </cell>
          <cell r="D276" t="str">
            <v>Прорабатывается с ИБР</v>
          </cell>
          <cell r="E276" t="str">
            <v>Всего</v>
          </cell>
          <cell r="F276">
            <v>235.55599999999998</v>
          </cell>
          <cell r="G276">
            <v>235.55599999999998</v>
          </cell>
          <cell r="H276">
            <v>1</v>
          </cell>
          <cell r="I276">
            <v>234.55599999999998</v>
          </cell>
          <cell r="J276">
            <v>0</v>
          </cell>
          <cell r="K276">
            <v>0</v>
          </cell>
          <cell r="O276" t="str">
            <v xml:space="preserve">Имеется утвержденное ТЭО проекта </v>
          </cell>
          <cell r="P276" t="str">
            <v>Постановление Президента Республики Узбекистан  02.05.2014г. №ПП-2171,от 17.11.2014 г. №ПП-2264</v>
          </cell>
        </row>
        <row r="277">
          <cell r="E277" t="str">
            <v>собственные средства</v>
          </cell>
          <cell r="F277">
            <v>105.556</v>
          </cell>
          <cell r="G277">
            <v>105.556</v>
          </cell>
          <cell r="H277">
            <v>1</v>
          </cell>
          <cell r="I277">
            <v>104.556</v>
          </cell>
        </row>
        <row r="278">
          <cell r="E278" t="str">
            <v>иностранные кредиты под гарантию Правительства</v>
          </cell>
          <cell r="F278">
            <v>130</v>
          </cell>
          <cell r="G278">
            <v>130</v>
          </cell>
          <cell r="H278">
            <v>0</v>
          </cell>
          <cell r="I278">
            <v>130</v>
          </cell>
        </row>
        <row r="279">
          <cell r="A279" t="str">
            <v>Строительство новой парогазовой электростанции в составе двух ПГУ мощностью по 450 МВт в Сырдарьинской области (ТЗ  билан бир хил килиш керак)</v>
          </cell>
          <cell r="B279" t="str">
            <v>900 МВт</v>
          </cell>
          <cell r="C279" t="str">
            <v>2016-2019 гг.</v>
          </cell>
          <cell r="D279" t="str">
            <v>Прорабатывается с МФИ</v>
          </cell>
          <cell r="E279" t="str">
            <v>Всего</v>
          </cell>
          <cell r="F279">
            <v>910</v>
          </cell>
          <cell r="G279">
            <v>910</v>
          </cell>
          <cell r="H279">
            <v>0</v>
          </cell>
          <cell r="I279">
            <v>11</v>
          </cell>
          <cell r="J279">
            <v>122</v>
          </cell>
          <cell r="K279">
            <v>319</v>
          </cell>
          <cell r="L279">
            <v>458</v>
          </cell>
          <cell r="O279" t="str">
            <v>ПТЭО проекта на стадии разработки</v>
          </cell>
          <cell r="P279" t="str">
            <v>Поручение  Кабинета Министров от 25.11.2013 №02/1-765</v>
          </cell>
        </row>
        <row r="280">
          <cell r="E280" t="str">
            <v>собственные средства</v>
          </cell>
          <cell r="F280">
            <v>50</v>
          </cell>
          <cell r="G280">
            <v>50</v>
          </cell>
          <cell r="I280">
            <v>1</v>
          </cell>
          <cell r="J280">
            <v>2</v>
          </cell>
          <cell r="K280">
            <v>17</v>
          </cell>
          <cell r="L280">
            <v>30</v>
          </cell>
        </row>
        <row r="281">
          <cell r="E281" t="str">
            <v>ФРРУз</v>
          </cell>
          <cell r="F281">
            <v>430</v>
          </cell>
          <cell r="G281">
            <v>430</v>
          </cell>
          <cell r="J281">
            <v>105</v>
          </cell>
          <cell r="K281">
            <v>152</v>
          </cell>
          <cell r="L281">
            <v>173</v>
          </cell>
        </row>
        <row r="282">
          <cell r="E282" t="str">
            <v>иностранные кредиты под гарантию Правительства</v>
          </cell>
          <cell r="F282">
            <v>430</v>
          </cell>
          <cell r="G282">
            <v>430</v>
          </cell>
          <cell r="I282">
            <v>10</v>
          </cell>
          <cell r="J282">
            <v>15</v>
          </cell>
          <cell r="K282">
            <v>150</v>
          </cell>
          <cell r="L282">
            <v>255</v>
          </cell>
        </row>
        <row r="283">
          <cell r="A283" t="str">
            <v xml:space="preserve">Развитие солнечной энергетики. Фаза 2 Строительство ФЭС 100 МВт в Наманганской области </v>
          </cell>
          <cell r="B283" t="str">
            <v>100 МВт</v>
          </cell>
          <cell r="C283" t="str">
            <v>2017-2019гг.</v>
          </cell>
          <cell r="D283" t="str">
            <v>Прорабатывается с АБР</v>
          </cell>
          <cell r="E283" t="str">
            <v>Всего</v>
          </cell>
          <cell r="F283">
            <v>210</v>
          </cell>
          <cell r="G283">
            <v>210</v>
          </cell>
          <cell r="I283">
            <v>0</v>
          </cell>
          <cell r="J283">
            <v>2.5</v>
          </cell>
          <cell r="K283">
            <v>63</v>
          </cell>
          <cell r="L283">
            <v>144.5</v>
          </cell>
          <cell r="M283">
            <v>0</v>
          </cell>
          <cell r="O283" t="str">
            <v>Требуется разработка ПТЭО проекта</v>
          </cell>
          <cell r="P283" t="str">
            <v>Поручение  Кабинета Министров от 25.11.2013 №02/1-765</v>
          </cell>
        </row>
        <row r="284">
          <cell r="E284" t="str">
            <v>собственные средства</v>
          </cell>
          <cell r="F284">
            <v>10</v>
          </cell>
          <cell r="G284">
            <v>10</v>
          </cell>
          <cell r="J284">
            <v>0.5</v>
          </cell>
          <cell r="K284">
            <v>3</v>
          </cell>
          <cell r="L284">
            <v>6.5</v>
          </cell>
        </row>
        <row r="285">
          <cell r="E285" t="str">
            <v>ФРРУз</v>
          </cell>
          <cell r="F285">
            <v>100</v>
          </cell>
          <cell r="G285">
            <v>100</v>
          </cell>
          <cell r="K285">
            <v>30</v>
          </cell>
          <cell r="L285">
            <v>70</v>
          </cell>
        </row>
        <row r="286">
          <cell r="E286" t="str">
            <v>иностранные кредиты под гарантию Правительства</v>
          </cell>
          <cell r="F286">
            <v>100</v>
          </cell>
          <cell r="G286">
            <v>100</v>
          </cell>
          <cell r="J286">
            <v>2</v>
          </cell>
          <cell r="K286">
            <v>30</v>
          </cell>
          <cell r="L286">
            <v>68</v>
          </cell>
        </row>
        <row r="287">
          <cell r="A287" t="str">
            <v>Строительство ГЭС Камолот</v>
          </cell>
          <cell r="B287" t="str">
            <v>8 МВт</v>
          </cell>
          <cell r="C287" t="str">
            <v>2016-2017гг.</v>
          </cell>
          <cell r="D287" t="str">
            <v>Прорабатывается с МФИ</v>
          </cell>
          <cell r="E287" t="str">
            <v>Всего</v>
          </cell>
          <cell r="F287">
            <v>12.1</v>
          </cell>
          <cell r="G287">
            <v>12.1</v>
          </cell>
          <cell r="J287">
            <v>12.1</v>
          </cell>
          <cell r="O287" t="str">
            <v>Требуется доработка ПТЭО проекта</v>
          </cell>
          <cell r="P287" t="str">
            <v>Постановление Президента Республики Узбекистанот 15.12.2010г. №ПП-1442</v>
          </cell>
        </row>
        <row r="288">
          <cell r="E288" t="str">
            <v>собственные средства</v>
          </cell>
          <cell r="F288">
            <v>3.9</v>
          </cell>
          <cell r="G288">
            <v>3.9</v>
          </cell>
          <cell r="J288">
            <v>3.9</v>
          </cell>
        </row>
        <row r="289">
          <cell r="E289" t="str">
            <v>иностранные кредиты под гарантию Правительства</v>
          </cell>
          <cell r="F289">
            <v>8.1999999999999993</v>
          </cell>
          <cell r="G289">
            <v>8.1999999999999993</v>
          </cell>
          <cell r="J289">
            <v>8.1999999999999993</v>
          </cell>
        </row>
        <row r="290">
          <cell r="A290" t="str">
            <v>Строительство новой парогазовой электростанции мощностью 900 МВт в Талимарджанской ТЭС</v>
          </cell>
          <cell r="B290" t="str">
            <v>900 МВт</v>
          </cell>
          <cell r="C290" t="str">
            <v>2018-2021гг.</v>
          </cell>
          <cell r="D290" t="str">
            <v>Прорабатывается</v>
          </cell>
          <cell r="E290" t="str">
            <v>Всего</v>
          </cell>
          <cell r="F290">
            <v>910</v>
          </cell>
          <cell r="G290">
            <v>910</v>
          </cell>
          <cell r="I290">
            <v>0</v>
          </cell>
          <cell r="J290">
            <v>0</v>
          </cell>
          <cell r="K290">
            <v>20</v>
          </cell>
          <cell r="L290">
            <v>28</v>
          </cell>
          <cell r="M290">
            <v>745</v>
          </cell>
          <cell r="O290" t="str">
            <v>Требуется доработка ТЭО проекта</v>
          </cell>
          <cell r="P290" t="str">
            <v>Письмо ГАК "Узбекэнерго" от 04.06.2013г. №МХ-01-21/2128</v>
          </cell>
        </row>
        <row r="291">
          <cell r="E291" t="str">
            <v>собственные средства</v>
          </cell>
          <cell r="F291">
            <v>150</v>
          </cell>
          <cell r="G291">
            <v>150</v>
          </cell>
          <cell r="K291">
            <v>10</v>
          </cell>
          <cell r="L291">
            <v>3</v>
          </cell>
          <cell r="M291">
            <v>70</v>
          </cell>
        </row>
        <row r="292">
          <cell r="E292" t="str">
            <v>ФРРУз</v>
          </cell>
          <cell r="F292">
            <v>360</v>
          </cell>
          <cell r="G292">
            <v>360</v>
          </cell>
          <cell r="K292">
            <v>0</v>
          </cell>
          <cell r="L292">
            <v>10</v>
          </cell>
          <cell r="M292">
            <v>300</v>
          </cell>
        </row>
        <row r="293">
          <cell r="E293" t="str">
            <v>иностранные кредиты под гарантию Правительства</v>
          </cell>
          <cell r="F293">
            <v>400</v>
          </cell>
          <cell r="G293">
            <v>400</v>
          </cell>
          <cell r="K293">
            <v>10</v>
          </cell>
          <cell r="L293">
            <v>15</v>
          </cell>
          <cell r="M293">
            <v>375</v>
          </cell>
        </row>
        <row r="294">
          <cell r="A294" t="str">
            <v>Строительство новой парогазовой электростанции мощностью 900 МВт в Туракурганской ТЭС</v>
          </cell>
          <cell r="B294" t="str">
            <v>900 МВт</v>
          </cell>
          <cell r="C294" t="str">
            <v>2018-2021гг.</v>
          </cell>
          <cell r="D294" t="str">
            <v>Прорабатывается</v>
          </cell>
          <cell r="E294" t="str">
            <v>Всего</v>
          </cell>
          <cell r="F294">
            <v>910</v>
          </cell>
          <cell r="G294">
            <v>910</v>
          </cell>
          <cell r="I294">
            <v>0</v>
          </cell>
          <cell r="J294">
            <v>0</v>
          </cell>
          <cell r="K294">
            <v>125</v>
          </cell>
          <cell r="L294">
            <v>133</v>
          </cell>
          <cell r="M294">
            <v>585</v>
          </cell>
          <cell r="O294" t="str">
            <v>Требуется доработка ТЭО проекта</v>
          </cell>
          <cell r="P294" t="str">
            <v>Письмо ГАК "Узбекэнерго" от 04.06.2013г. №МХ-01-21/2128</v>
          </cell>
        </row>
        <row r="295">
          <cell r="E295" t="str">
            <v>собственные средства</v>
          </cell>
          <cell r="F295">
            <v>150</v>
          </cell>
          <cell r="G295">
            <v>150</v>
          </cell>
          <cell r="K295">
            <v>10</v>
          </cell>
          <cell r="L295">
            <v>3</v>
          </cell>
          <cell r="M295">
            <v>70</v>
          </cell>
        </row>
        <row r="296">
          <cell r="E296" t="str">
            <v>ФРРУз</v>
          </cell>
          <cell r="F296">
            <v>360</v>
          </cell>
          <cell r="G296">
            <v>360</v>
          </cell>
          <cell r="K296">
            <v>55</v>
          </cell>
          <cell r="L296">
            <v>60</v>
          </cell>
          <cell r="M296">
            <v>245</v>
          </cell>
        </row>
        <row r="297">
          <cell r="E297" t="str">
            <v>иностранные кредиты под гарантию Правительства</v>
          </cell>
          <cell r="F297">
            <v>400</v>
          </cell>
          <cell r="G297">
            <v>400</v>
          </cell>
          <cell r="K297">
            <v>60</v>
          </cell>
          <cell r="L297">
            <v>70</v>
          </cell>
          <cell r="M297">
            <v>270</v>
          </cell>
        </row>
        <row r="298">
          <cell r="A298" t="str">
            <v>Строительство ЛЭП-35 кВ от проектной ПС "АРК" до ПС "АКФ" (СИЗ "Ангрен")</v>
          </cell>
          <cell r="B298" t="str">
            <v>4,5 км.</v>
          </cell>
          <cell r="C298" t="str">
            <v>2015 г.</v>
          </cell>
          <cell r="D298" t="str">
            <v>не требуется</v>
          </cell>
          <cell r="E298" t="str">
            <v>Всего</v>
          </cell>
          <cell r="F298">
            <v>2.5</v>
          </cell>
          <cell r="G298">
            <v>2</v>
          </cell>
          <cell r="H298">
            <v>2</v>
          </cell>
          <cell r="O298" t="str">
            <v>Требуется доработка ТЭО проекта</v>
          </cell>
          <cell r="P298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299">
          <cell r="E299" t="str">
            <v>собственные средства</v>
          </cell>
          <cell r="F299">
            <v>2.5</v>
          </cell>
          <cell r="G299">
            <v>2</v>
          </cell>
          <cell r="H299">
            <v>2</v>
          </cell>
        </row>
        <row r="300">
          <cell r="A300" t="str">
            <v>Строительство ПС "АРК" 110/35/10/6 (СИЗ "Ангрен")</v>
          </cell>
          <cell r="B300" t="str">
            <v>1 объект</v>
          </cell>
          <cell r="C300" t="str">
            <v>2015 г.</v>
          </cell>
          <cell r="D300" t="str">
            <v>не требуется</v>
          </cell>
          <cell r="E300" t="str">
            <v>Всего</v>
          </cell>
          <cell r="F300">
            <v>2</v>
          </cell>
          <cell r="G300">
            <v>2</v>
          </cell>
          <cell r="H300">
            <v>2</v>
          </cell>
          <cell r="O300" t="str">
            <v>Требуется доработка ТЭО проекта</v>
          </cell>
          <cell r="P300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301">
          <cell r="E301" t="str">
            <v>собственные средства</v>
          </cell>
          <cell r="F301">
            <v>2</v>
          </cell>
          <cell r="G301">
            <v>2</v>
          </cell>
          <cell r="H301">
            <v>2</v>
          </cell>
        </row>
        <row r="302">
          <cell r="A302" t="str">
            <v>Модернизация энергооборудования Юго-Западного региона (2 этап)</v>
          </cell>
          <cell r="B302" t="str">
            <v>замена устаревшего</v>
          </cell>
          <cell r="C302" t="str">
            <v>2014-2015 гг.</v>
          </cell>
          <cell r="D302" t="str">
            <v>Всемирный банк</v>
          </cell>
          <cell r="E302" t="str">
            <v>Всего</v>
          </cell>
          <cell r="F302">
            <v>12.2</v>
          </cell>
          <cell r="G302">
            <v>12.2</v>
          </cell>
          <cell r="H302">
            <v>12.2</v>
          </cell>
          <cell r="O302" t="str">
            <v>Требуется доработка ТЭО проекта</v>
          </cell>
          <cell r="P302" t="str">
            <v>Протокол Кабинета Министров от 01.05.2013 г. №02-02/1-190,Постановления Президента Республики Узбекистан от 17.11.2014 г. №ПП-2264</v>
          </cell>
        </row>
        <row r="303">
          <cell r="E303" t="str">
            <v>иностранные кредиты под гарантию Правительства</v>
          </cell>
          <cell r="F303">
            <v>12.2</v>
          </cell>
          <cell r="G303">
            <v>12.2</v>
          </cell>
          <cell r="H303">
            <v>12.2</v>
          </cell>
        </row>
        <row r="304">
          <cell r="A304" t="str">
            <v>Навоийский ГМК</v>
          </cell>
        </row>
        <row r="305">
          <cell r="A305" t="str">
            <v>Всего</v>
          </cell>
          <cell r="F305">
            <v>2087.0736905791532</v>
          </cell>
          <cell r="G305">
            <v>1809.1621804146623</v>
          </cell>
          <cell r="H305">
            <v>240.03101442832315</v>
          </cell>
          <cell r="I305">
            <v>338.25966751539153</v>
          </cell>
          <cell r="J305">
            <v>232.03626251195624</v>
          </cell>
          <cell r="K305">
            <v>223.47223187702917</v>
          </cell>
          <cell r="L305">
            <v>184.87</v>
          </cell>
          <cell r="M305">
            <v>182.84</v>
          </cell>
        </row>
        <row r="306">
          <cell r="A306" t="str">
            <v>в том числе:</v>
          </cell>
        </row>
        <row r="307">
          <cell r="E307" t="str">
            <v>собственные средства</v>
          </cell>
          <cell r="F307">
            <v>2083.5736905791532</v>
          </cell>
          <cell r="G307">
            <v>1809.1621804146625</v>
          </cell>
          <cell r="H307">
            <v>240.03101442832318</v>
          </cell>
          <cell r="I307">
            <v>338.25966751539153</v>
          </cell>
          <cell r="J307">
            <v>232.03626251195624</v>
          </cell>
          <cell r="K307">
            <v>223.4722318770292</v>
          </cell>
          <cell r="L307">
            <v>184.87</v>
          </cell>
          <cell r="M307">
            <v>182.84</v>
          </cell>
        </row>
        <row r="308">
          <cell r="E308" t="str">
            <v>кредиты коммерческих банков</v>
          </cell>
          <cell r="F308">
            <v>3.5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9">
          <cell r="A309" t="str">
            <v>новое строительство</v>
          </cell>
          <cell r="F309">
            <v>1005.241212868286</v>
          </cell>
          <cell r="G309">
            <v>892.69428201915673</v>
          </cell>
          <cell r="H309">
            <v>107.77208341753222</v>
          </cell>
          <cell r="I309">
            <v>228.3116393862237</v>
          </cell>
          <cell r="J309">
            <v>125.81216680812082</v>
          </cell>
          <cell r="K309">
            <v>140.91223187702917</v>
          </cell>
          <cell r="L309">
            <v>62.660000000000004</v>
          </cell>
          <cell r="M309">
            <v>78.990000000000009</v>
          </cell>
        </row>
        <row r="310">
          <cell r="A310" t="str">
            <v>Строительство рудника "Сугралы" (в части автоматики)</v>
          </cell>
          <cell r="B310" t="str">
            <v>заданная</v>
          </cell>
          <cell r="C310" t="str">
            <v>2010-2016 гг.</v>
          </cell>
          <cell r="D310" t="str">
            <v>не предусмотрен</v>
          </cell>
          <cell r="E310" t="str">
            <v>Всего</v>
          </cell>
          <cell r="F310">
            <v>42.7</v>
          </cell>
          <cell r="G310">
            <v>14.14</v>
          </cell>
          <cell r="H310">
            <v>3.49</v>
          </cell>
          <cell r="I310">
            <v>10.65</v>
          </cell>
          <cell r="O310" t="str">
            <v xml:space="preserve">Имеется утвержденное ТЭО проекта </v>
          </cell>
          <cell r="P310" t="str">
            <v>ПКМ Руз от 26.10.11г. №682-ФМ Постановление Президента Республики Узбекистан от 04.10.2011 г. №ПП-1623,от 17.11.2014 г. №ПП-2264</v>
          </cell>
        </row>
        <row r="311">
          <cell r="E311" t="str">
            <v>собственные средства</v>
          </cell>
          <cell r="F311">
            <v>42.7</v>
          </cell>
          <cell r="G311">
            <v>14.14</v>
          </cell>
          <cell r="H311">
            <v>3.49</v>
          </cell>
          <cell r="I311">
            <v>10.65</v>
          </cell>
        </row>
        <row r="312">
          <cell r="A312" t="str">
            <v>Строительство  завода по производству серной кислоты</v>
          </cell>
          <cell r="B312" t="str">
            <v>заданная</v>
          </cell>
          <cell r="C312" t="str">
            <v>2013-2020 гг.</v>
          </cell>
          <cell r="D312" t="str">
            <v>не предусмотрен</v>
          </cell>
          <cell r="E312" t="str">
            <v>Всего</v>
          </cell>
          <cell r="F312">
            <v>132.80000000000001</v>
          </cell>
          <cell r="G312">
            <v>131.67000000000002</v>
          </cell>
          <cell r="H312">
            <v>1.37</v>
          </cell>
          <cell r="I312">
            <v>11.03</v>
          </cell>
          <cell r="J312">
            <v>28.8</v>
          </cell>
          <cell r="K312">
            <v>45.34</v>
          </cell>
          <cell r="L312">
            <v>25.1</v>
          </cell>
          <cell r="M312">
            <v>20.03</v>
          </cell>
          <cell r="O312" t="str">
            <v>Требуется разработка ТЭО проекта</v>
          </cell>
          <cell r="P312" t="str">
            <v>Постановление Президента Республики Узбекистан от 04.10.2011 г. №ПП-1623</v>
          </cell>
        </row>
        <row r="313">
          <cell r="E313" t="str">
            <v>собственные средства</v>
          </cell>
          <cell r="F313">
            <v>132.80000000000001</v>
          </cell>
          <cell r="G313">
            <v>131.67000000000002</v>
          </cell>
          <cell r="H313">
            <v>1.37</v>
          </cell>
          <cell r="I313">
            <v>11.03</v>
          </cell>
          <cell r="J313">
            <v>28.8</v>
          </cell>
          <cell r="K313">
            <v>45.34</v>
          </cell>
          <cell r="L313">
            <v>25.1</v>
          </cell>
          <cell r="M313">
            <v>20.03</v>
          </cell>
        </row>
        <row r="314">
          <cell r="A314" t="str">
            <v>Разработка подземной добычи руды месторождения Мурунтау</v>
          </cell>
          <cell r="B314" t="str">
            <v>заданная</v>
          </cell>
          <cell r="C314" t="str">
            <v>2013-2016 гг.</v>
          </cell>
          <cell r="D314" t="str">
            <v>не предусмотрен</v>
          </cell>
          <cell r="E314" t="str">
            <v>Всего</v>
          </cell>
          <cell r="F314">
            <v>32.5</v>
          </cell>
          <cell r="G314">
            <v>26.9</v>
          </cell>
          <cell r="H314">
            <v>9.86</v>
          </cell>
          <cell r="I314">
            <v>17.04</v>
          </cell>
          <cell r="O314" t="str">
            <v xml:space="preserve">Имеется утвержденное ТЭО проекта </v>
          </cell>
          <cell r="P314" t="str">
            <v>Постановление Президента Республики Узбекистан от 15.12.2010 г. №ПП-1442,от 17.11.2014 г. №ПП-2264Распоряжение КМ РУз №152 от 28.03.2013г</v>
          </cell>
        </row>
        <row r="315">
          <cell r="E315" t="str">
            <v>собственные средства</v>
          </cell>
          <cell r="F315">
            <v>32.5</v>
          </cell>
          <cell r="G315">
            <v>26.9</v>
          </cell>
          <cell r="H315">
            <v>9.86</v>
          </cell>
          <cell r="I315">
            <v>17.04</v>
          </cell>
        </row>
        <row r="316">
          <cell r="A316" t="str">
            <v>Строительство ГРК на базе м/р Зармитанской золоторудной зоны. Месторождение "Урталик" ("Промежуточное")</v>
          </cell>
          <cell r="B316" t="str">
            <v>заданная</v>
          </cell>
          <cell r="C316" t="str">
            <v>2014-2018 гг.</v>
          </cell>
          <cell r="D316" t="str">
            <v>не предусмотрен</v>
          </cell>
          <cell r="E316" t="str">
            <v>Всего</v>
          </cell>
          <cell r="F316">
            <v>123.7</v>
          </cell>
          <cell r="G316">
            <v>119.36</v>
          </cell>
          <cell r="H316">
            <v>27.15</v>
          </cell>
          <cell r="I316">
            <v>30.736666666666668</v>
          </cell>
          <cell r="J316">
            <v>30.736666666666668</v>
          </cell>
          <cell r="K316">
            <v>30.736666666666668</v>
          </cell>
          <cell r="O316" t="str">
            <v>Требуется разработка ТЭО проекта</v>
          </cell>
          <cell r="P316" t="str">
            <v>Постановление Президента Республики Узбекистан от 15.12.2010 г. №ПП-1442,от 18.11.2013г. №ПП-2069,от 17.11.2014 г. №ПП-2264</v>
          </cell>
        </row>
        <row r="317">
          <cell r="E317" t="str">
            <v>собственные средства</v>
          </cell>
          <cell r="F317">
            <v>123.7</v>
          </cell>
          <cell r="G317">
            <v>119.36</v>
          </cell>
          <cell r="H317">
            <v>27.15</v>
          </cell>
          <cell r="I317">
            <v>30.736666666666668</v>
          </cell>
          <cell r="J317">
            <v>30.736666666666668</v>
          </cell>
          <cell r="K317">
            <v>30.736666666666668</v>
          </cell>
        </row>
        <row r="318">
          <cell r="A318" t="str">
            <v>Организация производства погружных насосов на территории СИЭЗ "Навои"</v>
          </cell>
          <cell r="B318" t="str">
            <v>2,5 тыс. шт.</v>
          </cell>
          <cell r="C318" t="str">
            <v>2014-2015 гг.</v>
          </cell>
          <cell r="E318" t="str">
            <v>Всего</v>
          </cell>
          <cell r="F318">
            <v>7</v>
          </cell>
          <cell r="G318">
            <v>6.5</v>
          </cell>
          <cell r="H318">
            <v>6.5</v>
          </cell>
          <cell r="O318" t="str">
            <v>Требуется разработка ТЭО проекта</v>
          </cell>
          <cell r="P318" t="str">
            <v>Протокол Кабинета Министров от 31.01.2013 г. №02-02/1-190</v>
          </cell>
        </row>
        <row r="319">
          <cell r="E319" t="str">
            <v>собственные средства</v>
          </cell>
          <cell r="F319">
            <v>3.5</v>
          </cell>
          <cell r="G319">
            <v>6.5</v>
          </cell>
          <cell r="H319">
            <v>6.5</v>
          </cell>
        </row>
        <row r="320">
          <cell r="E320" t="str">
            <v>кредиты коммерческих банков</v>
          </cell>
          <cell r="F320">
            <v>3.5</v>
          </cell>
          <cell r="G320">
            <v>0</v>
          </cell>
          <cell r="H320">
            <v>0</v>
          </cell>
        </row>
        <row r="321">
          <cell r="A321" t="str">
            <v>Углубка ствола шахты "Главный" с горизонта 720м до горизонта 540м рудника "Зармитан": 2-этап: углубка горизонта 660м до горизонта 600м</v>
          </cell>
          <cell r="B321" t="str">
            <v>заданная</v>
          </cell>
          <cell r="C321" t="str">
            <v>2015-2016 гг.</v>
          </cell>
          <cell r="D321" t="str">
            <v>не предусмотрен</v>
          </cell>
          <cell r="E321" t="str">
            <v>Всего</v>
          </cell>
          <cell r="F321">
            <v>8.94</v>
          </cell>
          <cell r="G321">
            <v>8.94</v>
          </cell>
          <cell r="H321">
            <v>5.73</v>
          </cell>
          <cell r="I321">
            <v>3.2099999999999991</v>
          </cell>
          <cell r="O321" t="str">
            <v>Имеется разработанный рабочий проект</v>
          </cell>
          <cell r="P321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2">
          <cell r="E322" t="str">
            <v>собственные средства</v>
          </cell>
          <cell r="F322">
            <v>8.94</v>
          </cell>
          <cell r="G322">
            <v>8.94</v>
          </cell>
          <cell r="H322">
            <v>5.73</v>
          </cell>
          <cell r="I322">
            <v>3.2099999999999991</v>
          </cell>
        </row>
        <row r="323">
          <cell r="A323" t="str">
            <v>Вскрытие и отработка горизонта 660 м и 600 м центральной части месторождения "Чармитан"</v>
          </cell>
          <cell r="B323" t="str">
            <v>заданная</v>
          </cell>
          <cell r="C323" t="str">
            <v>2013-2015 гг.</v>
          </cell>
          <cell r="D323" t="str">
            <v>не предусмотрен</v>
          </cell>
          <cell r="E323" t="str">
            <v>Всего</v>
          </cell>
          <cell r="F323">
            <v>21.37</v>
          </cell>
          <cell r="G323">
            <v>14.25</v>
          </cell>
          <cell r="H323">
            <v>14.25</v>
          </cell>
          <cell r="I323">
            <v>0</v>
          </cell>
          <cell r="O323" t="str">
            <v>Имеется разработанный рабочий проект</v>
          </cell>
          <cell r="P323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4">
          <cell r="E324" t="str">
            <v>собственные средства</v>
          </cell>
          <cell r="F324">
            <v>21.37</v>
          </cell>
          <cell r="G324">
            <v>14.25</v>
          </cell>
          <cell r="H324">
            <v>14.25</v>
          </cell>
        </row>
        <row r="325">
          <cell r="A325" t="str">
            <v>Строительство рудника Мейлисай</v>
          </cell>
          <cell r="B325" t="str">
            <v>заданная</v>
          </cell>
          <cell r="C325" t="str">
            <v>2009-2016 гг.</v>
          </cell>
          <cell r="D325" t="str">
            <v>не предусмотрен</v>
          </cell>
          <cell r="E325" t="str">
            <v>Всего</v>
          </cell>
          <cell r="F325">
            <v>28.22</v>
          </cell>
          <cell r="G325">
            <v>8.33</v>
          </cell>
          <cell r="H325">
            <v>1.1399999999999999</v>
          </cell>
          <cell r="I325">
            <v>7.19</v>
          </cell>
          <cell r="O325" t="str">
            <v xml:space="preserve">Имеется утвержденное ТЭО проекта </v>
          </cell>
          <cell r="P325" t="str">
            <v>Постановление Президента Республики Узбекистан от 22.07.2010 г. №ПП-1372;от 15.12.2010 г. №ПП-1442;от 04.10.2011 г. №ПП-1623;от 17.11.2014 г. №ПП-2264</v>
          </cell>
        </row>
        <row r="326">
          <cell r="E326" t="str">
            <v>собственные средства</v>
          </cell>
          <cell r="F326">
            <v>28.22</v>
          </cell>
          <cell r="G326">
            <v>8.33</v>
          </cell>
          <cell r="H326">
            <v>1.1399999999999999</v>
          </cell>
          <cell r="I326">
            <v>7.19</v>
          </cell>
        </row>
        <row r="327">
          <cell r="A327" t="str">
            <v>Строительство добычного участка на месторождении Северный Майзак</v>
          </cell>
          <cell r="B327" t="str">
            <v>заданная</v>
          </cell>
          <cell r="C327" t="str">
            <v>2010-2019 гг.</v>
          </cell>
          <cell r="D327" t="str">
            <v>не предусмотрен</v>
          </cell>
          <cell r="E327" t="str">
            <v>Всего</v>
          </cell>
          <cell r="F327">
            <v>13.06</v>
          </cell>
          <cell r="G327">
            <v>8.7799999999999994</v>
          </cell>
          <cell r="H327">
            <v>0</v>
          </cell>
          <cell r="I327">
            <v>0</v>
          </cell>
          <cell r="J327">
            <v>3</v>
          </cell>
          <cell r="K327">
            <v>3.78</v>
          </cell>
          <cell r="L327">
            <v>2</v>
          </cell>
          <cell r="O327" t="str">
            <v xml:space="preserve">Имеется утвержденное ТЭО проекта </v>
          </cell>
          <cell r="P327" t="str">
            <v>Постановление Президента Республики Узбекистан от 22.07.2010 г. №ПП-1372;от 15.12.2010 г. №ПП-1442;от 04.10.2011 г. №ПП-1623;</v>
          </cell>
        </row>
        <row r="328">
          <cell r="E328" t="str">
            <v>собственные средства</v>
          </cell>
          <cell r="F328">
            <v>13.06</v>
          </cell>
          <cell r="G328">
            <v>8.7799999999999994</v>
          </cell>
          <cell r="J328">
            <v>3</v>
          </cell>
          <cell r="K328">
            <v>3.78</v>
          </cell>
          <cell r="L328">
            <v>2</v>
          </cell>
        </row>
        <row r="329">
          <cell r="A329" t="str">
            <v>Строительство завода эмульсионно-взрывчатых веществ для обеспечения подземных взрывных работ на Зармитанской золоторудной зоне</v>
          </cell>
          <cell r="B329" t="str">
            <v>заданная</v>
          </cell>
          <cell r="C329" t="str">
            <v>2014-2016 гг.</v>
          </cell>
          <cell r="D329" t="str">
            <v>не предусмотрен</v>
          </cell>
          <cell r="E329" t="str">
            <v>Всего</v>
          </cell>
          <cell r="F329">
            <v>18</v>
          </cell>
          <cell r="G329">
            <v>18</v>
          </cell>
          <cell r="H329">
            <v>5.5</v>
          </cell>
          <cell r="I329">
            <v>12.5</v>
          </cell>
          <cell r="O329" t="str">
            <v>Требуется разработка ПТЭО проекта</v>
          </cell>
          <cell r="P329" t="str">
            <v>Постановление Президента Республики Узбекистан от 15.12.2010 г. №ПП-1442,от 17.11.2014 г. №ПП-2264</v>
          </cell>
        </row>
        <row r="330">
          <cell r="E330" t="str">
            <v>собственные средства</v>
          </cell>
          <cell r="F330">
            <v>18</v>
          </cell>
          <cell r="G330">
            <v>18</v>
          </cell>
          <cell r="H330">
            <v>5.5</v>
          </cell>
          <cell r="I330">
            <v>12.5</v>
          </cell>
        </row>
        <row r="331">
          <cell r="A331" t="str">
            <v xml:space="preserve">Военный городок батальона охраны и обороны ГМЗ-4 </v>
          </cell>
          <cell r="B331" t="str">
            <v>заданная</v>
          </cell>
          <cell r="C331" t="str">
            <v>2012-2016 гг.</v>
          </cell>
          <cell r="D331" t="str">
            <v>не предусмотрен</v>
          </cell>
          <cell r="E331" t="str">
            <v>Всего</v>
          </cell>
          <cell r="F331">
            <v>17.363779654851875</v>
          </cell>
          <cell r="G331">
            <v>9.7868488057228298</v>
          </cell>
          <cell r="H331">
            <v>6.8122701370084453</v>
          </cell>
          <cell r="I331">
            <v>2.9745786687143836</v>
          </cell>
          <cell r="O331" t="str">
            <v>Требуется доработка ТЭО проекта</v>
          </cell>
          <cell r="P331" t="str">
            <v>Постановление Президента РУз от 04.01.2011г.Предложение инициатора</v>
          </cell>
        </row>
        <row r="332">
          <cell r="E332" t="str">
            <v>собственные средства</v>
          </cell>
          <cell r="F332">
            <v>17.363779654851875</v>
          </cell>
          <cell r="G332">
            <v>9.7868488057228298</v>
          </cell>
          <cell r="H332">
            <v>6.8122701370084453</v>
          </cell>
          <cell r="I332">
            <v>2.9745786687143836</v>
          </cell>
        </row>
        <row r="333">
          <cell r="A333" t="str">
            <v>Строительство цеха кучного выщелачивания на месторождений "Аджибугут"</v>
          </cell>
          <cell r="B333" t="str">
            <v>заданная</v>
          </cell>
          <cell r="C333" t="str">
            <v>2015-2017 гг.</v>
          </cell>
          <cell r="D333" t="str">
            <v>не предусмотрен</v>
          </cell>
          <cell r="E333" t="str">
            <v>Всего</v>
          </cell>
          <cell r="F333">
            <v>25.63</v>
          </cell>
          <cell r="G333">
            <v>25.63</v>
          </cell>
          <cell r="H333">
            <v>1.1000000000000001</v>
          </cell>
          <cell r="I333">
            <v>4.3234450147516466</v>
          </cell>
          <cell r="J333">
            <v>4.5709897748858266</v>
          </cell>
          <cell r="K333">
            <v>15.635565210362524</v>
          </cell>
          <cell r="O333" t="str">
            <v>Требуется разработка ПТЭО проекта</v>
          </cell>
          <cell r="P333" t="str">
            <v>Постановление Президента Республики Узбекистан от 15.12.2010 г. №ПП-1442,от 17.11.2014 г. №ПП-2264</v>
          </cell>
        </row>
        <row r="334">
          <cell r="E334" t="str">
            <v>собственные средства</v>
          </cell>
          <cell r="F334">
            <v>25.63</v>
          </cell>
          <cell r="G334">
            <v>25.63</v>
          </cell>
          <cell r="H334">
            <v>1.1000000000000001</v>
          </cell>
          <cell r="I334">
            <v>4.3234450147516466</v>
          </cell>
          <cell r="J334">
            <v>4.5709897748858266</v>
          </cell>
          <cell r="K334">
            <v>15.635565210362524</v>
          </cell>
        </row>
        <row r="335">
          <cell r="A335" t="str">
            <v>Усовершенствование технологии извлечения золота из упорных руд месторождений "Кокпатас" и "Даугызтау"</v>
          </cell>
          <cell r="B335" t="str">
            <v>заданная</v>
          </cell>
          <cell r="C335" t="str">
            <v>2015 г.</v>
          </cell>
          <cell r="D335" t="str">
            <v>не предусмотрен</v>
          </cell>
          <cell r="E335" t="str">
            <v>Всего</v>
          </cell>
          <cell r="F335">
            <v>70</v>
          </cell>
          <cell r="G335">
            <v>70</v>
          </cell>
          <cell r="H335">
            <v>5.2</v>
          </cell>
          <cell r="I335">
            <v>64.8</v>
          </cell>
          <cell r="O335" t="str">
            <v>Требуется разработка рабочего проекта</v>
          </cell>
          <cell r="P335" t="str">
            <v>Постановления Президента Республики Узбекистан от 17.11.2014 г. №ПП-2264Протокол технического совещания №2-01/16834 от 29.11.2011г.</v>
          </cell>
        </row>
        <row r="336">
          <cell r="E336" t="str">
            <v>собственные средства</v>
          </cell>
          <cell r="F336">
            <v>70</v>
          </cell>
          <cell r="G336">
            <v>70</v>
          </cell>
          <cell r="H336">
            <v>5.2</v>
          </cell>
          <cell r="I336">
            <v>64.8</v>
          </cell>
        </row>
        <row r="337">
          <cell r="A337" t="str">
            <v>Строительства РКС на площадке карьера Даугызтау (2шт)</v>
          </cell>
          <cell r="B337" t="str">
            <v>заданная</v>
          </cell>
          <cell r="C337" t="str">
            <v>2015 г.</v>
          </cell>
          <cell r="D337" t="str">
            <v>не предусмотрен</v>
          </cell>
          <cell r="E337" t="str">
            <v>Всего</v>
          </cell>
          <cell r="F337">
            <v>1.36927615891363</v>
          </cell>
          <cell r="G337">
            <v>1.369276158913632</v>
          </cell>
          <cell r="H337">
            <v>1.369276158913632</v>
          </cell>
          <cell r="I337">
            <v>0</v>
          </cell>
          <cell r="O337" t="str">
            <v>Требуется разработка рабочего проекта</v>
          </cell>
          <cell r="P337" t="str">
            <v>Протокол НГМК №4-01/12769 от 06.12.2013г.</v>
          </cell>
        </row>
        <row r="338">
          <cell r="E338" t="str">
            <v>собственные средства</v>
          </cell>
          <cell r="F338">
            <v>1.36927615891363</v>
          </cell>
          <cell r="G338">
            <v>1.369276158913632</v>
          </cell>
          <cell r="H338">
            <v>1.369276158913632</v>
          </cell>
        </row>
        <row r="339">
          <cell r="A339" t="str">
            <v>Строитеьство ГМП на базе месторождение "Пистале"</v>
          </cell>
          <cell r="B339" t="str">
            <v>заданная</v>
          </cell>
          <cell r="C339" t="str">
            <v>2016-2022 гг.</v>
          </cell>
          <cell r="D339" t="str">
            <v>не предусмотрен</v>
          </cell>
          <cell r="E339" t="str">
            <v>Всего</v>
          </cell>
          <cell r="F339">
            <v>120</v>
          </cell>
          <cell r="G339">
            <v>120</v>
          </cell>
          <cell r="H339">
            <v>0</v>
          </cell>
          <cell r="I339">
            <v>5</v>
          </cell>
          <cell r="J339">
            <v>9.5136806369478251</v>
          </cell>
          <cell r="K339">
            <v>15.44</v>
          </cell>
          <cell r="L339">
            <v>13</v>
          </cell>
          <cell r="M339">
            <v>12</v>
          </cell>
          <cell r="O339" t="str">
            <v>Требуется разработка ПТЭО проекта</v>
          </cell>
          <cell r="P339" t="str">
            <v>Протоколы НГМК №4-01/732 и 4-01/731 от 23.01.2014г.</v>
          </cell>
        </row>
        <row r="340">
          <cell r="E340" t="str">
            <v>собственные средства</v>
          </cell>
          <cell r="F340">
            <v>120</v>
          </cell>
          <cell r="G340">
            <v>120</v>
          </cell>
          <cell r="I340">
            <v>5</v>
          </cell>
          <cell r="J340">
            <v>9.5136806369478251</v>
          </cell>
          <cell r="K340">
            <v>15.44</v>
          </cell>
          <cell r="L340">
            <v>13</v>
          </cell>
          <cell r="M340">
            <v>12</v>
          </cell>
        </row>
        <row r="341">
          <cell r="A341" t="str">
            <v>Отработка нижних горизонтов горнордного комплекса на базе месторождений Зармитанской золотордной зоны (до гор. 300 м)</v>
          </cell>
          <cell r="B341" t="str">
            <v>заданная</v>
          </cell>
          <cell r="C341" t="str">
            <v>2016-2022 гг.</v>
          </cell>
          <cell r="D341" t="str">
            <v>не предусмотрен</v>
          </cell>
          <cell r="E341" t="str">
            <v>Всего</v>
          </cell>
          <cell r="F341">
            <v>221.52960433253847</v>
          </cell>
          <cell r="G341">
            <v>221.52960433253847</v>
          </cell>
          <cell r="H341">
            <v>0</v>
          </cell>
          <cell r="I341">
            <v>15.928933435719195</v>
          </cell>
          <cell r="J341">
            <v>41.010829729620497</v>
          </cell>
          <cell r="K341">
            <v>24.02</v>
          </cell>
          <cell r="L341">
            <v>16.600000000000001</v>
          </cell>
          <cell r="M341">
            <v>40.78</v>
          </cell>
          <cell r="O341" t="str">
            <v>Требуется разработка ПТЭО проекта</v>
          </cell>
          <cell r="P341" t="str">
            <v>Протокол КМ РУз от 02.05.2013г</v>
          </cell>
        </row>
        <row r="342">
          <cell r="E342" t="str">
            <v>собственные средства</v>
          </cell>
          <cell r="F342">
            <v>221.52960433253847</v>
          </cell>
          <cell r="G342">
            <v>221.52960433253847</v>
          </cell>
          <cell r="I342">
            <v>15.928933435719195</v>
          </cell>
          <cell r="J342">
            <v>41.010829729620497</v>
          </cell>
          <cell r="K342">
            <v>24.02</v>
          </cell>
          <cell r="L342">
            <v>16.600000000000001</v>
          </cell>
          <cell r="M342">
            <v>40.78</v>
          </cell>
        </row>
        <row r="343">
          <cell r="A343" t="str">
            <v>Строительство кирпичного завода мощностью 10 млн.шт.в год</v>
          </cell>
          <cell r="B343" t="str">
            <v>10 млн.шт.в год</v>
          </cell>
          <cell r="C343" t="str">
            <v>2016 г.</v>
          </cell>
          <cell r="D343" t="str">
            <v>не предусмотрен</v>
          </cell>
          <cell r="E343" t="str">
            <v>Всего</v>
          </cell>
          <cell r="F343">
            <v>0.72747847876166993</v>
          </cell>
          <cell r="G343">
            <v>0.72747847876166993</v>
          </cell>
          <cell r="H343">
            <v>0</v>
          </cell>
          <cell r="I343">
            <v>0.72747847876166993</v>
          </cell>
          <cell r="O343" t="str">
            <v>Требуется разработка рабочего проекта</v>
          </cell>
          <cell r="P343" t="str">
            <v>ПП-2137 от 03.03.2014г.</v>
          </cell>
        </row>
        <row r="344">
          <cell r="E344" t="str">
            <v>собственные средства</v>
          </cell>
          <cell r="F344">
            <v>0.72747847876166993</v>
          </cell>
          <cell r="G344">
            <v>0.72747847876166993</v>
          </cell>
          <cell r="I344">
            <v>0.72747847876166993</v>
          </cell>
        </row>
        <row r="345">
          <cell r="A345" t="str">
            <v>Техническое и технологическое перевооружение добычных и перерабатывающих мощностей</v>
          </cell>
          <cell r="B345" t="str">
            <v>заданная</v>
          </cell>
          <cell r="C345" t="str">
            <v>2013-2021 гг.</v>
          </cell>
          <cell r="D345" t="str">
            <v>не предусмотрен</v>
          </cell>
          <cell r="E345" t="str">
            <v>Всего</v>
          </cell>
          <cell r="F345">
            <v>32.4</v>
          </cell>
          <cell r="G345">
            <v>11.37</v>
          </cell>
          <cell r="H345">
            <v>2.63</v>
          </cell>
          <cell r="I345">
            <v>5.5</v>
          </cell>
          <cell r="J345">
            <v>2.42</v>
          </cell>
          <cell r="K345">
            <v>0.2</v>
          </cell>
          <cell r="L345">
            <v>0.2</v>
          </cell>
          <cell r="M345">
            <v>0.42</v>
          </cell>
          <cell r="O345" t="str">
            <v>Требуется разработка рабочего проекта</v>
          </cell>
          <cell r="P345" t="str">
            <v>Межвед №74 от 03.01.2013 года</v>
          </cell>
        </row>
        <row r="346">
          <cell r="E346" t="str">
            <v>собственные средства</v>
          </cell>
          <cell r="F346">
            <v>32.4</v>
          </cell>
          <cell r="G346">
            <v>11.37</v>
          </cell>
          <cell r="H346">
            <v>2.63</v>
          </cell>
          <cell r="I346">
            <v>5.5</v>
          </cell>
          <cell r="J346">
            <v>2.42</v>
          </cell>
          <cell r="K346">
            <v>0.2</v>
          </cell>
          <cell r="L346">
            <v>0.2</v>
          </cell>
          <cell r="M346">
            <v>0.42</v>
          </cell>
        </row>
        <row r="347">
          <cell r="A347" t="str">
            <v>РУ-5 НГМК. ОПУ ПВ на  месторождении "Аксай-1"</v>
          </cell>
          <cell r="B347" t="str">
            <v>заданная</v>
          </cell>
          <cell r="C347" t="str">
            <v>2015-2016 гг.</v>
          </cell>
          <cell r="D347" t="str">
            <v>не предусмотрен</v>
          </cell>
          <cell r="E347" t="str">
            <v>Всего</v>
          </cell>
          <cell r="F347">
            <v>2.5057592046235295</v>
          </cell>
          <cell r="G347">
            <v>2.5057592046235295</v>
          </cell>
          <cell r="H347">
            <v>1.2528796023117648</v>
          </cell>
          <cell r="I347">
            <v>1.2528796023117648</v>
          </cell>
          <cell r="O347" t="str">
            <v>ТЭО проекта на стадии разработки</v>
          </cell>
          <cell r="P347" t="str">
            <v>Протокол НГМК №2-02/920 от 21.01.2011г.</v>
          </cell>
        </row>
        <row r="348">
          <cell r="E348" t="str">
            <v>собственные средства</v>
          </cell>
          <cell r="F348">
            <v>2.5057592046235295</v>
          </cell>
          <cell r="G348">
            <v>2.5057592046235295</v>
          </cell>
          <cell r="H348">
            <v>1.2528796023117648</v>
          </cell>
          <cell r="I348">
            <v>1.2528796023117648</v>
          </cell>
        </row>
        <row r="349">
          <cell r="A349" t="str">
            <v>Строительство ЛСУ-5 на м/р "Северный Канимех"</v>
          </cell>
          <cell r="B349" t="str">
            <v>заданная</v>
          </cell>
          <cell r="C349" t="str">
            <v>2015-2016 гг.</v>
          </cell>
          <cell r="D349" t="str">
            <v>не предусмотрен</v>
          </cell>
          <cell r="E349" t="str">
            <v>Всего</v>
          </cell>
          <cell r="F349">
            <v>3.4353150385967748</v>
          </cell>
          <cell r="G349">
            <v>3.4353150385967748</v>
          </cell>
          <cell r="H349">
            <v>1.7176575192983874</v>
          </cell>
          <cell r="I349">
            <v>1.7176575192983874</v>
          </cell>
          <cell r="O349" t="str">
            <v>Требуется разработка рабочего проекта</v>
          </cell>
          <cell r="P349" t="str">
            <v>Протокол НГМК №6-01/8 от 29.01.2014г.</v>
          </cell>
        </row>
        <row r="350">
          <cell r="E350" t="str">
            <v>собственные средства</v>
          </cell>
          <cell r="F350">
            <v>3.4353150385967748</v>
          </cell>
          <cell r="G350">
            <v>3.4353150385967748</v>
          </cell>
          <cell r="H350">
            <v>1.7176575192983874</v>
          </cell>
          <cell r="I350">
            <v>1.7176575192983874</v>
          </cell>
        </row>
        <row r="351">
          <cell r="A351" t="str">
            <v>Строительство добычного рудника на базе месторождений Аристантауского рудного поля</v>
          </cell>
          <cell r="B351" t="str">
            <v>заданная</v>
          </cell>
          <cell r="C351" t="str">
            <v>2015-2017 гг.</v>
          </cell>
          <cell r="D351" t="str">
            <v>не предусмотрен</v>
          </cell>
          <cell r="E351" t="str">
            <v>Всего</v>
          </cell>
          <cell r="F351">
            <v>22</v>
          </cell>
          <cell r="G351">
            <v>22</v>
          </cell>
          <cell r="H351">
            <v>4.3</v>
          </cell>
          <cell r="I351">
            <v>17.7</v>
          </cell>
          <cell r="O351" t="str">
            <v>Требуется разработка рабочего проекта</v>
          </cell>
          <cell r="P351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2">
          <cell r="E352" t="str">
            <v>собственные средства</v>
          </cell>
          <cell r="F352">
            <v>22</v>
          </cell>
          <cell r="G352">
            <v>22</v>
          </cell>
          <cell r="H352">
            <v>4.3</v>
          </cell>
          <cell r="I352">
            <v>17.7</v>
          </cell>
        </row>
        <row r="353">
          <cell r="A353" t="str">
            <v>Вскрытие и отработка горизонта 660м и 600м месторождения "Гужумсай"</v>
          </cell>
          <cell r="B353" t="str">
            <v>заданная</v>
          </cell>
          <cell r="C353" t="str">
            <v>2015-2016 гг.</v>
          </cell>
          <cell r="D353" t="str">
            <v>не предусмотрен</v>
          </cell>
          <cell r="E353" t="str">
            <v>Всего</v>
          </cell>
          <cell r="F353">
            <v>10</v>
          </cell>
          <cell r="G353">
            <v>10</v>
          </cell>
          <cell r="H353">
            <v>5</v>
          </cell>
          <cell r="I353">
            <v>5</v>
          </cell>
          <cell r="O353" t="str">
            <v>Требуется разработка рабочего проекта</v>
          </cell>
          <cell r="P353" t="str">
            <v>Постановления Президента Республики Узбекистан от 17.11.2014 г. №ПП-2264Протокол ГП "Навоийского ГМК" от 12.01.2014 г. №27-02/5122</v>
          </cell>
        </row>
        <row r="354">
          <cell r="E354" t="str">
            <v>собственные средства</v>
          </cell>
          <cell r="F354">
            <v>10</v>
          </cell>
          <cell r="G354">
            <v>10</v>
          </cell>
          <cell r="H354">
            <v>5</v>
          </cell>
          <cell r="I354">
            <v>5</v>
          </cell>
        </row>
        <row r="355">
          <cell r="A355" t="str">
            <v>Добыча сульфидных руд на руднике Маржанбулак и строительство нового хвостохранилища МЗИУ</v>
          </cell>
          <cell r="B355" t="str">
            <v>заданная</v>
          </cell>
          <cell r="C355" t="str">
            <v>2015-2020 гг.</v>
          </cell>
          <cell r="D355" t="str">
            <v>не предусмотрен</v>
          </cell>
          <cell r="E355" t="str">
            <v>Всего</v>
          </cell>
          <cell r="F355">
            <v>30</v>
          </cell>
          <cell r="G355">
            <v>29.8</v>
          </cell>
          <cell r="H355">
            <v>1</v>
          </cell>
          <cell r="I355">
            <v>5.76</v>
          </cell>
          <cell r="J355">
            <v>5.76</v>
          </cell>
          <cell r="K355">
            <v>5.76</v>
          </cell>
          <cell r="L355">
            <v>5.76</v>
          </cell>
          <cell r="M355">
            <v>5.76</v>
          </cell>
          <cell r="O355" t="str">
            <v>Требуется разработка рабочего проекта</v>
          </cell>
          <cell r="P355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6">
          <cell r="E356" t="str">
            <v>собственные средства</v>
          </cell>
          <cell r="F356">
            <v>30</v>
          </cell>
          <cell r="G356">
            <v>29.8</v>
          </cell>
          <cell r="H356">
            <v>1</v>
          </cell>
          <cell r="I356">
            <v>5.76</v>
          </cell>
          <cell r="J356">
            <v>5.76</v>
          </cell>
          <cell r="K356">
            <v>5.76</v>
          </cell>
          <cell r="L356">
            <v>5.76</v>
          </cell>
          <cell r="M356">
            <v>5.76</v>
          </cell>
        </row>
        <row r="357">
          <cell r="A357" t="str">
            <v>Строительство добычного участка на месторождении "Аульбек"</v>
          </cell>
          <cell r="B357" t="str">
            <v>заданная</v>
          </cell>
          <cell r="C357" t="str">
            <v>2015-2016 гг.</v>
          </cell>
          <cell r="D357" t="str">
            <v>не предусмотрен</v>
          </cell>
          <cell r="E357" t="str">
            <v>Всего</v>
          </cell>
          <cell r="F357">
            <v>19.989999999999998</v>
          </cell>
          <cell r="G357">
            <v>7.67</v>
          </cell>
          <cell r="H357">
            <v>2.4</v>
          </cell>
          <cell r="I357">
            <v>5.27</v>
          </cell>
          <cell r="O357" t="str">
            <v>Требуется разработка рабочего проекта</v>
          </cell>
          <cell r="P357" t="str">
            <v>Постановление Президента Республики Узбекистан от 04.10.2011 г. №ПП-1623,от 17.11.2014 г. №ПП-2264</v>
          </cell>
        </row>
        <row r="358">
          <cell r="E358" t="str">
            <v>собственные средства</v>
          </cell>
          <cell r="F358">
            <v>19.989999999999998</v>
          </cell>
          <cell r="G358">
            <v>7.67</v>
          </cell>
          <cell r="H358">
            <v>2.4</v>
          </cell>
          <cell r="I358">
            <v>5.27</v>
          </cell>
        </row>
        <row r="359">
          <cell r="A359" t="str">
            <v>модернизация и реконструкция</v>
          </cell>
          <cell r="F359">
            <v>1067.8424777108676</v>
          </cell>
          <cell r="G359">
            <v>903.70789839550559</v>
          </cell>
          <cell r="H359">
            <v>122.39893101079093</v>
          </cell>
          <cell r="I359">
            <v>107.04802812916783</v>
          </cell>
          <cell r="J359">
            <v>106.22409570383543</v>
          </cell>
          <cell r="K359">
            <v>82.56</v>
          </cell>
          <cell r="L359">
            <v>122.21</v>
          </cell>
          <cell r="M359">
            <v>103.85</v>
          </cell>
        </row>
        <row r="360">
          <cell r="A360" t="str">
            <v>Расширение и реконструкция хвостового хозяйства ГМЗ-2 (I этап)</v>
          </cell>
          <cell r="B360" t="str">
            <v>заданная</v>
          </cell>
          <cell r="C360" t="str">
            <v>2011-2015 гг.</v>
          </cell>
          <cell r="D360" t="str">
            <v>не предусмотрен</v>
          </cell>
          <cell r="E360" t="str">
            <v>Всего</v>
          </cell>
          <cell r="F360">
            <v>48.13</v>
          </cell>
          <cell r="G360">
            <v>6.64</v>
          </cell>
          <cell r="H360">
            <v>6.64</v>
          </cell>
          <cell r="O360" t="str">
            <v xml:space="preserve">Имеется утвержденное ТЭО проекта </v>
          </cell>
          <cell r="P360" t="str">
            <v>Постановление Президента Республики Узбекистан от 15.12.2010 г. №ПП-1442,от 17.11.2014 г. №ПП-2264Закл. №291-Э от 17.05.11г. Упр.эксперт. Градостроит.при Госархитектстрое Руз</v>
          </cell>
        </row>
        <row r="361">
          <cell r="E361" t="str">
            <v>собственные средства</v>
          </cell>
          <cell r="F361">
            <v>48.13</v>
          </cell>
          <cell r="G361">
            <v>6.64</v>
          </cell>
          <cell r="H361">
            <v>6.64</v>
          </cell>
        </row>
        <row r="362">
          <cell r="A362" t="str">
            <v>Реконструкция и расширение отделений флотации и сорбции ГМЗ-3</v>
          </cell>
          <cell r="B362" t="str">
            <v>заданная</v>
          </cell>
          <cell r="C362" t="str">
            <v>2011-2015 гг.</v>
          </cell>
          <cell r="E362" t="str">
            <v>Всего</v>
          </cell>
          <cell r="F362">
            <v>33.392000000000003</v>
          </cell>
          <cell r="G362">
            <v>1.5</v>
          </cell>
          <cell r="H362">
            <v>1.5</v>
          </cell>
          <cell r="P362" t="str">
            <v>Постановление Президента Республики Узбекистан от 15.12.2010 г. №ПП-1442</v>
          </cell>
        </row>
        <row r="363">
          <cell r="E363" t="str">
            <v>собственные средства</v>
          </cell>
          <cell r="F363">
            <v>33.392000000000003</v>
          </cell>
          <cell r="G363">
            <v>1.5</v>
          </cell>
          <cell r="H363">
            <v>1.5</v>
          </cell>
        </row>
        <row r="364">
          <cell r="A364" t="str">
            <v>Техническое и технологическое перевооружение объектов основного производства (II-этап)</v>
          </cell>
          <cell r="B364" t="str">
            <v>заданная</v>
          </cell>
          <cell r="C364" t="str">
            <v>2013-2015 гг.</v>
          </cell>
          <cell r="D364" t="str">
            <v>не предусмотрен</v>
          </cell>
          <cell r="E364" t="str">
            <v>Всего</v>
          </cell>
          <cell r="F364">
            <v>57.74</v>
          </cell>
          <cell r="G364">
            <v>5</v>
          </cell>
          <cell r="H364">
            <v>5</v>
          </cell>
          <cell r="I364">
            <v>0</v>
          </cell>
          <cell r="J364">
            <v>0</v>
          </cell>
          <cell r="O364" t="str">
            <v>Требуется разработка рабочего проекта</v>
          </cell>
          <cell r="P364" t="str">
            <v>Постановления Президента Республики Узбекистан от 17.11.2014 г. №ПП-2264Протокол №21-А от14.05.2014 г.Письмо НГМК от 19.04.2013 г. №8-12/4243</v>
          </cell>
        </row>
        <row r="365">
          <cell r="E365" t="str">
            <v>собственные средства</v>
          </cell>
          <cell r="F365">
            <v>57.74</v>
          </cell>
          <cell r="G365">
            <v>5</v>
          </cell>
          <cell r="H365">
            <v>5</v>
          </cell>
        </row>
        <row r="366">
          <cell r="A366" t="str">
            <v>Обновление (замена) морально и физически устаревшего оборудования. IV этап</v>
          </cell>
          <cell r="B366" t="str">
            <v>заданная</v>
          </cell>
          <cell r="C366" t="str">
            <v>2015-2017гг.</v>
          </cell>
          <cell r="D366" t="str">
            <v>не предусмотрен</v>
          </cell>
          <cell r="E366" t="str">
            <v>Всего</v>
          </cell>
          <cell r="F366">
            <v>36.369999999999997</v>
          </cell>
          <cell r="G366">
            <v>36.369999999999997</v>
          </cell>
          <cell r="H366">
            <v>6.06</v>
          </cell>
          <cell r="I366">
            <v>19.829999999999998</v>
          </cell>
          <cell r="J366">
            <v>10.48</v>
          </cell>
          <cell r="O366" t="str">
            <v>Требуется разработка рабочего проекта</v>
          </cell>
          <cell r="P366" t="str">
            <v>Постановление Кабинета Министров от 19.04.2012 г. №115</v>
          </cell>
        </row>
        <row r="367">
          <cell r="E367" t="str">
            <v>собственные средства</v>
          </cell>
          <cell r="F367">
            <v>36.369999999999997</v>
          </cell>
          <cell r="G367">
            <v>36.369999999999997</v>
          </cell>
          <cell r="H367">
            <v>6.06</v>
          </cell>
          <cell r="I367">
            <v>19.829999999999998</v>
          </cell>
          <cell r="J367">
            <v>10.48</v>
          </cell>
        </row>
        <row r="368">
          <cell r="A368" t="str">
            <v>Модернизация и техническое перевооружение объектов вспомогательных производств</v>
          </cell>
          <cell r="B368" t="str">
            <v>заданная</v>
          </cell>
          <cell r="C368" t="str">
            <v>2014-2021 гг.</v>
          </cell>
          <cell r="D368" t="str">
            <v>не предусмотрен</v>
          </cell>
          <cell r="E368" t="str">
            <v>Всего</v>
          </cell>
          <cell r="F368">
            <v>190.3</v>
          </cell>
          <cell r="G368">
            <v>185.8</v>
          </cell>
          <cell r="H368">
            <v>10.55</v>
          </cell>
          <cell r="I368">
            <v>19.328456533160892</v>
          </cell>
          <cell r="J368">
            <v>17.119993533524632</v>
          </cell>
          <cell r="K368">
            <v>5.7899999999999991</v>
          </cell>
          <cell r="L368">
            <v>25.87</v>
          </cell>
          <cell r="M368">
            <v>5.0999999999999996</v>
          </cell>
          <cell r="O368" t="str">
            <v>Требуется разработка рабочего проекта</v>
          </cell>
          <cell r="P368" t="str">
            <v>№ПП-2069 от 18.11.2013г.от 17.11.2014 г. №ПП-2264Протокол Кабинета Министров от 31.01.2013 г. №02-02/1-190</v>
          </cell>
        </row>
        <row r="369">
          <cell r="E369" t="str">
            <v>собственные средства</v>
          </cell>
          <cell r="F369">
            <v>190.3</v>
          </cell>
          <cell r="G369">
            <v>185.8</v>
          </cell>
          <cell r="H369">
            <v>10.55</v>
          </cell>
          <cell r="I369">
            <v>19.328456533160892</v>
          </cell>
          <cell r="J369">
            <v>17.119993533524632</v>
          </cell>
          <cell r="K369">
            <v>5.7899999999999991</v>
          </cell>
          <cell r="L369">
            <v>25.87</v>
          </cell>
          <cell r="M369">
            <v>5.0999999999999996</v>
          </cell>
        </row>
        <row r="370">
          <cell r="A370" t="str">
            <v>Техническое и технологическое перевооружение добывающих и перерабатывающих мощностей</v>
          </cell>
          <cell r="B370" t="str">
            <v>заданная</v>
          </cell>
          <cell r="C370" t="str">
            <v>2014-2016 гг.</v>
          </cell>
          <cell r="D370" t="str">
            <v>не предусмотрен</v>
          </cell>
          <cell r="E370" t="str">
            <v>Всего</v>
          </cell>
          <cell r="F370">
            <v>32.4</v>
          </cell>
          <cell r="G370">
            <v>19.2</v>
          </cell>
          <cell r="H370">
            <v>12.77</v>
          </cell>
          <cell r="I370">
            <v>3.4</v>
          </cell>
          <cell r="J370">
            <v>3.03</v>
          </cell>
          <cell r="O370" t="str">
            <v>Требуется разработка рабочего проекта</v>
          </cell>
          <cell r="P370" t="str">
            <v>Протокол Кабинета Министров от 31.01.2013 г. №02-02/1-190ПП №1442 от 15.12.10гот 17.11.2014 г. №ПП-2264</v>
          </cell>
        </row>
        <row r="371">
          <cell r="E371" t="str">
            <v>собственные средства</v>
          </cell>
          <cell r="F371">
            <v>32.4</v>
          </cell>
          <cell r="G371">
            <v>19.2</v>
          </cell>
          <cell r="H371">
            <v>12.77</v>
          </cell>
          <cell r="I371">
            <v>3.4</v>
          </cell>
          <cell r="J371">
            <v>3.03</v>
          </cell>
        </row>
        <row r="372">
          <cell r="A372" t="str">
            <v>Повышение энергоэффективности сернокислотного производства за счет выработки электрической энергии с использованием вторичных энергоресурсов</v>
          </cell>
          <cell r="B372" t="str">
            <v>заданная</v>
          </cell>
          <cell r="C372" t="str">
            <v>2013-2015 гг.</v>
          </cell>
          <cell r="D372" t="str">
            <v>не предусмотрен</v>
          </cell>
          <cell r="E372" t="str">
            <v>Всего</v>
          </cell>
          <cell r="F372">
            <v>8.1999999999999993</v>
          </cell>
          <cell r="G372">
            <v>5.4</v>
          </cell>
          <cell r="H372">
            <v>5.4</v>
          </cell>
          <cell r="O372" t="str">
            <v>ТЭО проекта на стадии разработки</v>
          </cell>
          <cell r="P372" t="str">
            <v xml:space="preserve">Протокол Кабинета Министров от 31.01.2013 г. №02-02/1-190ПП-1855 от 21.11.2012г.;№ПП-2069 от 18.11.2013г.от 17.11.2014 г. №ПП-2264                        </v>
          </cell>
        </row>
        <row r="373">
          <cell r="E373" t="str">
            <v>собственные средства</v>
          </cell>
          <cell r="F373">
            <v>8.1999999999999993</v>
          </cell>
          <cell r="G373">
            <v>5.4</v>
          </cell>
          <cell r="H373">
            <v>5.4</v>
          </cell>
        </row>
        <row r="374">
          <cell r="A374" t="str">
            <v>Отработка карьера «Мурунтау» (V очередь)</v>
          </cell>
          <cell r="B374" t="str">
            <v>заданная</v>
          </cell>
          <cell r="C374" t="str">
            <v>2015-2025 гг.</v>
          </cell>
          <cell r="D374" t="str">
            <v>не требуется</v>
          </cell>
          <cell r="E374" t="str">
            <v>Всего</v>
          </cell>
          <cell r="F374">
            <v>230</v>
          </cell>
          <cell r="G374">
            <v>230</v>
          </cell>
          <cell r="H374">
            <v>4.68</v>
          </cell>
          <cell r="I374">
            <v>7.3087560118013162</v>
          </cell>
          <cell r="J374">
            <v>16.16744129652831</v>
          </cell>
          <cell r="K374">
            <v>20</v>
          </cell>
          <cell r="L374">
            <v>36.549999999999997</v>
          </cell>
          <cell r="M374">
            <v>37.74</v>
          </cell>
          <cell r="O374" t="str">
            <v>Требуется разработка ТЭО проекта</v>
          </cell>
          <cell r="P374" t="str">
            <v>Постановление Президента Республики Узбекистан от 15.12.2010 г. №ПП-1442,от 17.11.2014 г. №ПП-2264</v>
          </cell>
        </row>
        <row r="375">
          <cell r="E375" t="str">
            <v>собственные средства</v>
          </cell>
          <cell r="F375">
            <v>230</v>
          </cell>
          <cell r="G375">
            <v>230</v>
          </cell>
          <cell r="H375">
            <v>4.68</v>
          </cell>
          <cell r="I375">
            <v>7.3087560118013162</v>
          </cell>
          <cell r="J375">
            <v>16.16744129652831</v>
          </cell>
          <cell r="K375">
            <v>20</v>
          </cell>
          <cell r="L375">
            <v>36.549999999999997</v>
          </cell>
          <cell r="M375">
            <v>37.74</v>
          </cell>
        </row>
        <row r="376">
          <cell r="A376" t="str">
            <v xml:space="preserve">Расширение и реконструкция хвостового хозяйства  с намывом ограджающих дамб хвостохранилища №2 ГМЗ-2 ( II этап) </v>
          </cell>
          <cell r="B376" t="str">
            <v>заданная</v>
          </cell>
          <cell r="C376" t="str">
            <v>2015-2022 гг.</v>
          </cell>
          <cell r="D376" t="str">
            <v>не предусмотрен</v>
          </cell>
          <cell r="E376" t="str">
            <v>Всего</v>
          </cell>
          <cell r="F376">
            <v>160</v>
          </cell>
          <cell r="G376">
            <v>160</v>
          </cell>
          <cell r="H376">
            <v>6.0623206563472491</v>
          </cell>
          <cell r="I376">
            <v>8.0830942084629989</v>
          </cell>
          <cell r="J376">
            <v>8.0830942084629989</v>
          </cell>
          <cell r="K376">
            <v>15</v>
          </cell>
          <cell r="L376">
            <v>40</v>
          </cell>
          <cell r="M376">
            <v>43.55</v>
          </cell>
          <cell r="O376" t="str">
            <v>Требуется разработка ТЭО проекта</v>
          </cell>
          <cell r="P376" t="str">
            <v>ПП №1442 от 15.12.10г</v>
          </cell>
        </row>
        <row r="377">
          <cell r="E377" t="str">
            <v>собственные средства</v>
          </cell>
          <cell r="F377">
            <v>160</v>
          </cell>
          <cell r="G377">
            <v>160</v>
          </cell>
          <cell r="H377">
            <v>6.0623206563472491</v>
          </cell>
          <cell r="I377">
            <v>8.0830942084629989</v>
          </cell>
          <cell r="J377">
            <v>8.0830942084629989</v>
          </cell>
          <cell r="K377">
            <v>15</v>
          </cell>
          <cell r="L377">
            <v>40</v>
          </cell>
          <cell r="M377">
            <v>43.55</v>
          </cell>
        </row>
        <row r="378">
          <cell r="A378" t="str">
            <v>Расширение, техническое и технологическое перевооружение цеха кучного выщелачивания (II этап)</v>
          </cell>
          <cell r="B378" t="str">
            <v>заданная</v>
          </cell>
          <cell r="C378" t="str">
            <v>2016-2018 гг.</v>
          </cell>
          <cell r="D378" t="str">
            <v>не предусмотрен</v>
          </cell>
          <cell r="E378" t="str">
            <v>Всего</v>
          </cell>
          <cell r="F378">
            <v>27.3</v>
          </cell>
          <cell r="G378">
            <v>27.3</v>
          </cell>
          <cell r="H378">
            <v>0</v>
          </cell>
          <cell r="I378">
            <v>4</v>
          </cell>
          <cell r="J378">
            <v>8</v>
          </cell>
          <cell r="K378">
            <v>15.3</v>
          </cell>
          <cell r="O378" t="str">
            <v>Требуется разработка ТЭО проекта</v>
          </cell>
          <cell r="P378" t="str">
            <v>ПП №1442 от 15.12.10г</v>
          </cell>
        </row>
        <row r="379">
          <cell r="E379" t="str">
            <v>собственные средства</v>
          </cell>
          <cell r="F379">
            <v>27.3</v>
          </cell>
          <cell r="G379">
            <v>27.3</v>
          </cell>
          <cell r="I379">
            <v>4</v>
          </cell>
          <cell r="J379">
            <v>8</v>
          </cell>
          <cell r="K379">
            <v>15.3</v>
          </cell>
        </row>
        <row r="380">
          <cell r="A380" t="str">
            <v>Реконструкция ГМЗ-2 под переработку "хвостов" кучного выщелачивания</v>
          </cell>
          <cell r="B380" t="str">
            <v>заданная</v>
          </cell>
          <cell r="C380" t="str">
            <v>2015-2020 гг.</v>
          </cell>
          <cell r="D380" t="str">
            <v>не требуется</v>
          </cell>
          <cell r="E380" t="str">
            <v>Всего</v>
          </cell>
          <cell r="F380">
            <v>30</v>
          </cell>
          <cell r="G380">
            <v>30</v>
          </cell>
          <cell r="H380">
            <v>5.3</v>
          </cell>
          <cell r="I380">
            <v>6.97</v>
          </cell>
          <cell r="J380">
            <v>10.61</v>
          </cell>
          <cell r="K380">
            <v>2.5</v>
          </cell>
          <cell r="L380">
            <v>2.2999999999999998</v>
          </cell>
          <cell r="M380">
            <v>2.3199999999999998</v>
          </cell>
          <cell r="O380" t="str">
            <v>Требуется разработка ТЭО проекта</v>
          </cell>
          <cell r="P380" t="str">
            <v>ПП №1442 от 15.12.10г</v>
          </cell>
        </row>
        <row r="381">
          <cell r="E381" t="str">
            <v>собственные средства</v>
          </cell>
          <cell r="F381">
            <v>30</v>
          </cell>
          <cell r="G381">
            <v>30</v>
          </cell>
          <cell r="H381">
            <v>5.3</v>
          </cell>
          <cell r="I381">
            <v>6.97</v>
          </cell>
          <cell r="J381">
            <v>10.61</v>
          </cell>
          <cell r="K381">
            <v>2.5</v>
          </cell>
          <cell r="L381">
            <v>2.2999999999999998</v>
          </cell>
          <cell r="M381">
            <v>2.3199999999999998</v>
          </cell>
        </row>
        <row r="382">
          <cell r="A382" t="str">
            <v>Техническое перевооружение железнодорожного транспорта НГМК</v>
          </cell>
          <cell r="B382" t="str">
            <v>заданная</v>
          </cell>
          <cell r="C382" t="str">
            <v>2015-2017 гг.</v>
          </cell>
          <cell r="D382" t="str">
            <v>не предусмотрен</v>
          </cell>
          <cell r="E382" t="str">
            <v>Всего</v>
          </cell>
          <cell r="F382">
            <v>11.367093723477346</v>
          </cell>
          <cell r="G382">
            <v>11.367093723477346</v>
          </cell>
          <cell r="H382">
            <v>7.7733500383946961</v>
          </cell>
          <cell r="I382">
            <v>1.7968718425413246</v>
          </cell>
          <cell r="J382">
            <v>1.7968718425413246</v>
          </cell>
          <cell r="K382">
            <v>0</v>
          </cell>
          <cell r="L382">
            <v>0</v>
          </cell>
          <cell r="M382">
            <v>0</v>
          </cell>
          <cell r="O382" t="str">
            <v>Требуется разработка рабочего проекта</v>
          </cell>
          <cell r="P382" t="str">
            <v>ПП №1446 от 21.12.2010г.</v>
          </cell>
        </row>
        <row r="383">
          <cell r="E383" t="str">
            <v>собственные средства</v>
          </cell>
          <cell r="F383">
            <v>11.367093723477346</v>
          </cell>
          <cell r="G383">
            <v>11.367093723477346</v>
          </cell>
          <cell r="H383">
            <v>7.7733500383946961</v>
          </cell>
          <cell r="I383">
            <v>1.7968718425413246</v>
          </cell>
          <cell r="J383">
            <v>1.7968718425413246</v>
          </cell>
        </row>
        <row r="384">
          <cell r="A384" t="str">
            <v>Строительство II-этапа 2 очереди хвостохранилища ГМЗ-3</v>
          </cell>
          <cell r="B384" t="str">
            <v>заданная</v>
          </cell>
          <cell r="C384" t="str">
            <v>2012-2015 гг.</v>
          </cell>
          <cell r="D384" t="str">
            <v>не предусмотрен</v>
          </cell>
          <cell r="E384" t="str">
            <v>Всего</v>
          </cell>
          <cell r="F384">
            <v>22.37</v>
          </cell>
          <cell r="G384">
            <v>7.22</v>
          </cell>
          <cell r="H384">
            <v>7.22</v>
          </cell>
          <cell r="O384" t="str">
            <v>Имеется разработанный рабочий проект</v>
          </cell>
          <cell r="P384" t="str">
            <v>Постановления Президента Республики Узбекистан от 17.11.2014 г. №ПП-2264Закл. №108-экс от 30.07.12г. Госэксперт. Навоийской обл.</v>
          </cell>
        </row>
        <row r="385">
          <cell r="E385" t="str">
            <v>собственные средства</v>
          </cell>
          <cell r="F385">
            <v>22.37</v>
          </cell>
          <cell r="G385">
            <v>7.22</v>
          </cell>
          <cell r="H385">
            <v>7.22</v>
          </cell>
        </row>
        <row r="386">
          <cell r="A386" t="str">
            <v>Строительство постаянного расходного склада ВМ и установка для хранения и загрузки компонентов ЭВВ в СЗМ и МЗ-4 на площадке рудника "Даугызтау"</v>
          </cell>
          <cell r="B386" t="str">
            <v>заданная</v>
          </cell>
          <cell r="C386" t="str">
            <v>2015-2016 гг.</v>
          </cell>
          <cell r="D386" t="str">
            <v>не предусмотрен</v>
          </cell>
          <cell r="E386" t="str">
            <v>Всего</v>
          </cell>
          <cell r="F386">
            <v>0.98209594632825437</v>
          </cell>
          <cell r="G386">
            <v>0.98209594632825437</v>
          </cell>
          <cell r="H386">
            <v>0.39203006911045546</v>
          </cell>
          <cell r="I386">
            <v>0.59006587721779891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O386" t="str">
            <v>ТЭО проекта на стадии разработки</v>
          </cell>
          <cell r="P386" t="str">
            <v>Протокол №2-01/832 от 19.01.11г.</v>
          </cell>
        </row>
        <row r="387">
          <cell r="E387" t="str">
            <v>собственные средства</v>
          </cell>
          <cell r="F387">
            <v>0.98209594632825437</v>
          </cell>
          <cell r="G387">
            <v>0.98209594632825437</v>
          </cell>
          <cell r="H387">
            <v>0.39203006911045546</v>
          </cell>
          <cell r="I387">
            <v>0.59006587721779891</v>
          </cell>
        </row>
        <row r="388">
          <cell r="A388" t="str">
            <v>Строительство постоянного расходного склада ВМ вместимостью 240тн на м/р Кокпатас</v>
          </cell>
          <cell r="B388" t="str">
            <v>заданная</v>
          </cell>
          <cell r="C388" t="str">
            <v>2016-2017 гг.</v>
          </cell>
          <cell r="D388" t="str">
            <v>не предусмотрен</v>
          </cell>
          <cell r="E388" t="str">
            <v>Всего</v>
          </cell>
          <cell r="F388">
            <v>0.72747847876166993</v>
          </cell>
          <cell r="G388">
            <v>0.72747847876166993</v>
          </cell>
          <cell r="H388">
            <v>0</v>
          </cell>
          <cell r="I388">
            <v>0.27078365598351045</v>
          </cell>
          <cell r="J388">
            <v>0.45669482277815943</v>
          </cell>
          <cell r="K388">
            <v>0</v>
          </cell>
          <cell r="L388">
            <v>0</v>
          </cell>
          <cell r="M388">
            <v>0</v>
          </cell>
          <cell r="O388" t="str">
            <v>Имеется разработанный рабочий проект</v>
          </cell>
          <cell r="P388" t="str">
            <v xml:space="preserve">Закл. №74-экс от 30.07.13г. Госэксперт. Навоийской обл. </v>
          </cell>
        </row>
        <row r="389">
          <cell r="E389" t="str">
            <v>собственные средства</v>
          </cell>
          <cell r="F389">
            <v>0.72747847876166993</v>
          </cell>
          <cell r="G389">
            <v>0.72747847876166993</v>
          </cell>
          <cell r="I389">
            <v>0.27078365598351045</v>
          </cell>
          <cell r="J389">
            <v>0.45669482277815943</v>
          </cell>
        </row>
        <row r="390">
          <cell r="A390" t="str">
            <v>Северное РУ НГМК. Реконструкция и строительство резервного (аварийного) электроснабжения объектов особой категории ГМЗ-3</v>
          </cell>
          <cell r="B390" t="str">
            <v>заданная</v>
          </cell>
          <cell r="C390" t="str">
            <v>2015-2016 гг.</v>
          </cell>
          <cell r="D390" t="str">
            <v>не предусмотрен</v>
          </cell>
          <cell r="E390" t="str">
            <v>Всего</v>
          </cell>
          <cell r="F390">
            <v>14.18</v>
          </cell>
          <cell r="G390">
            <v>14.18</v>
          </cell>
          <cell r="H390">
            <v>8.83</v>
          </cell>
          <cell r="I390">
            <v>5.35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O390" t="str">
            <v>Имеется разработанный рабочий проект</v>
          </cell>
          <cell r="P390" t="str">
            <v>Постановления Президента Республики Узбекистан от 17.11.2014 г. №ПП-2264Закл. №122-экс от 02.12.2013г.  Госэксперт.                           Навоийской.обл.</v>
          </cell>
        </row>
        <row r="391">
          <cell r="E391" t="str">
            <v>собственные средства</v>
          </cell>
          <cell r="F391">
            <v>14.18</v>
          </cell>
          <cell r="G391">
            <v>14.18</v>
          </cell>
          <cell r="H391">
            <v>8.83</v>
          </cell>
          <cell r="I391">
            <v>5.35</v>
          </cell>
        </row>
        <row r="392">
          <cell r="A392" t="str">
            <v>ЦРУ НГМК. ОЭС ВВС. Реконструкция системы технического водоснабжения Зарафшан-Бессопан. 2-ой этап</v>
          </cell>
          <cell r="B392" t="str">
            <v>заданная</v>
          </cell>
          <cell r="C392" t="str">
            <v>2013-2015 гг.</v>
          </cell>
          <cell r="D392" t="str">
            <v>не предусмотрен</v>
          </cell>
          <cell r="E392" t="str">
            <v>Всего</v>
          </cell>
          <cell r="F392">
            <v>4.191084347088065</v>
          </cell>
          <cell r="G392">
            <v>2.7066240957038352</v>
          </cell>
          <cell r="H392">
            <v>2.7066240957038352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O392" t="str">
            <v>Имеется разработанный рабочий проект</v>
          </cell>
          <cell r="P392" t="str">
            <v>Закл. №124-Экс от 04.12.2013г. Госэксп. Навоий. обл.</v>
          </cell>
        </row>
        <row r="393">
          <cell r="E393" t="str">
            <v>собственные средства</v>
          </cell>
          <cell r="F393">
            <v>4.191084347088065</v>
          </cell>
          <cell r="G393">
            <v>2.7066240957038352</v>
          </cell>
          <cell r="H393">
            <v>2.7066240957038352</v>
          </cell>
        </row>
        <row r="394">
          <cell r="A394" t="str">
            <v>Техническое перевооружение МЗИУ под переработку сульфидных руд и отработка хвостовой пульпы хвостохранилища</v>
          </cell>
          <cell r="B394" t="str">
            <v>заданная</v>
          </cell>
          <cell r="C394" t="str">
            <v>2016-2019 гг.</v>
          </cell>
          <cell r="D394" t="str">
            <v>не требуется</v>
          </cell>
          <cell r="E394" t="str">
            <v>Всего</v>
          </cell>
          <cell r="F394">
            <v>30</v>
          </cell>
          <cell r="G394">
            <v>30</v>
          </cell>
          <cell r="H394">
            <v>0</v>
          </cell>
          <cell r="I394">
            <v>5.68</v>
          </cell>
          <cell r="J394">
            <v>6.05</v>
          </cell>
          <cell r="K394">
            <v>6.8000000000000007</v>
          </cell>
          <cell r="L394">
            <v>6.91</v>
          </cell>
          <cell r="M394">
            <v>4.5600000000000005</v>
          </cell>
          <cell r="O394" t="str">
            <v>Требуется разработка ТЭО проекта</v>
          </cell>
          <cell r="P394" t="str">
            <v>№ПП-1442 от 15.12.2010г</v>
          </cell>
        </row>
        <row r="395">
          <cell r="E395" t="str">
            <v>собственные средства</v>
          </cell>
          <cell r="F395">
            <v>30</v>
          </cell>
          <cell r="G395">
            <v>30</v>
          </cell>
          <cell r="H395">
            <v>0</v>
          </cell>
          <cell r="I395">
            <v>5.68</v>
          </cell>
          <cell r="J395">
            <v>6.05</v>
          </cell>
          <cell r="K395">
            <v>6.8000000000000007</v>
          </cell>
          <cell r="L395">
            <v>6.91</v>
          </cell>
          <cell r="M395">
            <v>4.5600000000000005</v>
          </cell>
        </row>
        <row r="396">
          <cell r="A396" t="str">
            <v>ГМЗ-1. Реконструкция хвостохра-нилища ГМЗ-1 с одновременной его экологической реабилитацией с использованием хвостов от переработки золотосодержащих руд.  2-я очередь</v>
          </cell>
          <cell r="B396" t="str">
            <v>заданная</v>
          </cell>
          <cell r="C396" t="str">
            <v>2012-2015 гг.</v>
          </cell>
          <cell r="D396" t="str">
            <v>не предусмотрен</v>
          </cell>
          <cell r="E396" t="str">
            <v>Всего</v>
          </cell>
          <cell r="F396">
            <v>1.850139433375096</v>
          </cell>
          <cell r="G396">
            <v>1.0720203693974053</v>
          </cell>
          <cell r="H396">
            <v>1.0720203693974053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O396" t="str">
            <v>Имеется разработанный рабочий проект</v>
          </cell>
          <cell r="P396" t="str">
            <v>Закл.№75-экс от 28.05.2012г. Госэксперт. Навоий.обл.</v>
          </cell>
        </row>
        <row r="397">
          <cell r="E397" t="str">
            <v>собственные средства</v>
          </cell>
          <cell r="F397">
            <v>1.850139433375096</v>
          </cell>
          <cell r="G397">
            <v>1.0720203693974053</v>
          </cell>
          <cell r="H397">
            <v>1.0720203693974053</v>
          </cell>
        </row>
        <row r="398">
          <cell r="A398" t="str">
            <v>Техническое перевооружение литейного производства ПО НМЗ на 2013 год.</v>
          </cell>
          <cell r="B398" t="str">
            <v>заданная</v>
          </cell>
          <cell r="C398" t="str">
            <v>2015 г.</v>
          </cell>
          <cell r="D398" t="str">
            <v>не предусмотрен</v>
          </cell>
          <cell r="E398" t="str">
            <v>Всего</v>
          </cell>
          <cell r="F398">
            <v>1.5</v>
          </cell>
          <cell r="G398">
            <v>1.5</v>
          </cell>
          <cell r="H398">
            <v>1.5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O398" t="str">
            <v>Имеется разработанный рабочий проект</v>
          </cell>
          <cell r="P398" t="str">
            <v>Закл.№75-экс от 28.05.2012г. Госэксперт. Навоий.обл.</v>
          </cell>
        </row>
        <row r="399">
          <cell r="E399" t="str">
            <v>собственные средства</v>
          </cell>
          <cell r="F399">
            <v>1.5</v>
          </cell>
          <cell r="G399">
            <v>1.5</v>
          </cell>
          <cell r="H399">
            <v>1.5</v>
          </cell>
        </row>
        <row r="400">
          <cell r="A400" t="str">
            <v>Внедрение комплексной интегрированной системы по компьютеризации финансового учета и отчетности, управления персоналом, оперативной и производственно-технологической деятельности в горно-металлургической сфере</v>
          </cell>
          <cell r="B400" t="str">
            <v>заданная</v>
          </cell>
          <cell r="C400" t="str">
            <v>2015 г.</v>
          </cell>
          <cell r="D400" t="str">
            <v>не предусмотрен</v>
          </cell>
          <cell r="E400" t="str">
            <v>Всего</v>
          </cell>
          <cell r="F400">
            <v>1.5155801640868123</v>
          </cell>
          <cell r="G400">
            <v>1.5155801640868123</v>
          </cell>
          <cell r="H400">
            <v>1.5155801640868123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O400" t="str">
            <v>Требуется разработка ПТЭР проекта</v>
          </cell>
          <cell r="P400" t="str">
            <v>№ ПП-2158 от 03.04.2014г. приказ НГМК №255 от 10.04.2014 г</v>
          </cell>
        </row>
        <row r="401">
          <cell r="E401" t="str">
            <v>собственные средства</v>
          </cell>
          <cell r="F401">
            <v>1.5155801640868123</v>
          </cell>
          <cell r="G401">
            <v>1.5155801640868123</v>
          </cell>
          <cell r="H401">
            <v>1.5155801640868123</v>
          </cell>
        </row>
        <row r="402">
          <cell r="A402" t="str">
            <v>Внедрение информационной системы по контролю за использованием горюче-смазочных материалов на базе системы спутникового мониторинга транспортных средств (ИС "Контроль ГСМ")</v>
          </cell>
          <cell r="B402" t="str">
            <v>заданная</v>
          </cell>
          <cell r="C402" t="str">
            <v>2015 г.</v>
          </cell>
          <cell r="D402" t="str">
            <v>не предусмотрен</v>
          </cell>
          <cell r="E402" t="str">
            <v>Всего</v>
          </cell>
          <cell r="F402">
            <v>0.70727074324051242</v>
          </cell>
          <cell r="G402">
            <v>0.70727074324051242</v>
          </cell>
          <cell r="H402">
            <v>0.70727074324051242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O402" t="str">
            <v>Требуется разработка рабочей документации</v>
          </cell>
          <cell r="P402" t="str">
            <v>№ ПП-2158 от 03.04.2014г. приказ НГМК №255 от 10.04.2014г</v>
          </cell>
        </row>
        <row r="403">
          <cell r="E403" t="str">
            <v>собственные средства</v>
          </cell>
          <cell r="F403">
            <v>0.70727074324051242</v>
          </cell>
          <cell r="G403">
            <v>0.70727074324051242</v>
          </cell>
          <cell r="H403">
            <v>0.70727074324051242</v>
          </cell>
        </row>
        <row r="404">
          <cell r="A404" t="str">
            <v>Техническое перевооружение систем телекоммуникаций НГМК</v>
          </cell>
          <cell r="B404" t="str">
            <v>заданная</v>
          </cell>
          <cell r="C404" t="str">
            <v>2015 г.</v>
          </cell>
          <cell r="D404" t="str">
            <v>не предусмотрен</v>
          </cell>
          <cell r="E404" t="str">
            <v>Всего</v>
          </cell>
          <cell r="F404">
            <v>0.60623206563472498</v>
          </cell>
          <cell r="G404">
            <v>0.60623206563472498</v>
          </cell>
          <cell r="H404">
            <v>0.60623206563472498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O404" t="str">
            <v>требуется разработка РП</v>
          </cell>
          <cell r="P404" t="str">
            <v>№ ПП-2158 от 03.04.2014г. приказ НГМК №255 от 10.04.2014г</v>
          </cell>
        </row>
        <row r="405">
          <cell r="E405" t="str">
            <v>собственные средства</v>
          </cell>
          <cell r="F405">
            <v>0.60623206563472498</v>
          </cell>
          <cell r="G405">
            <v>0.60623206563472498</v>
          </cell>
          <cell r="H405">
            <v>0.60623206563472498</v>
          </cell>
        </row>
        <row r="406">
          <cell r="A406" t="str">
            <v>Внедрение автоматизированной системы оперативного диспетчерского управления ГМЗ-2</v>
          </cell>
          <cell r="B406" t="str">
            <v>заданная</v>
          </cell>
          <cell r="C406" t="str">
            <v>2015 г.</v>
          </cell>
          <cell r="D406" t="str">
            <v>не предусмотрен</v>
          </cell>
          <cell r="E406" t="str">
            <v>Всего</v>
          </cell>
          <cell r="F406">
            <v>0.60623206563472498</v>
          </cell>
          <cell r="G406">
            <v>0.60623206563472498</v>
          </cell>
          <cell r="H406">
            <v>0.60623206563472498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O406" t="str">
            <v>Требуется разработка рабочего проекта</v>
          </cell>
          <cell r="P406" t="str">
            <v>№ ПП-2158 от 03.04.2014г. приказ НГМК №255 от 10.04.2014г</v>
          </cell>
        </row>
        <row r="407">
          <cell r="E407" t="str">
            <v>собственные средства</v>
          </cell>
          <cell r="F407">
            <v>0.60623206563472498</v>
          </cell>
          <cell r="G407">
            <v>0.60623206563472498</v>
          </cell>
          <cell r="H407">
            <v>0.60623206563472498</v>
          </cell>
        </row>
        <row r="408">
          <cell r="A408" t="str">
            <v>Внедрение автоматизированной системы оперативного диспетчерского управления ОЭС ВВС (водовод Амударья-Зарафшан)</v>
          </cell>
          <cell r="B408" t="str">
            <v>заданная</v>
          </cell>
          <cell r="C408" t="str">
            <v>2015 г.</v>
          </cell>
          <cell r="D408" t="str">
            <v>не предусмотрен</v>
          </cell>
          <cell r="E408" t="str">
            <v>Всего</v>
          </cell>
          <cell r="F408">
            <v>0.70727074324051242</v>
          </cell>
          <cell r="G408">
            <v>0.70727074324051242</v>
          </cell>
          <cell r="H408">
            <v>0.70727074324051242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O408" t="str">
            <v>Требуется разработка рабочего проекта</v>
          </cell>
          <cell r="P408" t="str">
            <v>№ ПП-2158 от 03.04.2014г. приказ НГМК №255 от 10.04.2014г</v>
          </cell>
        </row>
        <row r="409">
          <cell r="E409" t="str">
            <v>собственные средства</v>
          </cell>
          <cell r="F409">
            <v>0.70727074324051242</v>
          </cell>
          <cell r="G409">
            <v>0.70727074324051242</v>
          </cell>
          <cell r="H409">
            <v>0.70727074324051242</v>
          </cell>
        </row>
        <row r="410">
          <cell r="A410" t="str">
            <v>Вовлечение в переработку хвостов кучного выщелачивания</v>
          </cell>
          <cell r="B410" t="str">
            <v>заданная</v>
          </cell>
          <cell r="C410" t="str">
            <v>2015-2018 гг.</v>
          </cell>
          <cell r="D410" t="str">
            <v>не предусмотрен</v>
          </cell>
          <cell r="E410" t="str">
            <v>Всего</v>
          </cell>
          <cell r="F410">
            <v>23</v>
          </cell>
          <cell r="G410">
            <v>23</v>
          </cell>
          <cell r="H410">
            <v>3.3</v>
          </cell>
          <cell r="I410">
            <v>6.56</v>
          </cell>
          <cell r="J410">
            <v>6.55</v>
          </cell>
          <cell r="K410">
            <v>6.59</v>
          </cell>
          <cell r="L410">
            <v>0</v>
          </cell>
          <cell r="M410">
            <v>0</v>
          </cell>
          <cell r="O410" t="str">
            <v>Требуется разработка рабочего проекта</v>
          </cell>
          <cell r="P410" t="str">
            <v>Постановления Президента Республики Узбекистан от 17.11.2014 г. №ПП-2264Протокол ГП "Навоийского ГМК" от 23.01.2014 г. №4-01/731 и 4-01/732</v>
          </cell>
        </row>
        <row r="411">
          <cell r="E411" t="str">
            <v>собственные средства</v>
          </cell>
          <cell r="F411">
            <v>23</v>
          </cell>
          <cell r="G411">
            <v>23</v>
          </cell>
          <cell r="H411">
            <v>3.3</v>
          </cell>
          <cell r="I411">
            <v>6.56</v>
          </cell>
          <cell r="J411">
            <v>6.55</v>
          </cell>
          <cell r="K411">
            <v>6.59</v>
          </cell>
        </row>
        <row r="412">
          <cell r="A412" t="str">
            <v>Техническое перевооружение железнодорожного транспорта ЦРУ (I этап)</v>
          </cell>
          <cell r="B412" t="str">
            <v>заданная</v>
          </cell>
          <cell r="C412" t="str">
            <v>2015-2017 гг.</v>
          </cell>
          <cell r="D412" t="str">
            <v>не предусмотрен</v>
          </cell>
          <cell r="E412" t="str">
            <v>Всего</v>
          </cell>
          <cell r="F412">
            <v>9.8000000000000007</v>
          </cell>
          <cell r="G412">
            <v>9.8000000000000007</v>
          </cell>
          <cell r="H412">
            <v>2.5</v>
          </cell>
          <cell r="I412">
            <v>3.6500000000000004</v>
          </cell>
          <cell r="J412">
            <v>3.6500000000000004</v>
          </cell>
          <cell r="K412">
            <v>0</v>
          </cell>
          <cell r="L412">
            <v>0</v>
          </cell>
          <cell r="M412">
            <v>0</v>
          </cell>
          <cell r="O412" t="str">
            <v>Требуется разработка рабочего проекта</v>
          </cell>
          <cell r="P412" t="str">
            <v>Постановления Президента Республики Узбекистан от 17.11.2014 г. №ПП-2264Протокол ГП "Навоийского ГМК" от 20.05.2014 г. №16-04/224</v>
          </cell>
        </row>
        <row r="413">
          <cell r="E413" t="str">
            <v>собственные средства</v>
          </cell>
          <cell r="F413">
            <v>9.8000000000000007</v>
          </cell>
          <cell r="G413">
            <v>9.8000000000000007</v>
          </cell>
          <cell r="H413">
            <v>2.5</v>
          </cell>
          <cell r="I413">
            <v>3.6500000000000004</v>
          </cell>
          <cell r="J413">
            <v>3.6500000000000004</v>
          </cell>
        </row>
        <row r="414">
          <cell r="A414" t="str">
            <v xml:space="preserve">Техническое перевооружение железнодорожного транспорта Сев.РУ </v>
          </cell>
          <cell r="B414" t="str">
            <v>заданная</v>
          </cell>
          <cell r="C414" t="str">
            <v>2015-2017 гг.</v>
          </cell>
          <cell r="D414" t="str">
            <v>не предусмотрен</v>
          </cell>
          <cell r="E414" t="str">
            <v>Всего</v>
          </cell>
          <cell r="F414">
            <v>9.9</v>
          </cell>
          <cell r="G414">
            <v>9.8000000000000007</v>
          </cell>
          <cell r="H414">
            <v>2.5</v>
          </cell>
          <cell r="I414">
            <v>3.6500000000000004</v>
          </cell>
          <cell r="J414">
            <v>3.6500000000000004</v>
          </cell>
          <cell r="K414">
            <v>0</v>
          </cell>
          <cell r="L414">
            <v>0</v>
          </cell>
          <cell r="M414">
            <v>0</v>
          </cell>
          <cell r="O414" t="str">
            <v>Требуется разработка рабочего проекта</v>
          </cell>
          <cell r="P414" t="str">
            <v>Постановления Президента Республики Узбекистан от 17.11.2014 г. №ПП-2264Протокол ГП "Навоийского ГМК" от 20.05.2014 г. №16-04/227</v>
          </cell>
        </row>
        <row r="415">
          <cell r="E415" t="str">
            <v>собственные средства</v>
          </cell>
          <cell r="F415">
            <v>9.9</v>
          </cell>
          <cell r="G415">
            <v>9.8000000000000007</v>
          </cell>
          <cell r="H415">
            <v>2.5</v>
          </cell>
          <cell r="I415">
            <v>3.6500000000000004</v>
          </cell>
          <cell r="J415">
            <v>3.6500000000000004</v>
          </cell>
        </row>
        <row r="416">
          <cell r="A416" t="str">
            <v>Вовлечение сырьевой базы запасов сульфидных руд месторождений "Кокпатас" и "Даугызтау" за счет отработки нижележащих горизонтов</v>
          </cell>
          <cell r="B416" t="str">
            <v>заданная</v>
          </cell>
          <cell r="C416" t="str">
            <v>2015-2021 гг.</v>
          </cell>
          <cell r="D416" t="str">
            <v>не предусмотрен</v>
          </cell>
          <cell r="E416" t="str">
            <v>Всего</v>
          </cell>
          <cell r="F416">
            <v>80</v>
          </cell>
          <cell r="G416">
            <v>80</v>
          </cell>
          <cell r="H416">
            <v>16.5</v>
          </cell>
          <cell r="I416">
            <v>10.58</v>
          </cell>
          <cell r="J416">
            <v>10.58</v>
          </cell>
          <cell r="K416">
            <v>10.58</v>
          </cell>
          <cell r="L416">
            <v>10.58</v>
          </cell>
          <cell r="M416">
            <v>10.58</v>
          </cell>
          <cell r="O416" t="str">
            <v>Требуется разработка рабочего проекта</v>
          </cell>
          <cell r="P416" t="str">
            <v>Постановления Президента Республики Узбекистан от 17.11.2014 г. №ПП-2264Протокол ГП "Навоийского ГМК" от 06.01.2014 г. №2-01/146</v>
          </cell>
        </row>
        <row r="417">
          <cell r="E417" t="str">
            <v>собственные средства</v>
          </cell>
          <cell r="F417">
            <v>80</v>
          </cell>
          <cell r="G417">
            <v>80</v>
          </cell>
          <cell r="H417">
            <v>16.5</v>
          </cell>
          <cell r="I417">
            <v>10.58</v>
          </cell>
          <cell r="J417">
            <v>10.58</v>
          </cell>
          <cell r="K417">
            <v>10.58</v>
          </cell>
          <cell r="L417">
            <v>10.58</v>
          </cell>
          <cell r="M417">
            <v>10.58</v>
          </cell>
        </row>
        <row r="418">
          <cell r="A418" t="str">
            <v>другие направления</v>
          </cell>
          <cell r="F418">
            <v>13.99</v>
          </cell>
          <cell r="G418">
            <v>12.760000000000002</v>
          </cell>
          <cell r="H418">
            <v>9.86</v>
          </cell>
          <cell r="I418">
            <v>2.9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9">
          <cell r="A419" t="str">
            <v>Приоритетные проекты по внедрению информационно-коммуникационных систем и програмных продуктов</v>
          </cell>
          <cell r="B419" t="str">
            <v>заданная</v>
          </cell>
          <cell r="C419" t="str">
            <v>2014-2015 гг.</v>
          </cell>
          <cell r="D419" t="str">
            <v>не предусмотрен</v>
          </cell>
          <cell r="E419" t="str">
            <v>Всего</v>
          </cell>
          <cell r="F419">
            <v>8.91</v>
          </cell>
          <cell r="G419">
            <v>7.86</v>
          </cell>
          <cell r="H419">
            <v>7.86</v>
          </cell>
          <cell r="P419" t="str">
            <v>Постановление Президента Республики Узбекистан от 03.04.2014 г. №ПП-2158,от 17.11.2014 г. №ПП-2264</v>
          </cell>
        </row>
        <row r="420">
          <cell r="E420" t="str">
            <v>собственные средства</v>
          </cell>
          <cell r="F420">
            <v>8.91</v>
          </cell>
          <cell r="G420">
            <v>7.86</v>
          </cell>
          <cell r="H420">
            <v>7.86</v>
          </cell>
        </row>
        <row r="421">
          <cell r="A421" t="str">
            <v xml:space="preserve">Обновления и модернизации оборудования, транспорта, машин, механизмов и средств малой механизации ЗУС </v>
          </cell>
          <cell r="B421" t="str">
            <v>заданная</v>
          </cell>
          <cell r="C421" t="str">
            <v>2014-2016 гг.</v>
          </cell>
          <cell r="D421" t="str">
            <v>не предусмотрен</v>
          </cell>
          <cell r="E421" t="str">
            <v>Всего</v>
          </cell>
          <cell r="F421">
            <v>5.08</v>
          </cell>
          <cell r="G421">
            <v>4.9000000000000004</v>
          </cell>
          <cell r="H421">
            <v>2</v>
          </cell>
          <cell r="I421">
            <v>2.9</v>
          </cell>
          <cell r="P421" t="str">
            <v>Постановление Президента Республики Узбекистан от 07.03.2014 г. №ПП-2143,от 17.11.2014 г. №ПП-2264</v>
          </cell>
        </row>
        <row r="422">
          <cell r="E422" t="str">
            <v>собственные средства</v>
          </cell>
          <cell r="F422">
            <v>5.08</v>
          </cell>
          <cell r="G422">
            <v>4.9000000000000004</v>
          </cell>
          <cell r="H422">
            <v>2</v>
          </cell>
          <cell r="I422">
            <v>2.9</v>
          </cell>
        </row>
        <row r="423">
          <cell r="A423" t="str">
            <v>Алмалыкский ГМК</v>
          </cell>
        </row>
        <row r="424">
          <cell r="A424" t="str">
            <v>Всего</v>
          </cell>
          <cell r="F424">
            <v>2333.0839999999998</v>
          </cell>
          <cell r="G424">
            <v>2239.384</v>
          </cell>
          <cell r="H424">
            <v>275.88</v>
          </cell>
          <cell r="I424">
            <v>217.02466666666666</v>
          </cell>
          <cell r="J424">
            <v>245.47666666666666</v>
          </cell>
          <cell r="K424">
            <v>238.69666666666666</v>
          </cell>
          <cell r="L424">
            <v>230</v>
          </cell>
          <cell r="M424">
            <v>232.59999999999997</v>
          </cell>
        </row>
        <row r="425">
          <cell r="A425" t="str">
            <v>в том числе:</v>
          </cell>
        </row>
        <row r="426">
          <cell r="E426" t="str">
            <v>собственные средства</v>
          </cell>
          <cell r="F426">
            <v>389.30399999999997</v>
          </cell>
          <cell r="G426">
            <v>368.21600000000001</v>
          </cell>
          <cell r="H426">
            <v>55.7</v>
          </cell>
          <cell r="I426">
            <v>79.050666666666672</v>
          </cell>
          <cell r="J426">
            <v>63.816666666666663</v>
          </cell>
          <cell r="K426">
            <v>65.046666666666667</v>
          </cell>
          <cell r="L426">
            <v>40</v>
          </cell>
          <cell r="M426">
            <v>57.6</v>
          </cell>
          <cell r="N426">
            <v>0</v>
          </cell>
        </row>
        <row r="427">
          <cell r="E427" t="str">
            <v>ФРРУз</v>
          </cell>
          <cell r="F427">
            <v>1398.0440000000001</v>
          </cell>
          <cell r="G427">
            <v>1332.8</v>
          </cell>
          <cell r="H427">
            <v>92.8</v>
          </cell>
          <cell r="I427">
            <v>40</v>
          </cell>
          <cell r="J427">
            <v>74</v>
          </cell>
          <cell r="K427">
            <v>106</v>
          </cell>
          <cell r="L427">
            <v>140</v>
          </cell>
          <cell r="M427">
            <v>130</v>
          </cell>
        </row>
        <row r="428">
          <cell r="E428" t="str">
            <v>кредиты коммерческих банков</v>
          </cell>
          <cell r="F428">
            <v>545.73599999999999</v>
          </cell>
          <cell r="G428">
            <v>538.36799999999994</v>
          </cell>
          <cell r="H428">
            <v>127.38</v>
          </cell>
          <cell r="I428">
            <v>97.97399999999999</v>
          </cell>
          <cell r="J428">
            <v>107.66</v>
          </cell>
          <cell r="K428">
            <v>67.650000000000006</v>
          </cell>
          <cell r="L428">
            <v>50</v>
          </cell>
          <cell r="M428">
            <v>45</v>
          </cell>
          <cell r="N428">
            <v>0</v>
          </cell>
        </row>
        <row r="429">
          <cell r="E429" t="str">
            <v>прямые иностранные инвестиции и кредиты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30">
          <cell r="E430" t="str">
            <v>иностранные кредиты под гарантию Правительства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A431" t="str">
            <v>новое строительство</v>
          </cell>
          <cell r="F431">
            <v>1918.0920000000001</v>
          </cell>
          <cell r="G431">
            <v>1905.7140000000002</v>
          </cell>
          <cell r="H431">
            <v>176.5</v>
          </cell>
          <cell r="I431">
            <v>199.03466666666665</v>
          </cell>
          <cell r="J431">
            <v>231.27666666666667</v>
          </cell>
          <cell r="K431">
            <v>203.49666666666667</v>
          </cell>
          <cell r="L431">
            <v>165</v>
          </cell>
          <cell r="M431">
            <v>130.69999999999999</v>
          </cell>
          <cell r="N431">
            <v>0</v>
          </cell>
        </row>
        <row r="432">
          <cell r="A432" t="str">
            <v>Строительство новой плавильной печи на медеплавильном заводе</v>
          </cell>
          <cell r="B432" t="str">
            <v>дополнительно 16,7 тыс тн меди</v>
          </cell>
          <cell r="C432" t="str">
            <v>2013-2016 гг.</v>
          </cell>
          <cell r="D432" t="str">
            <v>не требуется</v>
          </cell>
          <cell r="E432" t="str">
            <v>Всего</v>
          </cell>
          <cell r="F432">
            <v>91.588999999999999</v>
          </cell>
          <cell r="G432">
            <v>83.574000000000012</v>
          </cell>
          <cell r="H432">
            <v>54</v>
          </cell>
          <cell r="I432">
            <v>29.569999999999993</v>
          </cell>
          <cell r="J432">
            <v>0</v>
          </cell>
          <cell r="O432" t="str">
            <v xml:space="preserve">Имеется утвержденное ПТЭО проекта </v>
          </cell>
          <cell r="P432" t="str">
            <v>Постановление Президента Республики Узбекистан от 04.10.2011 г. №ПП-1623,от 17.11.2014 г. №ПП-2264</v>
          </cell>
        </row>
        <row r="433">
          <cell r="E433" t="str">
            <v>собственные средства</v>
          </cell>
          <cell r="F433">
            <v>34.658999999999999</v>
          </cell>
          <cell r="G433">
            <v>28.01</v>
          </cell>
          <cell r="H433">
            <v>10.15</v>
          </cell>
          <cell r="I433">
            <v>17.86</v>
          </cell>
        </row>
        <row r="434">
          <cell r="E434" t="str">
            <v>ФРРУз</v>
          </cell>
          <cell r="F434">
            <v>29</v>
          </cell>
          <cell r="G434">
            <v>29</v>
          </cell>
          <cell r="H434">
            <v>29</v>
          </cell>
          <cell r="I434">
            <v>0</v>
          </cell>
        </row>
        <row r="435">
          <cell r="E435" t="str">
            <v>кредиты коммерческих банков</v>
          </cell>
          <cell r="F435">
            <v>27.93</v>
          </cell>
          <cell r="G435">
            <v>26.564</v>
          </cell>
          <cell r="H435">
            <v>14.85</v>
          </cell>
          <cell r="I435">
            <v>11.709999999999996</v>
          </cell>
        </row>
        <row r="436">
          <cell r="A436" t="str">
            <v>Строительство дробильно-конвейерного комплекса на карьере "Кальмакир"</v>
          </cell>
          <cell r="B436" t="str">
            <v>транспортировка 30,0 млн тн массы руды</v>
          </cell>
          <cell r="C436" t="str">
            <v>2015-2018 гг.</v>
          </cell>
          <cell r="D436" t="str">
            <v>не требуется</v>
          </cell>
          <cell r="E436" t="str">
            <v>Всего</v>
          </cell>
          <cell r="F436">
            <v>176.89699999999999</v>
          </cell>
          <cell r="G436">
            <v>176.29</v>
          </cell>
          <cell r="H436">
            <v>0.52</v>
          </cell>
          <cell r="I436">
            <v>55</v>
          </cell>
          <cell r="J436">
            <v>50.769999999999996</v>
          </cell>
          <cell r="K436">
            <v>70</v>
          </cell>
          <cell r="O436" t="str">
            <v xml:space="preserve">Имеется утвержденное ПТЭО проекта </v>
          </cell>
          <cell r="P436" t="str">
            <v xml:space="preserve">Постановление Президента Республики Узбекистан      от 04.10.2011 г. №ПП-1623 </v>
          </cell>
        </row>
        <row r="437">
          <cell r="E437" t="str">
            <v>собственные средства</v>
          </cell>
          <cell r="F437">
            <v>36.896999999999998</v>
          </cell>
          <cell r="G437">
            <v>36.29</v>
          </cell>
          <cell r="H437">
            <v>0.52</v>
          </cell>
          <cell r="I437">
            <v>10</v>
          </cell>
          <cell r="J437">
            <v>12.77</v>
          </cell>
          <cell r="K437">
            <v>13</v>
          </cell>
        </row>
        <row r="438">
          <cell r="E438" t="str">
            <v>ФРРУз</v>
          </cell>
          <cell r="F438">
            <v>90</v>
          </cell>
          <cell r="G438">
            <v>90</v>
          </cell>
          <cell r="H438">
            <v>0</v>
          </cell>
          <cell r="I438">
            <v>30</v>
          </cell>
          <cell r="J438">
            <v>19</v>
          </cell>
          <cell r="K438">
            <v>41</v>
          </cell>
        </row>
        <row r="439">
          <cell r="E439" t="str">
            <v>кредиты коммерческих банков</v>
          </cell>
          <cell r="F439">
            <v>50</v>
          </cell>
          <cell r="G439">
            <v>50</v>
          </cell>
          <cell r="H439">
            <v>0</v>
          </cell>
          <cell r="I439">
            <v>15</v>
          </cell>
          <cell r="J439">
            <v>19</v>
          </cell>
          <cell r="K439">
            <v>16</v>
          </cell>
        </row>
        <row r="440">
          <cell r="A440" t="str">
            <v>Строительство подземного рудника на участке "Самарчук" на базе действующего месторождения "Кызыл-алма"</v>
          </cell>
          <cell r="B440" t="str">
            <v>добыча 100,0 тыс. тн руды</v>
          </cell>
          <cell r="C440" t="str">
            <v>2014-2018 гг.</v>
          </cell>
          <cell r="D440" t="str">
            <v>не требуется</v>
          </cell>
          <cell r="E440" t="str">
            <v>Всего</v>
          </cell>
          <cell r="F440">
            <v>65.14</v>
          </cell>
          <cell r="G440">
            <v>62.66</v>
          </cell>
          <cell r="H440">
            <v>34.15</v>
          </cell>
          <cell r="I440">
            <v>9.5066666666666659</v>
          </cell>
          <cell r="J440">
            <v>9.5066666666666659</v>
          </cell>
          <cell r="K440">
            <v>9.4966666666666661</v>
          </cell>
          <cell r="O440" t="str">
            <v xml:space="preserve">Имеется утвержденное ПТЭО проекта </v>
          </cell>
          <cell r="P440" t="str">
            <v>Постановление Президента Республики Узбекистан от 04.10.2011 г. №ПП-1623,от 17.11.2014 г. №ПП-2264</v>
          </cell>
        </row>
        <row r="441">
          <cell r="E441" t="str">
            <v>собственные средства</v>
          </cell>
          <cell r="F441">
            <v>14.018000000000001</v>
          </cell>
          <cell r="G441">
            <v>11.54</v>
          </cell>
          <cell r="H441">
            <v>6</v>
          </cell>
          <cell r="I441">
            <v>1.8466666666666665</v>
          </cell>
          <cell r="J441">
            <v>1.8466666666666665</v>
          </cell>
          <cell r="K441">
            <v>1.8466666666666665</v>
          </cell>
        </row>
        <row r="442">
          <cell r="E442" t="str">
            <v>ФРРУз</v>
          </cell>
          <cell r="F442">
            <v>14.15</v>
          </cell>
          <cell r="G442">
            <v>14.15</v>
          </cell>
          <cell r="H442">
            <v>14.15</v>
          </cell>
        </row>
        <row r="443">
          <cell r="E443" t="str">
            <v>кредиты коммерческих банков</v>
          </cell>
          <cell r="F443">
            <v>36.972000000000001</v>
          </cell>
          <cell r="G443">
            <v>36.97</v>
          </cell>
          <cell r="H443">
            <v>14</v>
          </cell>
          <cell r="I443">
            <v>7.66</v>
          </cell>
          <cell r="J443">
            <v>7.66</v>
          </cell>
          <cell r="K443">
            <v>7.65</v>
          </cell>
        </row>
        <row r="444">
          <cell r="A444" t="str">
            <v>Вовлечение в отработку забалансовых отвальных руд месторождения "Кальмакир"</v>
          </cell>
          <cell r="B444" t="str">
            <v xml:space="preserve">переработка 4,0 млн. тн руды </v>
          </cell>
          <cell r="C444" t="str">
            <v>2013-2016 гг.</v>
          </cell>
          <cell r="D444" t="str">
            <v>не требуется</v>
          </cell>
          <cell r="E444" t="str">
            <v>Всего</v>
          </cell>
          <cell r="F444">
            <v>101.066</v>
          </cell>
          <cell r="G444">
            <v>99.79</v>
          </cell>
          <cell r="H444">
            <v>46.83</v>
          </cell>
          <cell r="I444">
            <v>52.958000000000006</v>
          </cell>
          <cell r="J444">
            <v>0</v>
          </cell>
          <cell r="K444">
            <v>0</v>
          </cell>
          <cell r="O444" t="str">
            <v xml:space="preserve">Имеется утвержденное ПТЭО проекта </v>
          </cell>
          <cell r="P444" t="str">
            <v>Постановление Президента Республики Узбекистанот 15.12.2010 г. №ПП-1442,от 17.11.2014 г. №ПП-2264</v>
          </cell>
        </row>
        <row r="445">
          <cell r="E445" t="str">
            <v>собственные средства</v>
          </cell>
          <cell r="F445">
            <v>19.442</v>
          </cell>
          <cell r="G445">
            <v>18.166</v>
          </cell>
          <cell r="H445">
            <v>2.5099999999999998</v>
          </cell>
          <cell r="I445">
            <v>15.654000000000002</v>
          </cell>
        </row>
        <row r="446">
          <cell r="E446" t="str">
            <v>ФРРУз</v>
          </cell>
          <cell r="F446">
            <v>41.29</v>
          </cell>
          <cell r="G446">
            <v>41.29</v>
          </cell>
          <cell r="H446">
            <v>41.29</v>
          </cell>
          <cell r="I446">
            <v>0</v>
          </cell>
        </row>
        <row r="447">
          <cell r="E447" t="str">
            <v>кредиты коммерческих банков</v>
          </cell>
          <cell r="F447">
            <v>40.334000000000003</v>
          </cell>
          <cell r="G447">
            <v>40.334000000000003</v>
          </cell>
          <cell r="H447">
            <v>3.03</v>
          </cell>
          <cell r="I447">
            <v>37.304000000000002</v>
          </cell>
        </row>
        <row r="448">
          <cell r="A448" t="str">
            <v>Увеличение производственной мощности рудника Кальмакир по добыче руды на 4 млн.тн в год</v>
          </cell>
          <cell r="B448" t="str">
            <v>дополнительно 4 млн.тонн руды в год</v>
          </cell>
          <cell r="C448" t="str">
            <v>2015-2018 гг.</v>
          </cell>
          <cell r="D448" t="str">
            <v>не требуется</v>
          </cell>
          <cell r="E448" t="str">
            <v>Всего</v>
          </cell>
          <cell r="F448">
            <v>105</v>
          </cell>
          <cell r="G448">
            <v>105</v>
          </cell>
          <cell r="H448">
            <v>40</v>
          </cell>
          <cell r="I448">
            <v>20</v>
          </cell>
          <cell r="J448">
            <v>31</v>
          </cell>
          <cell r="K448">
            <v>14</v>
          </cell>
          <cell r="O448" t="str">
            <v>Требуется разработка ПТЭО/ ТЭО проекта</v>
          </cell>
          <cell r="P448" t="str">
            <v>программы развития комбината 2015-2020гг.</v>
          </cell>
        </row>
        <row r="449">
          <cell r="E449" t="str">
            <v>собственные средства</v>
          </cell>
          <cell r="F449">
            <v>35</v>
          </cell>
          <cell r="G449">
            <v>35</v>
          </cell>
          <cell r="H449">
            <v>10</v>
          </cell>
          <cell r="I449">
            <v>5</v>
          </cell>
          <cell r="J449">
            <v>10</v>
          </cell>
          <cell r="K449">
            <v>10</v>
          </cell>
        </row>
        <row r="450">
          <cell r="E450" t="str">
            <v>кредиты коммерческих банков</v>
          </cell>
          <cell r="F450">
            <v>70</v>
          </cell>
          <cell r="G450">
            <v>70</v>
          </cell>
          <cell r="H450">
            <v>30</v>
          </cell>
          <cell r="I450">
            <v>15</v>
          </cell>
          <cell r="J450">
            <v>21</v>
          </cell>
          <cell r="K450">
            <v>4</v>
          </cell>
        </row>
        <row r="451">
          <cell r="A451" t="str">
            <v>Строительство блока разделения воздуха МПЗ</v>
          </cell>
          <cell r="B451" t="str">
            <v>заданная</v>
          </cell>
          <cell r="C451" t="str">
            <v>2016-2017 гг.</v>
          </cell>
          <cell r="D451" t="str">
            <v>не требуется</v>
          </cell>
          <cell r="E451" t="str">
            <v>Всего</v>
          </cell>
          <cell r="F451">
            <v>30</v>
          </cell>
          <cell r="G451">
            <v>30</v>
          </cell>
          <cell r="H451">
            <v>0</v>
          </cell>
          <cell r="I451">
            <v>5</v>
          </cell>
          <cell r="J451">
            <v>25</v>
          </cell>
          <cell r="K451">
            <v>0</v>
          </cell>
          <cell r="O451" t="str">
            <v>Требуется разработка ПТЭО/ ТЭО проекта</v>
          </cell>
          <cell r="P451" t="str">
            <v>программы развития комбината 2015-2020гг.</v>
          </cell>
        </row>
        <row r="452">
          <cell r="E452" t="str">
            <v>собственные средства</v>
          </cell>
          <cell r="F452">
            <v>20</v>
          </cell>
          <cell r="G452">
            <v>20</v>
          </cell>
          <cell r="I452">
            <v>5</v>
          </cell>
          <cell r="J452">
            <v>15</v>
          </cell>
        </row>
        <row r="453">
          <cell r="E453" t="str">
            <v>кредиты коммерческих банков</v>
          </cell>
          <cell r="F453">
            <v>10</v>
          </cell>
          <cell r="G453">
            <v>10</v>
          </cell>
          <cell r="J453">
            <v>10</v>
          </cell>
        </row>
        <row r="454">
          <cell r="A454" t="str">
            <v>Освоение месторождения "Дальнее" (I этап)</v>
          </cell>
          <cell r="B454" t="str">
            <v>заданная</v>
          </cell>
          <cell r="C454" t="str">
            <v>2016-2026 гг.</v>
          </cell>
          <cell r="D454" t="str">
            <v>не требуется</v>
          </cell>
          <cell r="E454" t="str">
            <v>Всего</v>
          </cell>
          <cell r="F454">
            <v>1207.7</v>
          </cell>
          <cell r="G454">
            <v>1207.7</v>
          </cell>
          <cell r="H454">
            <v>1</v>
          </cell>
          <cell r="I454">
            <v>12</v>
          </cell>
          <cell r="J454">
            <v>85</v>
          </cell>
          <cell r="K454">
            <v>75</v>
          </cell>
          <cell r="L454">
            <v>135</v>
          </cell>
          <cell r="M454">
            <v>100</v>
          </cell>
          <cell r="O454" t="str">
            <v>Требуется разработка ПТЭО/ ТЭО проекта</v>
          </cell>
          <cell r="P454" t="str">
            <v>программы развития комбината 2015-2020гг.</v>
          </cell>
        </row>
        <row r="455">
          <cell r="E455" t="str">
            <v>собственные средства</v>
          </cell>
          <cell r="F455">
            <v>50</v>
          </cell>
          <cell r="G455">
            <v>50</v>
          </cell>
          <cell r="H455">
            <v>1</v>
          </cell>
          <cell r="I455">
            <v>2</v>
          </cell>
          <cell r="J455">
            <v>10</v>
          </cell>
          <cell r="K455">
            <v>10</v>
          </cell>
          <cell r="L455">
            <v>10</v>
          </cell>
          <cell r="M455">
            <v>10</v>
          </cell>
        </row>
        <row r="456">
          <cell r="E456" t="str">
            <v>ФРРУз</v>
          </cell>
          <cell r="F456">
            <v>1000</v>
          </cell>
          <cell r="G456">
            <v>1000</v>
          </cell>
          <cell r="I456">
            <v>5</v>
          </cell>
          <cell r="J456">
            <v>45</v>
          </cell>
          <cell r="K456">
            <v>40</v>
          </cell>
          <cell r="L456">
            <v>95</v>
          </cell>
          <cell r="M456">
            <v>65</v>
          </cell>
        </row>
        <row r="457">
          <cell r="E457" t="str">
            <v>кредиты коммерческих банков</v>
          </cell>
          <cell r="F457">
            <v>157.69999999999999</v>
          </cell>
          <cell r="G457">
            <v>157.69999999999999</v>
          </cell>
          <cell r="I457">
            <v>5</v>
          </cell>
          <cell r="J457">
            <v>30</v>
          </cell>
          <cell r="K457">
            <v>25</v>
          </cell>
          <cell r="L457">
            <v>30</v>
          </cell>
          <cell r="M457">
            <v>25</v>
          </cell>
        </row>
        <row r="458">
          <cell r="A458" t="str">
            <v>Строительство подземного рудника "Междуречье" на базе действующего месторождения "Кызыл-Алма"</v>
          </cell>
          <cell r="B458" t="str">
            <v>заданная</v>
          </cell>
          <cell r="C458" t="str">
            <v>2016-2020 гг.</v>
          </cell>
          <cell r="D458" t="str">
            <v>не требуется</v>
          </cell>
          <cell r="E458" t="str">
            <v>Всего</v>
          </cell>
          <cell r="F458">
            <v>140.69999999999999</v>
          </cell>
          <cell r="G458">
            <v>140.69999999999999</v>
          </cell>
          <cell r="H458">
            <v>0</v>
          </cell>
          <cell r="I458">
            <v>15</v>
          </cell>
          <cell r="J458">
            <v>30</v>
          </cell>
          <cell r="K458">
            <v>35</v>
          </cell>
          <cell r="L458">
            <v>30</v>
          </cell>
          <cell r="M458">
            <v>30.7</v>
          </cell>
          <cell r="N458">
            <v>0</v>
          </cell>
          <cell r="O458" t="str">
            <v>Требуется разработка ПТЭО/ ТЭО проекта</v>
          </cell>
          <cell r="P458" t="str">
            <v>программы развития комбината 2015-2020гг.</v>
          </cell>
        </row>
        <row r="459">
          <cell r="E459" t="str">
            <v>собственные средства</v>
          </cell>
          <cell r="F459">
            <v>30.7</v>
          </cell>
          <cell r="G459">
            <v>30.7</v>
          </cell>
          <cell r="I459">
            <v>5</v>
          </cell>
          <cell r="J459">
            <v>5</v>
          </cell>
          <cell r="K459">
            <v>10</v>
          </cell>
          <cell r="L459">
            <v>5</v>
          </cell>
          <cell r="M459">
            <v>5.7</v>
          </cell>
        </row>
        <row r="460">
          <cell r="E460" t="str">
            <v>ФРРУз</v>
          </cell>
          <cell r="F460">
            <v>60</v>
          </cell>
          <cell r="G460">
            <v>60</v>
          </cell>
          <cell r="I460">
            <v>5</v>
          </cell>
          <cell r="J460">
            <v>10</v>
          </cell>
          <cell r="K460">
            <v>15</v>
          </cell>
          <cell r="L460">
            <v>15</v>
          </cell>
          <cell r="M460">
            <v>15</v>
          </cell>
        </row>
        <row r="461">
          <cell r="E461" t="str">
            <v>кредиты коммерческих банков</v>
          </cell>
          <cell r="F461">
            <v>50</v>
          </cell>
          <cell r="G461">
            <v>50</v>
          </cell>
          <cell r="I461">
            <v>5</v>
          </cell>
          <cell r="J461">
            <v>15</v>
          </cell>
          <cell r="K461">
            <v>10</v>
          </cell>
          <cell r="L461">
            <v>10</v>
          </cell>
          <cell r="M461">
            <v>10</v>
          </cell>
        </row>
        <row r="462">
          <cell r="A462" t="str">
            <v>модернизация и реконструкция</v>
          </cell>
          <cell r="F462">
            <v>366.99199999999996</v>
          </cell>
          <cell r="G462">
            <v>285.67</v>
          </cell>
          <cell r="H462">
            <v>91.38</v>
          </cell>
          <cell r="I462">
            <v>9.990000000000002</v>
          </cell>
          <cell r="J462">
            <v>6.2</v>
          </cell>
          <cell r="K462">
            <v>27.2</v>
          </cell>
          <cell r="L462">
            <v>57</v>
          </cell>
          <cell r="M462">
            <v>93.899999999999991</v>
          </cell>
          <cell r="N462">
            <v>0</v>
          </cell>
        </row>
        <row r="463">
          <cell r="A463" t="str">
            <v>Расширение цементного завода в Джизакской области</v>
          </cell>
          <cell r="B463" t="str">
            <v>производство до 1,0 млн.тонн портландцемента</v>
          </cell>
          <cell r="C463" t="str">
            <v>2015-2016 гг.</v>
          </cell>
          <cell r="D463" t="str">
            <v>не требуется</v>
          </cell>
          <cell r="E463" t="str">
            <v>Всего</v>
          </cell>
          <cell r="F463">
            <v>48.3</v>
          </cell>
          <cell r="G463">
            <v>48.3</v>
          </cell>
          <cell r="H463">
            <v>41.93</v>
          </cell>
          <cell r="I463">
            <v>6.370000000000001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 t="str">
            <v>Требуется разработка ПТЭО/ ТЭО проекта</v>
          </cell>
          <cell r="P463" t="str">
            <v>Постановления Президента Республики Узбекистан от 17.11.2014 г. №ПП-2264,Письмо ОАО "Алмалыкский ГМК" от 01.05.2014 г. №РД-3497</v>
          </cell>
        </row>
        <row r="464">
          <cell r="E464" t="str">
            <v>собственные средства</v>
          </cell>
          <cell r="F464">
            <v>18.3</v>
          </cell>
          <cell r="G464">
            <v>18.3</v>
          </cell>
          <cell r="H464">
            <v>11.93</v>
          </cell>
          <cell r="I464">
            <v>6.370000000000001</v>
          </cell>
        </row>
        <row r="465">
          <cell r="E465" t="str">
            <v>кредиты коммерческих банков</v>
          </cell>
          <cell r="F465">
            <v>30</v>
          </cell>
          <cell r="G465">
            <v>30</v>
          </cell>
          <cell r="H465">
            <v>30</v>
          </cell>
        </row>
        <row r="466">
          <cell r="A466" t="str">
            <v>Реконструкция отделений дробления и измельчения медной обогатительной фабрики</v>
          </cell>
          <cell r="B466" t="str">
            <v>переработка 6,0 млн. тн руды</v>
          </cell>
          <cell r="C466" t="str">
            <v>2013-2015 гг.</v>
          </cell>
          <cell r="D466" t="str">
            <v>не требуется</v>
          </cell>
          <cell r="E466" t="str">
            <v>Всего</v>
          </cell>
          <cell r="F466">
            <v>117.648</v>
          </cell>
          <cell r="G466">
            <v>36.450000000000003</v>
          </cell>
          <cell r="H466">
            <v>36.450000000000003</v>
          </cell>
          <cell r="I466">
            <v>0</v>
          </cell>
          <cell r="J466">
            <v>0</v>
          </cell>
          <cell r="K466">
            <v>0</v>
          </cell>
          <cell r="O466" t="str">
            <v xml:space="preserve">Имеется утвержденное ТЭО проекта </v>
          </cell>
          <cell r="P466" t="str">
            <v>Постановление Президента Республики Узбекистанот 15.12.2010 г. №ПП-1442,от 17.11.2014 г. №ПП-2264</v>
          </cell>
        </row>
        <row r="467">
          <cell r="E467" t="str">
            <v>собственные средства</v>
          </cell>
          <cell r="F467">
            <v>12.044</v>
          </cell>
          <cell r="G467">
            <v>2.09</v>
          </cell>
          <cell r="H467">
            <v>2.09</v>
          </cell>
        </row>
        <row r="468">
          <cell r="E468" t="str">
            <v>ФРРУз</v>
          </cell>
          <cell r="F468">
            <v>73.603999999999999</v>
          </cell>
          <cell r="G468">
            <v>8.36</v>
          </cell>
          <cell r="H468">
            <v>8.36</v>
          </cell>
        </row>
        <row r="469">
          <cell r="E469" t="str">
            <v>кредиты коммерческих банков</v>
          </cell>
          <cell r="F469">
            <v>32</v>
          </cell>
          <cell r="G469">
            <v>26</v>
          </cell>
          <cell r="H469">
            <v>26</v>
          </cell>
        </row>
        <row r="470">
          <cell r="A470" t="str">
            <v>Реконструкция литейного и механосборочного цехов ЦРМЗ</v>
          </cell>
          <cell r="B470" t="str">
            <v>10,0 тыс.тонн кондиционного литья модернизация действующих мощностей</v>
          </cell>
          <cell r="C470" t="str">
            <v>2013-2016 гг.</v>
          </cell>
          <cell r="D470" t="str">
            <v>не требуется</v>
          </cell>
          <cell r="E470" t="str">
            <v>Всего</v>
          </cell>
          <cell r="F470">
            <v>16.744</v>
          </cell>
          <cell r="G470">
            <v>16.62</v>
          </cell>
          <cell r="H470">
            <v>13</v>
          </cell>
          <cell r="I470">
            <v>3.620000000000001</v>
          </cell>
          <cell r="J470">
            <v>0</v>
          </cell>
          <cell r="K470">
            <v>0</v>
          </cell>
          <cell r="O470" t="str">
            <v>Требуется разработка ПТЭО/ ТЭО проекта</v>
          </cell>
          <cell r="P470" t="str">
            <v>Постановление Президента Республики Узбекистанот 15.12.2010 г. №ПП-1442,от 17.11.2014 г. №ПП-2264</v>
          </cell>
        </row>
        <row r="471">
          <cell r="E471" t="str">
            <v>собственные средства</v>
          </cell>
          <cell r="F471">
            <v>5.944</v>
          </cell>
          <cell r="G471">
            <v>5.82</v>
          </cell>
          <cell r="H471">
            <v>3.5</v>
          </cell>
          <cell r="I471">
            <v>2.3200000000000003</v>
          </cell>
        </row>
        <row r="472">
          <cell r="E472" t="str">
            <v>кредиты коммерческих банков</v>
          </cell>
          <cell r="F472">
            <v>10.8</v>
          </cell>
          <cell r="G472">
            <v>10.8</v>
          </cell>
          <cell r="H472">
            <v>9.5</v>
          </cell>
          <cell r="I472">
            <v>1.3000000000000007</v>
          </cell>
        </row>
        <row r="473">
          <cell r="A473" t="str">
            <v>Внедрения современной технологии плавки черновой меди сокрощением выбросов газов</v>
          </cell>
          <cell r="B473" t="str">
            <v>увеличение серной кислоты 100 тыс,тонн/год</v>
          </cell>
          <cell r="C473" t="str">
            <v>2017-2020 гг.</v>
          </cell>
          <cell r="D473" t="str">
            <v>не требуется</v>
          </cell>
          <cell r="E473" t="str">
            <v>Всего</v>
          </cell>
          <cell r="F473">
            <v>73.8</v>
          </cell>
          <cell r="G473">
            <v>73.8</v>
          </cell>
          <cell r="J473">
            <v>5.8</v>
          </cell>
          <cell r="K473">
            <v>22</v>
          </cell>
          <cell r="L473">
            <v>22</v>
          </cell>
          <cell r="M473">
            <v>24</v>
          </cell>
          <cell r="O473" t="str">
            <v>Требуется разработка ПТЭО/ ТЭО проекта</v>
          </cell>
          <cell r="P473" t="str">
            <v>Постановление Президента Республики Узбекистанот 15.12.2010 г. №ПП-1443</v>
          </cell>
        </row>
        <row r="474">
          <cell r="E474" t="str">
            <v>собственные средства</v>
          </cell>
          <cell r="F474">
            <v>23.8</v>
          </cell>
          <cell r="G474">
            <v>23.8</v>
          </cell>
          <cell r="J474">
            <v>0.8</v>
          </cell>
          <cell r="K474">
            <v>7</v>
          </cell>
          <cell r="L474">
            <v>7</v>
          </cell>
          <cell r="M474">
            <v>9</v>
          </cell>
        </row>
        <row r="475">
          <cell r="E475" t="str">
            <v>ФРРУз</v>
          </cell>
          <cell r="F475">
            <v>30</v>
          </cell>
          <cell r="G475">
            <v>30</v>
          </cell>
          <cell r="K475">
            <v>10</v>
          </cell>
          <cell r="L475">
            <v>10</v>
          </cell>
          <cell r="M475">
            <v>10</v>
          </cell>
        </row>
        <row r="476">
          <cell r="E476" t="str">
            <v>кредиты коммерческих банков</v>
          </cell>
          <cell r="F476">
            <v>20</v>
          </cell>
          <cell r="G476">
            <v>20</v>
          </cell>
          <cell r="J476">
            <v>5</v>
          </cell>
          <cell r="K476">
            <v>5</v>
          </cell>
          <cell r="L476">
            <v>5</v>
          </cell>
          <cell r="M476">
            <v>5</v>
          </cell>
        </row>
        <row r="477">
          <cell r="A477" t="str">
            <v>Расширение сернокислотного цеха на 180 тыс.тонн.</v>
          </cell>
          <cell r="B477" t="str">
            <v>180,0 тыс.тонн серной кислоты в год</v>
          </cell>
          <cell r="C477" t="str">
            <v>2018-2020 гг.</v>
          </cell>
          <cell r="D477" t="str">
            <v>не требуется</v>
          </cell>
          <cell r="E477" t="str">
            <v>Всего</v>
          </cell>
          <cell r="F477">
            <v>80.7</v>
          </cell>
          <cell r="G477">
            <v>80.7</v>
          </cell>
          <cell r="J477">
            <v>0.4</v>
          </cell>
          <cell r="K477">
            <v>5</v>
          </cell>
          <cell r="L477">
            <v>25</v>
          </cell>
          <cell r="M477">
            <v>50.3</v>
          </cell>
          <cell r="O477" t="str">
            <v>Требуется разработка ПТЭО/ ТЭО проекта</v>
          </cell>
          <cell r="P477" t="str">
            <v>программы развития комбината 2015-20120гг.</v>
          </cell>
        </row>
        <row r="478">
          <cell r="E478" t="str">
            <v>собственные средства</v>
          </cell>
          <cell r="F478">
            <v>20.7</v>
          </cell>
          <cell r="G478">
            <v>20.7</v>
          </cell>
          <cell r="J478">
            <v>0.4</v>
          </cell>
          <cell r="K478">
            <v>5</v>
          </cell>
          <cell r="L478">
            <v>5</v>
          </cell>
          <cell r="M478">
            <v>10.3</v>
          </cell>
        </row>
        <row r="479">
          <cell r="E479" t="str">
            <v>ФРРУз</v>
          </cell>
          <cell r="F479">
            <v>60</v>
          </cell>
          <cell r="G479">
            <v>60</v>
          </cell>
          <cell r="L479">
            <v>20</v>
          </cell>
          <cell r="M479">
            <v>40</v>
          </cell>
        </row>
        <row r="480">
          <cell r="A480" t="str">
            <v>Реконструкция флотационного отделения 1 секций (первая  моносекция) главного корпуса МОФ</v>
          </cell>
          <cell r="B480" t="str">
            <v>заданная</v>
          </cell>
          <cell r="C480" t="str">
            <v>2018-2020 гг.</v>
          </cell>
          <cell r="D480" t="str">
            <v>не требуется</v>
          </cell>
          <cell r="E480" t="str">
            <v>Всего</v>
          </cell>
          <cell r="F480">
            <v>20</v>
          </cell>
          <cell r="G480">
            <v>20</v>
          </cell>
          <cell r="K480">
            <v>0.2</v>
          </cell>
          <cell r="L480">
            <v>9.8000000000000007</v>
          </cell>
          <cell r="M480">
            <v>10</v>
          </cell>
          <cell r="O480" t="str">
            <v>Требуется разработка ПТЭО/ ТЭО проекта</v>
          </cell>
          <cell r="P480" t="str">
            <v>программы развития комбината 2015-20120гг.</v>
          </cell>
        </row>
        <row r="481">
          <cell r="E481" t="str">
            <v>собственные средства</v>
          </cell>
          <cell r="F481">
            <v>10</v>
          </cell>
          <cell r="G481">
            <v>10</v>
          </cell>
          <cell r="K481">
            <v>0.2</v>
          </cell>
          <cell r="L481">
            <v>4.8</v>
          </cell>
          <cell r="M481">
            <v>5</v>
          </cell>
        </row>
        <row r="482">
          <cell r="E482" t="str">
            <v>кредиты коммерческих банков</v>
          </cell>
          <cell r="F482">
            <v>10</v>
          </cell>
          <cell r="G482">
            <v>10</v>
          </cell>
          <cell r="L482">
            <v>5</v>
          </cell>
          <cell r="M482">
            <v>5</v>
          </cell>
        </row>
        <row r="483">
          <cell r="A483" t="str">
            <v>Реконструкция цеха селекции и сушки медного и молибденового концентратов МОФ</v>
          </cell>
          <cell r="B483" t="str">
            <v>заданная</v>
          </cell>
          <cell r="C483" t="str">
            <v>2019-2020 гг.</v>
          </cell>
          <cell r="D483" t="str">
            <v>не требуется</v>
          </cell>
          <cell r="E483" t="str">
            <v>Всего</v>
          </cell>
          <cell r="F483">
            <v>9.8000000000000007</v>
          </cell>
          <cell r="G483">
            <v>9.8000000000000007</v>
          </cell>
          <cell r="L483">
            <v>0.2</v>
          </cell>
          <cell r="M483">
            <v>9.6</v>
          </cell>
          <cell r="N483">
            <v>0</v>
          </cell>
          <cell r="O483" t="str">
            <v>Требуется разработка ПТЭО/ ТЭО проекта</v>
          </cell>
          <cell r="P483" t="str">
            <v>программы развития комбината 2015-20120гг.</v>
          </cell>
        </row>
        <row r="484">
          <cell r="E484" t="str">
            <v>собственные средства</v>
          </cell>
          <cell r="F484">
            <v>9.8000000000000007</v>
          </cell>
          <cell r="G484">
            <v>9.8000000000000007</v>
          </cell>
          <cell r="L484">
            <v>0.2</v>
          </cell>
          <cell r="M484">
            <v>9.6</v>
          </cell>
        </row>
        <row r="485">
          <cell r="A485" t="str">
            <v>другие направления</v>
          </cell>
          <cell r="F485">
            <v>48</v>
          </cell>
          <cell r="G485">
            <v>48</v>
          </cell>
          <cell r="H485">
            <v>8</v>
          </cell>
          <cell r="I485">
            <v>8</v>
          </cell>
          <cell r="J485">
            <v>8</v>
          </cell>
          <cell r="K485">
            <v>8</v>
          </cell>
          <cell r="L485">
            <v>8</v>
          </cell>
          <cell r="M485">
            <v>8</v>
          </cell>
        </row>
        <row r="486">
          <cell r="A486" t="str">
            <v xml:space="preserve">Приобретение оборудования взамен изношенного </v>
          </cell>
          <cell r="B486" t="str">
            <v>поддержание действующих мощностей</v>
          </cell>
          <cell r="C486" t="str">
            <v>2015-2020 гг.</v>
          </cell>
          <cell r="D486" t="str">
            <v>не требуется</v>
          </cell>
          <cell r="E486" t="str">
            <v>Всего</v>
          </cell>
          <cell r="F486">
            <v>48</v>
          </cell>
          <cell r="G486">
            <v>48</v>
          </cell>
          <cell r="H486">
            <v>8</v>
          </cell>
          <cell r="I486">
            <v>8</v>
          </cell>
          <cell r="J486">
            <v>8</v>
          </cell>
          <cell r="K486">
            <v>8</v>
          </cell>
          <cell r="L486">
            <v>8</v>
          </cell>
          <cell r="M486">
            <v>8</v>
          </cell>
          <cell r="O486" t="str">
            <v>не требуется</v>
          </cell>
          <cell r="P486" t="str">
            <v>Постановления Президента Республики Узбекистан от 17.11.2014 г. №ПП-2264,программы развития комбината 2015-20120гг.</v>
          </cell>
        </row>
        <row r="487">
          <cell r="E487" t="str">
            <v>собственные средства</v>
          </cell>
          <cell r="F487">
            <v>48</v>
          </cell>
          <cell r="G487">
            <v>48</v>
          </cell>
          <cell r="H487">
            <v>8</v>
          </cell>
          <cell r="I487">
            <v>8</v>
          </cell>
          <cell r="J487">
            <v>8</v>
          </cell>
          <cell r="K487">
            <v>8</v>
          </cell>
          <cell r="L487">
            <v>8</v>
          </cell>
          <cell r="M487">
            <v>8</v>
          </cell>
        </row>
        <row r="488">
          <cell r="A488" t="str">
            <v>ГАК "Узкимёсаноат"</v>
          </cell>
        </row>
        <row r="489">
          <cell r="A489" t="str">
            <v>Всего</v>
          </cell>
          <cell r="F489">
            <v>2433.808</v>
          </cell>
          <cell r="G489">
            <v>1981.319</v>
          </cell>
          <cell r="H489">
            <v>191.09899999999999</v>
          </cell>
          <cell r="I489">
            <v>1104.9250000000002</v>
          </cell>
          <cell r="J489">
            <v>685.29500000000007</v>
          </cell>
          <cell r="K489">
            <v>0</v>
          </cell>
          <cell r="L489">
            <v>0</v>
          </cell>
          <cell r="M489">
            <v>0</v>
          </cell>
        </row>
        <row r="490">
          <cell r="A490" t="str">
            <v>в том числе:</v>
          </cell>
        </row>
        <row r="491">
          <cell r="E491" t="str">
            <v>собственные средства</v>
          </cell>
          <cell r="F491">
            <v>316.69800000000004</v>
          </cell>
          <cell r="G491">
            <v>227.774</v>
          </cell>
          <cell r="H491">
            <v>34.154000000000003</v>
          </cell>
          <cell r="I491">
            <v>101.90499999999999</v>
          </cell>
          <cell r="J491">
            <v>91.715000000000018</v>
          </cell>
          <cell r="K491">
            <v>0</v>
          </cell>
          <cell r="L491">
            <v>0</v>
          </cell>
          <cell r="M491">
            <v>0</v>
          </cell>
        </row>
        <row r="492">
          <cell r="E492" t="str">
            <v>ФРРУз</v>
          </cell>
          <cell r="F492">
            <v>641.51</v>
          </cell>
          <cell r="G492">
            <v>488.875</v>
          </cell>
          <cell r="H492">
            <v>65.745000000000005</v>
          </cell>
          <cell r="I492">
            <v>212.24</v>
          </cell>
          <cell r="J492">
            <v>210.89000000000001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E493" t="str">
            <v>кредиты коммерческих банков</v>
          </cell>
          <cell r="F493">
            <v>104.41</v>
          </cell>
          <cell r="G493">
            <v>84.1</v>
          </cell>
          <cell r="H493">
            <v>25.319999999999997</v>
          </cell>
          <cell r="I493">
            <v>58.779999999999994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4">
          <cell r="E494" t="str">
            <v>прямые иностранные инвестиции и кредиты</v>
          </cell>
          <cell r="F494">
            <v>30.7</v>
          </cell>
          <cell r="G494">
            <v>25.7</v>
          </cell>
          <cell r="H494">
            <v>16</v>
          </cell>
          <cell r="I494">
            <v>9.6999999999999993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5">
          <cell r="E495" t="str">
            <v>иностранные кредиты под гарантию Правительства</v>
          </cell>
          <cell r="F495">
            <v>1340.49</v>
          </cell>
          <cell r="G495">
            <v>1154.8700000000001</v>
          </cell>
          <cell r="H495">
            <v>49.879999999999995</v>
          </cell>
          <cell r="I495">
            <v>722.3</v>
          </cell>
          <cell r="J495">
            <v>382.69000000000005</v>
          </cell>
          <cell r="K495">
            <v>0</v>
          </cell>
          <cell r="L495">
            <v>0</v>
          </cell>
          <cell r="M495">
            <v>0</v>
          </cell>
        </row>
        <row r="496">
          <cell r="A496" t="str">
            <v>новое строительство</v>
          </cell>
          <cell r="F496">
            <v>2134.1</v>
          </cell>
          <cell r="G496">
            <v>1855.83</v>
          </cell>
          <cell r="H496">
            <v>94</v>
          </cell>
          <cell r="I496">
            <v>1076.5350000000001</v>
          </cell>
          <cell r="J496">
            <v>685.29500000000007</v>
          </cell>
          <cell r="K496">
            <v>0</v>
          </cell>
          <cell r="L496">
            <v>0</v>
          </cell>
          <cell r="M496">
            <v>0</v>
          </cell>
        </row>
        <row r="497">
          <cell r="A497" t="str">
            <v>Организация производства конвейерных лент, сельскохозяйственных и  автомобильных шин на территории СИЗ "Ангрен"</v>
          </cell>
          <cell r="B497" t="str">
            <v>конвейерная лента - 100 тыс. м2  и сельскохозяйствен-ные шины - 200 тыс.шт.</v>
          </cell>
          <cell r="C497" t="str">
            <v>2011-2016 гг.</v>
          </cell>
          <cell r="D497" t="str">
            <v>не требуется</v>
          </cell>
          <cell r="E497" t="str">
            <v>Всего</v>
          </cell>
          <cell r="F497">
            <v>206.46</v>
          </cell>
          <cell r="G497">
            <v>205.25</v>
          </cell>
          <cell r="H497">
            <v>15</v>
          </cell>
          <cell r="I497">
            <v>99.65</v>
          </cell>
          <cell r="J497">
            <v>90.600000000000009</v>
          </cell>
          <cell r="O497" t="str">
            <v xml:space="preserve">Имеется утвержденное ПТЭО проекта </v>
          </cell>
          <cell r="P497" t="str">
            <v>ПП-1442 от 15.12.2010 г. ПП-1623 от 04.10.2011г.ПП-2069 от 18.11.2013 г.ПП-2264 от 17.11.2014 г.</v>
          </cell>
        </row>
        <row r="498">
          <cell r="E498" t="str">
            <v>собственные средства</v>
          </cell>
          <cell r="F498">
            <v>20.190000000000001</v>
          </cell>
          <cell r="G498">
            <v>18.98</v>
          </cell>
          <cell r="H498">
            <v>2</v>
          </cell>
          <cell r="I498">
            <v>7</v>
          </cell>
          <cell r="J498">
            <v>9.98</v>
          </cell>
        </row>
        <row r="499">
          <cell r="E499" t="str">
            <v>ФРРУз</v>
          </cell>
          <cell r="F499">
            <v>27.94</v>
          </cell>
          <cell r="G499">
            <v>27.94</v>
          </cell>
          <cell r="H499">
            <v>10</v>
          </cell>
          <cell r="I499">
            <v>14</v>
          </cell>
          <cell r="J499">
            <v>3.9400000000000013</v>
          </cell>
        </row>
        <row r="500">
          <cell r="E500" t="str">
            <v>иностранные кредиты под гарантию Правительства</v>
          </cell>
          <cell r="F500">
            <v>158.33000000000001</v>
          </cell>
          <cell r="G500">
            <v>158.33000000000001</v>
          </cell>
          <cell r="H500">
            <v>3</v>
          </cell>
          <cell r="I500">
            <v>78.650000000000006</v>
          </cell>
          <cell r="J500">
            <v>76.680000000000007</v>
          </cell>
        </row>
        <row r="501">
          <cell r="A501" t="str">
            <v>Строительство комплекса производств поливинилхлорида (ПВХ), каустической соды и метанола на базе ОАО "Навоиазот"</v>
          </cell>
          <cell r="B501" t="str">
            <v>100,0 тыс тн ПВХ, 71,8 тыс тн каустической соды, 295,4 тыс тн метанола</v>
          </cell>
          <cell r="C501" t="str">
            <v>2012-2016 гг.</v>
          </cell>
          <cell r="D501" t="str">
            <v>не требуется</v>
          </cell>
          <cell r="E501" t="str">
            <v>Всего</v>
          </cell>
          <cell r="F501">
            <v>501.11</v>
          </cell>
          <cell r="G501">
            <v>500.5</v>
          </cell>
          <cell r="H501">
            <v>30</v>
          </cell>
          <cell r="I501">
            <v>470.5</v>
          </cell>
          <cell r="J501">
            <v>0</v>
          </cell>
          <cell r="K501">
            <v>0</v>
          </cell>
          <cell r="O501" t="str">
            <v xml:space="preserve">Имеется утвержденное ПТЭО проекта </v>
          </cell>
          <cell r="P501" t="str">
            <v>ПП-1442 от 15.12.2010 г. ПП-2069 от 18.11.2013 г.ПП-2264 от 17.11.2014 г.</v>
          </cell>
        </row>
        <row r="502">
          <cell r="E502" t="str">
            <v>собственные средства</v>
          </cell>
          <cell r="F502">
            <v>10.77</v>
          </cell>
          <cell r="G502">
            <v>10.43</v>
          </cell>
          <cell r="H502">
            <v>0.5</v>
          </cell>
          <cell r="I502">
            <v>9.93</v>
          </cell>
        </row>
        <row r="503">
          <cell r="E503" t="str">
            <v>ФРРУз</v>
          </cell>
          <cell r="F503">
            <v>21.89</v>
          </cell>
          <cell r="G503">
            <v>21.89</v>
          </cell>
          <cell r="H503">
            <v>13</v>
          </cell>
          <cell r="I503">
            <v>8.89</v>
          </cell>
        </row>
        <row r="504">
          <cell r="E504" t="str">
            <v>кредиты коммерческих банков</v>
          </cell>
          <cell r="F504">
            <v>52.509999999999991</v>
          </cell>
          <cell r="G504">
            <v>52.51</v>
          </cell>
          <cell r="H504">
            <v>0</v>
          </cell>
          <cell r="I504">
            <v>52.51</v>
          </cell>
        </row>
        <row r="505">
          <cell r="E505" t="str">
            <v>иностранные кредиты под гарантию Правительства</v>
          </cell>
          <cell r="F505">
            <v>415.94</v>
          </cell>
          <cell r="G505">
            <v>415.67</v>
          </cell>
          <cell r="H505">
            <v>16.5</v>
          </cell>
          <cell r="I505">
            <v>399.17</v>
          </cell>
        </row>
        <row r="506">
          <cell r="A506" t="str">
            <v>Строительство производств аммиака и карбамида на ОАО "Навоиазот"</v>
          </cell>
          <cell r="B506" t="str">
            <v>660 тыс тн аммиака, 577,5 тыс. тн карбамида</v>
          </cell>
          <cell r="C506" t="str">
            <v>2012-2017 гг.</v>
          </cell>
          <cell r="D506" t="str">
            <v>не требуется</v>
          </cell>
          <cell r="E506" t="str">
            <v>Всего</v>
          </cell>
          <cell r="F506">
            <v>961.74</v>
          </cell>
          <cell r="G506">
            <v>941.21</v>
          </cell>
          <cell r="H506">
            <v>38</v>
          </cell>
          <cell r="I506">
            <v>409.62</v>
          </cell>
          <cell r="J506">
            <v>493.59000000000003</v>
          </cell>
          <cell r="K506">
            <v>0</v>
          </cell>
          <cell r="L506">
            <v>0</v>
          </cell>
          <cell r="O506" t="str">
            <v xml:space="preserve">Имеется утвержденное ПТЭО проекта </v>
          </cell>
          <cell r="P506" t="str">
            <v>Постановление Президента Республики Узбекистан      от 15.12.2010 г. №ПП-1442,от 17.11.2014 г. №ПП-2264</v>
          </cell>
        </row>
        <row r="507">
          <cell r="E507" t="str">
            <v>собственные средства</v>
          </cell>
          <cell r="F507">
            <v>141.74</v>
          </cell>
          <cell r="G507">
            <v>136.31</v>
          </cell>
          <cell r="H507">
            <v>5</v>
          </cell>
          <cell r="I507">
            <v>61.05</v>
          </cell>
          <cell r="J507">
            <v>70.260000000000005</v>
          </cell>
        </row>
        <row r="508">
          <cell r="E508" t="str">
            <v>ФРРУз</v>
          </cell>
          <cell r="F508">
            <v>400</v>
          </cell>
          <cell r="G508">
            <v>400</v>
          </cell>
          <cell r="H508">
            <v>25</v>
          </cell>
          <cell r="I508">
            <v>178.65</v>
          </cell>
          <cell r="J508">
            <v>196.35000000000002</v>
          </cell>
        </row>
        <row r="509">
          <cell r="E509" t="str">
            <v>иностранные кредиты под гарантию Правительства</v>
          </cell>
          <cell r="F509">
            <v>420</v>
          </cell>
          <cell r="G509">
            <v>404.90000000000009</v>
          </cell>
          <cell r="H509">
            <v>8</v>
          </cell>
          <cell r="I509">
            <v>169.92000000000002</v>
          </cell>
          <cell r="J509">
            <v>226.98000000000002</v>
          </cell>
        </row>
        <row r="510">
          <cell r="A510" t="str">
            <v>Организация производства азотной кислоты на ОАО "Навоиазот"</v>
          </cell>
          <cell r="B510" t="str">
            <v>500,0 тыс. тн слабой азотной кислоты</v>
          </cell>
          <cell r="C510" t="str">
            <v>2014-2017 гг.</v>
          </cell>
          <cell r="D510" t="str">
            <v>не требуется</v>
          </cell>
          <cell r="E510" t="str">
            <v>Всего</v>
          </cell>
          <cell r="F510">
            <v>209.99</v>
          </cell>
          <cell r="G510">
            <v>208.87</v>
          </cell>
          <cell r="H510">
            <v>11</v>
          </cell>
          <cell r="I510">
            <v>96.765000000000015</v>
          </cell>
          <cell r="J510">
            <v>101.10500000000002</v>
          </cell>
          <cell r="K510">
            <v>0</v>
          </cell>
          <cell r="L510">
            <v>0</v>
          </cell>
          <cell r="O510" t="str">
            <v>ПТЭО проекта на стадии утверждения</v>
          </cell>
          <cell r="P510" t="str">
            <v>Постановления Президента Республики Узбекистан от 17.11.2014 г. №ПП-2264,ПП-2069 от 18.11.2013 г.Письмо ГАК "Узкимёсаноат" от 22.08.2013 г. №051-3124/Ш</v>
          </cell>
        </row>
        <row r="511">
          <cell r="E511" t="str">
            <v>собственные средства</v>
          </cell>
          <cell r="F511">
            <v>25.1</v>
          </cell>
          <cell r="G511">
            <v>23.98</v>
          </cell>
          <cell r="H511">
            <v>1</v>
          </cell>
          <cell r="I511">
            <v>11.50500000000001</v>
          </cell>
          <cell r="J511">
            <v>11.475000000000009</v>
          </cell>
        </row>
        <row r="512">
          <cell r="E512" t="str">
            <v>ФРРУз</v>
          </cell>
          <cell r="F512">
            <v>26.3</v>
          </cell>
          <cell r="G512">
            <v>26.3</v>
          </cell>
          <cell r="H512">
            <v>5</v>
          </cell>
          <cell r="I512">
            <v>10.7</v>
          </cell>
          <cell r="J512">
            <v>10.6</v>
          </cell>
        </row>
        <row r="513">
          <cell r="E513" t="str">
            <v>иностранные кредиты под гарантию Правительства</v>
          </cell>
          <cell r="F513">
            <v>158.59</v>
          </cell>
          <cell r="G513">
            <v>158.59</v>
          </cell>
          <cell r="H513">
            <v>5</v>
          </cell>
          <cell r="I513">
            <v>74.56</v>
          </cell>
          <cell r="J513">
            <v>79.03</v>
          </cell>
        </row>
        <row r="514">
          <cell r="A514" t="str">
            <v>"Расширение производственных мошностей ДЗКУ( 2-этап)</v>
          </cell>
          <cell r="B514" t="str">
            <v>400,0 тыс.т.</v>
          </cell>
          <cell r="C514" t="str">
            <v>2012-2014 гг.</v>
          </cell>
          <cell r="D514" t="str">
            <v>СИТИК (КНР), ЗУМК (РФ), Эксимбанк КНР</v>
          </cell>
          <cell r="E514" t="str">
            <v>Всего</v>
          </cell>
          <cell r="F514">
            <v>254.8</v>
          </cell>
          <cell r="G514">
            <v>0</v>
          </cell>
          <cell r="H514">
            <v>0</v>
          </cell>
          <cell r="O514" t="str">
            <v xml:space="preserve">Имеется утвержденное ТЭО проекта </v>
          </cell>
          <cell r="P514" t="str">
            <v>Письмо ГАК "Узкимёсаноат" от 22.08.2013 г. №051-3124/ШПП-1442 от 15.12.2010г. ПП-2069 от 18.11.2013г.</v>
          </cell>
        </row>
        <row r="515">
          <cell r="E515" t="str">
            <v>собственные средства</v>
          </cell>
          <cell r="F515">
            <v>16.190000000000001</v>
          </cell>
        </row>
        <row r="516">
          <cell r="E516" t="str">
            <v>ФРРУз</v>
          </cell>
          <cell r="F516">
            <v>128.12</v>
          </cell>
        </row>
        <row r="517">
          <cell r="E517" t="str">
            <v>иностранные кредиты под гарантию Правительства</v>
          </cell>
          <cell r="F517">
            <v>110.49</v>
          </cell>
        </row>
        <row r="518">
          <cell r="A518" t="str">
            <v>модернизация и реконструкция</v>
          </cell>
          <cell r="F518">
            <v>299.70799999999997</v>
          </cell>
          <cell r="G518">
            <v>125.489</v>
          </cell>
          <cell r="H518">
            <v>97.099000000000004</v>
          </cell>
          <cell r="I518">
            <v>28.389999999999997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</row>
        <row r="519">
          <cell r="A519" t="str">
            <v>Реконструкция и модернизация сырьевых производств для обеспечения стабильной работы производства минеральных удобрений на ОАО "Максам-Чирчик"</v>
          </cell>
          <cell r="B519" t="str">
            <v>25,0 тыс. тн серной кислоты</v>
          </cell>
          <cell r="C519" t="str">
            <v>2012-2015 гг.</v>
          </cell>
          <cell r="D519" t="str">
            <v>не требуется</v>
          </cell>
          <cell r="E519" t="str">
            <v>Всего</v>
          </cell>
          <cell r="F519">
            <v>10.428000000000001</v>
          </cell>
          <cell r="G519">
            <v>2.6989999999999998</v>
          </cell>
          <cell r="H519">
            <v>2.6989999999999998</v>
          </cell>
          <cell r="O519" t="str">
            <v>ТЭО проект на стадии согласования</v>
          </cell>
          <cell r="P519" t="str">
            <v>Постановление Президента Республики Узбекистан      от 04.10.2011 г. №ПП-1623,от 17.11.2014 г. №ПП-2264</v>
          </cell>
        </row>
        <row r="520">
          <cell r="E520" t="str">
            <v>собственные средства</v>
          </cell>
          <cell r="F520">
            <v>10.428000000000001</v>
          </cell>
          <cell r="G520">
            <v>2.6989999999999998</v>
          </cell>
          <cell r="H520">
            <v>2.6989999999999998</v>
          </cell>
        </row>
        <row r="521">
          <cell r="A521" t="str">
            <v>Модернизация производства фосфорных удобрений на ОАО "Аммофос-Максам"</v>
          </cell>
          <cell r="B521" t="str">
            <v>42,5 тыс. тн</v>
          </cell>
          <cell r="C521" t="str">
            <v>2012-2016 гг.</v>
          </cell>
          <cell r="D521" t="str">
            <v>Компания "Maxam Corp. International  S.L" (Испания),АБР и другие МФИ</v>
          </cell>
          <cell r="E521" t="str">
            <v>Всего</v>
          </cell>
          <cell r="F521">
            <v>14.59</v>
          </cell>
          <cell r="G521">
            <v>11.37</v>
          </cell>
          <cell r="H521">
            <v>5.5</v>
          </cell>
          <cell r="I521">
            <v>5.8699999999999992</v>
          </cell>
          <cell r="O521" t="str">
            <v xml:space="preserve">Имеется утвержденное ПТЭО проекта </v>
          </cell>
          <cell r="P521" t="str">
            <v>ПП-1623 от 04.10.2011г.ПП-2069 от 18.11.2013 г.ПП-2264 от 17.11.2014 г.</v>
          </cell>
        </row>
        <row r="522">
          <cell r="E522" t="str">
            <v>собственные средства</v>
          </cell>
          <cell r="F522">
            <v>4.24</v>
          </cell>
          <cell r="G522">
            <v>3.5199999999999996</v>
          </cell>
          <cell r="H522">
            <v>0.5</v>
          </cell>
          <cell r="I522">
            <v>3.0199999999999996</v>
          </cell>
        </row>
        <row r="523">
          <cell r="E523" t="str">
            <v>прямые иностранные инвестиции и кредиты</v>
          </cell>
          <cell r="F523">
            <v>10.35</v>
          </cell>
          <cell r="G523">
            <v>7.85</v>
          </cell>
          <cell r="H523">
            <v>5</v>
          </cell>
          <cell r="I523">
            <v>2.85</v>
          </cell>
        </row>
        <row r="524">
          <cell r="A524" t="str">
            <v xml:space="preserve">Организация производства  NPK удобрений на ОАО "Аммофос-Максам" </v>
          </cell>
          <cell r="B524" t="str">
            <v>160,0 тыс. тн</v>
          </cell>
          <cell r="C524" t="str">
            <v>2012-2016 гг.</v>
          </cell>
          <cell r="D524" t="str">
            <v>Компания "Maxam Corp. International  S.L" (Испания),АБР и другие МФИ</v>
          </cell>
          <cell r="E524" t="str">
            <v>Всего</v>
          </cell>
          <cell r="F524">
            <v>17.059999999999999</v>
          </cell>
          <cell r="G524">
            <v>13.899999999999999</v>
          </cell>
          <cell r="H524">
            <v>5.5</v>
          </cell>
          <cell r="I524">
            <v>8.4</v>
          </cell>
          <cell r="O524" t="str">
            <v xml:space="preserve">Имеется утвержденное ПТЭО проекта </v>
          </cell>
          <cell r="P524" t="str">
            <v>ПП-1623 от 04.10.2011г.ПП-2069 от 18.11.2013 г.ПП-2264 от 17.11.2014 г.</v>
          </cell>
        </row>
        <row r="525">
          <cell r="E525" t="str">
            <v>собственные средства</v>
          </cell>
          <cell r="F525">
            <v>2.71</v>
          </cell>
          <cell r="G525">
            <v>2.0499999999999998</v>
          </cell>
          <cell r="H525">
            <v>0.5</v>
          </cell>
          <cell r="I525">
            <v>1.5500000000000007</v>
          </cell>
        </row>
        <row r="526">
          <cell r="E526" t="str">
            <v>прямые иностранные инвестиции и кредиты</v>
          </cell>
          <cell r="F526">
            <v>14.35</v>
          </cell>
          <cell r="G526">
            <v>11.85</v>
          </cell>
          <cell r="H526">
            <v>5</v>
          </cell>
          <cell r="I526">
            <v>6.85</v>
          </cell>
        </row>
        <row r="527">
          <cell r="A527" t="str">
            <v>Реконструкция и модернизация производства карбамида и аммиачной селитры на ОАО "Ферганаазот"</v>
          </cell>
          <cell r="B527" t="str">
            <v>30,0 тыс. тн карбамида, 62,0 тыс. тн аммиачной селитры, 50,0 тыс. тн аммиака, 50,0 тыс. тн азотной кислоты</v>
          </cell>
          <cell r="C527" t="str">
            <v>2012-2016 гг.</v>
          </cell>
          <cell r="D527" t="str">
            <v>не требуется</v>
          </cell>
          <cell r="E527" t="str">
            <v>Всего</v>
          </cell>
          <cell r="F527">
            <v>62.480000000000004</v>
          </cell>
          <cell r="G527">
            <v>37.229999999999997</v>
          </cell>
          <cell r="H527">
            <v>30</v>
          </cell>
          <cell r="I527">
            <v>7.2299999999999978</v>
          </cell>
          <cell r="O527" t="str">
            <v xml:space="preserve">Имеется утвержденное ПТЭО проекта </v>
          </cell>
          <cell r="P527" t="str">
            <v>ПП-1623 от 04.10.2011г.ПП-2069 от 18.11.2013 г.ПП-2264 от 17.11.2014 г.</v>
          </cell>
        </row>
        <row r="528">
          <cell r="E528" t="str">
            <v>собственные средства</v>
          </cell>
          <cell r="F528">
            <v>11.09</v>
          </cell>
          <cell r="G528">
            <v>5.84</v>
          </cell>
          <cell r="H528">
            <v>4.88</v>
          </cell>
          <cell r="I528">
            <v>0.96</v>
          </cell>
        </row>
        <row r="529">
          <cell r="E529" t="str">
            <v>ФРРУз</v>
          </cell>
          <cell r="F529">
            <v>24</v>
          </cell>
          <cell r="G529">
            <v>12</v>
          </cell>
          <cell r="H529">
            <v>12</v>
          </cell>
        </row>
        <row r="530">
          <cell r="E530" t="str">
            <v>кредиты коммерческих банков</v>
          </cell>
          <cell r="F530">
            <v>27.39</v>
          </cell>
          <cell r="G530">
            <v>19.389999999999997</v>
          </cell>
          <cell r="H530">
            <v>13.12</v>
          </cell>
          <cell r="I530">
            <v>6.2699999999999978</v>
          </cell>
        </row>
        <row r="531">
          <cell r="A531" t="str">
            <v>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</v>
          </cell>
          <cell r="B531" t="str">
            <v>увеличение на 100,0 тыс. тн</v>
          </cell>
          <cell r="C531" t="str">
            <v>2011-2015 гг.</v>
          </cell>
          <cell r="D531" t="str">
            <v>СИТИК (КНР), ЗУМК (РФ), Эксимбанк КНР</v>
          </cell>
          <cell r="E531" t="str">
            <v>Всего</v>
          </cell>
          <cell r="F531">
            <v>109.47</v>
          </cell>
          <cell r="G531">
            <v>20</v>
          </cell>
          <cell r="H531">
            <v>20</v>
          </cell>
          <cell r="O531" t="str">
            <v xml:space="preserve">Имеется утвержденное ТЭО проекта </v>
          </cell>
          <cell r="P531" t="str">
            <v>ПП-1442 от 15.12.2010 г. ПП-1623 от 04.10.2011г.ПП-2069 от 18.11.2013 г.ПП-2264 от 17.11.2014 г.</v>
          </cell>
        </row>
        <row r="532">
          <cell r="E532" t="str">
            <v>собственные средства</v>
          </cell>
          <cell r="F532">
            <v>6.76</v>
          </cell>
          <cell r="G532">
            <v>1.875</v>
          </cell>
          <cell r="H532">
            <v>1.875</v>
          </cell>
        </row>
        <row r="533">
          <cell r="E533" t="str">
            <v>ФРРУз</v>
          </cell>
          <cell r="F533">
            <v>13.26</v>
          </cell>
          <cell r="G533">
            <v>0.745</v>
          </cell>
          <cell r="H533">
            <v>0.745</v>
          </cell>
        </row>
        <row r="534">
          <cell r="E534" t="str">
            <v>кредиты коммерческих банков</v>
          </cell>
          <cell r="F534">
            <v>12.31</v>
          </cell>
          <cell r="G534">
            <v>0</v>
          </cell>
          <cell r="H534">
            <v>0</v>
          </cell>
        </row>
        <row r="535">
          <cell r="E535" t="str">
            <v>иностранные кредиты под гарантию Правительства</v>
          </cell>
          <cell r="F535">
            <v>77.14</v>
          </cell>
          <cell r="G535">
            <v>17.38</v>
          </cell>
          <cell r="H535">
            <v>17.38</v>
          </cell>
        </row>
        <row r="536">
          <cell r="A536" t="str">
            <v>Обновление (замена) морально и физически устаревшего оборудования</v>
          </cell>
          <cell r="B536" t="str">
            <v>приобретение оборудования</v>
          </cell>
          <cell r="C536" t="str">
            <v>2012-2016 гг.</v>
          </cell>
          <cell r="D536" t="str">
            <v>не требуется</v>
          </cell>
          <cell r="E536" t="str">
            <v>Всего</v>
          </cell>
          <cell r="F536">
            <v>62.28</v>
          </cell>
          <cell r="G536">
            <v>16.89</v>
          </cell>
          <cell r="H536">
            <v>10</v>
          </cell>
          <cell r="I536">
            <v>6.89</v>
          </cell>
          <cell r="P536" t="str">
            <v>Постановление Кабинета Министров от 19.04.2012 г. №115</v>
          </cell>
        </row>
        <row r="537">
          <cell r="E537" t="str">
            <v>собственные средства</v>
          </cell>
          <cell r="F537">
            <v>62.28</v>
          </cell>
          <cell r="G537">
            <v>16.89</v>
          </cell>
          <cell r="H537">
            <v>10</v>
          </cell>
          <cell r="I537">
            <v>6.89</v>
          </cell>
        </row>
        <row r="538">
          <cell r="A538" t="str">
            <v>Организация производства  NPK удобрений в ОАО "Самаркандкиме"</v>
          </cell>
          <cell r="B538" t="str">
            <v xml:space="preserve">240 тыс.тонн комплексных азотно-фосфорно-калийных удобрений. </v>
          </cell>
          <cell r="C538" t="str">
            <v>2014-2015 гг.</v>
          </cell>
          <cell r="D538" t="str">
            <v>Компании "CMEC" и "CAMCE" (КНР)</v>
          </cell>
          <cell r="E538" t="str">
            <v>Всего</v>
          </cell>
          <cell r="F538">
            <v>20</v>
          </cell>
          <cell r="G538">
            <v>20</v>
          </cell>
          <cell r="H538">
            <v>20</v>
          </cell>
          <cell r="I538">
            <v>0</v>
          </cell>
          <cell r="O538" t="str">
            <v>требуется разработка ПТЭО проекта</v>
          </cell>
          <cell r="P538" t="str">
            <v>Постановления Президента Республики Узбекистан от 17.11.2014 г. №ПП-2264</v>
          </cell>
        </row>
        <row r="539">
          <cell r="E539" t="str">
            <v>собственные средства</v>
          </cell>
          <cell r="F539">
            <v>5</v>
          </cell>
          <cell r="G539">
            <v>5</v>
          </cell>
          <cell r="H539">
            <v>5</v>
          </cell>
        </row>
        <row r="540">
          <cell r="E540" t="str">
            <v>кредиты коммерческих банков</v>
          </cell>
          <cell r="F540">
            <v>10</v>
          </cell>
          <cell r="G540">
            <v>10</v>
          </cell>
          <cell r="H540">
            <v>10</v>
          </cell>
        </row>
        <row r="541">
          <cell r="E541" t="str">
            <v>прямые иностранные инвестиции и кредиты</v>
          </cell>
          <cell r="F541">
            <v>5</v>
          </cell>
          <cell r="G541">
            <v>5</v>
          </cell>
          <cell r="H541">
            <v>5</v>
          </cell>
        </row>
        <row r="542">
          <cell r="A542" t="str">
            <v>Организация производства неравнопроходных соединительных деталей для полиэтиленовых труб, полиэтиленовой пленки шириной 12-16 м и труб НД 50-250 мм и НД 710-1200 мм на ОАО "Жиззах пластмасса"</v>
          </cell>
          <cell r="B542" t="str">
            <v>неравнопроходные соединительные детали для полиэтиленовых труб - 100 тонн;полиэтиленовая пленка шириной 12-16 м;трубы НД 50-250 мм и НД 710-1200 мм - 7900 тонн.</v>
          </cell>
          <cell r="C542" t="str">
            <v>2015 г.</v>
          </cell>
          <cell r="D542" t="str">
            <v>Компания "JK materials Co. Ltd." (Корея)</v>
          </cell>
          <cell r="E542" t="str">
            <v>Всего</v>
          </cell>
          <cell r="F542">
            <v>3.4000000000000004</v>
          </cell>
          <cell r="G542">
            <v>3.4000000000000004</v>
          </cell>
          <cell r="H542">
            <v>3.4000000000000004</v>
          </cell>
          <cell r="I542">
            <v>0</v>
          </cell>
          <cell r="O542" t="str">
            <v>требуется разработка ПТЭО проекта</v>
          </cell>
          <cell r="P542" t="str">
            <v>Постановления Президента Республики Узбекистан от 17.11.2014 г. №ПП-2264Постановление Кабинета Министров от 6.06.2014 г. №145</v>
          </cell>
        </row>
        <row r="543">
          <cell r="E543" t="str">
            <v>собственные средства</v>
          </cell>
          <cell r="F543">
            <v>0.2</v>
          </cell>
          <cell r="G543">
            <v>0.2</v>
          </cell>
          <cell r="H543">
            <v>0.2</v>
          </cell>
        </row>
        <row r="544">
          <cell r="E544" t="str">
            <v>кредиты коммерческих банков</v>
          </cell>
          <cell r="F544">
            <v>2.2000000000000002</v>
          </cell>
          <cell r="G544">
            <v>2.2000000000000002</v>
          </cell>
          <cell r="H544">
            <v>2.2000000000000002</v>
          </cell>
        </row>
        <row r="545">
          <cell r="E545" t="str">
            <v>прямые иностранные инвестиции и кредиты</v>
          </cell>
          <cell r="F545">
            <v>1</v>
          </cell>
          <cell r="G545">
            <v>1</v>
          </cell>
          <cell r="H545">
            <v>1</v>
          </cell>
        </row>
        <row r="546">
          <cell r="A546" t="str">
            <v>ОАО "Узметкомбинат"</v>
          </cell>
        </row>
        <row r="547">
          <cell r="A547" t="str">
            <v>Всего</v>
          </cell>
          <cell r="F547">
            <v>1849</v>
          </cell>
          <cell r="G547">
            <v>1848.5</v>
          </cell>
          <cell r="H547">
            <v>35.760000000000005</v>
          </cell>
          <cell r="I547">
            <v>39.700000000000003</v>
          </cell>
          <cell r="J547">
            <v>45.8</v>
          </cell>
          <cell r="K547">
            <v>518.1</v>
          </cell>
          <cell r="L547">
            <v>777.15</v>
          </cell>
          <cell r="M547">
            <v>431.99</v>
          </cell>
        </row>
        <row r="548">
          <cell r="A548" t="str">
            <v>в том числе:</v>
          </cell>
        </row>
        <row r="549">
          <cell r="E549" t="str">
            <v>собственные средства</v>
          </cell>
          <cell r="F549">
            <v>146.1</v>
          </cell>
          <cell r="G549">
            <v>145.6</v>
          </cell>
          <cell r="H549">
            <v>22.560000000000002</v>
          </cell>
          <cell r="I549">
            <v>12.5</v>
          </cell>
          <cell r="J549">
            <v>15.8</v>
          </cell>
          <cell r="K549">
            <v>28.349999999999998</v>
          </cell>
          <cell r="L549">
            <v>42.524999999999999</v>
          </cell>
          <cell r="M549">
            <v>23.865000000000002</v>
          </cell>
        </row>
        <row r="550">
          <cell r="E550" t="str">
            <v>ФРРУз</v>
          </cell>
          <cell r="F550">
            <v>608</v>
          </cell>
          <cell r="G550">
            <v>608</v>
          </cell>
          <cell r="H550">
            <v>5.2</v>
          </cell>
          <cell r="I550">
            <v>2.8</v>
          </cell>
          <cell r="J550">
            <v>0</v>
          </cell>
          <cell r="K550">
            <v>180</v>
          </cell>
          <cell r="L550">
            <v>270</v>
          </cell>
          <cell r="M550">
            <v>150</v>
          </cell>
        </row>
        <row r="551">
          <cell r="E551" t="str">
            <v>кредиты коммерческих банков</v>
          </cell>
          <cell r="F551">
            <v>374.9</v>
          </cell>
          <cell r="G551">
            <v>374.9</v>
          </cell>
          <cell r="H551">
            <v>8</v>
          </cell>
          <cell r="I551">
            <v>24.4</v>
          </cell>
          <cell r="J551">
            <v>30</v>
          </cell>
          <cell r="K551">
            <v>93.75</v>
          </cell>
          <cell r="L551">
            <v>140.625</v>
          </cell>
          <cell r="M551">
            <v>78.125</v>
          </cell>
        </row>
        <row r="552">
          <cell r="E552" t="str">
            <v>прямые иностранные инвестиции и кредиты</v>
          </cell>
          <cell r="F552">
            <v>720</v>
          </cell>
          <cell r="G552">
            <v>720</v>
          </cell>
          <cell r="H552">
            <v>0</v>
          </cell>
          <cell r="I552">
            <v>0</v>
          </cell>
          <cell r="J552">
            <v>0</v>
          </cell>
          <cell r="K552">
            <v>216</v>
          </cell>
          <cell r="L552">
            <v>324</v>
          </cell>
          <cell r="M552">
            <v>180</v>
          </cell>
        </row>
        <row r="553">
          <cell r="E553" t="str">
            <v>иностранные кредиты под гарантию Правительства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A554" t="str">
            <v>новое строительство</v>
          </cell>
          <cell r="F554">
            <v>1827</v>
          </cell>
          <cell r="G554">
            <v>1826.7</v>
          </cell>
          <cell r="H554">
            <v>19.96</v>
          </cell>
          <cell r="I554">
            <v>36.700000000000003</v>
          </cell>
          <cell r="J554">
            <v>42.8</v>
          </cell>
          <cell r="K554">
            <v>518.1</v>
          </cell>
          <cell r="L554">
            <v>777.15</v>
          </cell>
          <cell r="M554">
            <v>431.99</v>
          </cell>
        </row>
        <row r="555">
          <cell r="A555" t="str">
            <v>Организация производства ферросилиция на базе ОАО "Узметкомбинат"</v>
          </cell>
          <cell r="B555" t="str">
            <v>15 тыс. тонн</v>
          </cell>
          <cell r="C555" t="str">
            <v>2014-2017 гг.</v>
          </cell>
          <cell r="D555" t="str">
            <v>не требуется</v>
          </cell>
          <cell r="E555" t="str">
            <v>Всего</v>
          </cell>
          <cell r="F555">
            <v>20</v>
          </cell>
          <cell r="G555">
            <v>19.700000000000003</v>
          </cell>
          <cell r="H555">
            <v>6.2</v>
          </cell>
          <cell r="I555">
            <v>11.7</v>
          </cell>
          <cell r="J555">
            <v>1.7999999999999998</v>
          </cell>
          <cell r="P555" t="str">
            <v xml:space="preserve">Постановления Президента Республики Узбекистан от 17.11.2014 г. №ПП-2264Будет рассмотрена  заседании Межведомственного совета </v>
          </cell>
        </row>
        <row r="556">
          <cell r="E556" t="str">
            <v>собственные средства</v>
          </cell>
          <cell r="F556">
            <v>5.0999999999999996</v>
          </cell>
          <cell r="G556">
            <v>4.8</v>
          </cell>
          <cell r="H556">
            <v>1</v>
          </cell>
          <cell r="I556">
            <v>2</v>
          </cell>
          <cell r="J556">
            <v>1.7999999999999998</v>
          </cell>
        </row>
        <row r="557">
          <cell r="E557" t="str">
            <v>ФРРУз</v>
          </cell>
          <cell r="F557">
            <v>8</v>
          </cell>
          <cell r="G557">
            <v>8</v>
          </cell>
          <cell r="H557">
            <v>5.2</v>
          </cell>
          <cell r="I557">
            <v>2.8</v>
          </cell>
        </row>
        <row r="558">
          <cell r="E558" t="str">
            <v>кредиты коммерческих банков</v>
          </cell>
          <cell r="F558">
            <v>6.9</v>
          </cell>
          <cell r="G558">
            <v>6.9</v>
          </cell>
          <cell r="I558">
            <v>6.9</v>
          </cell>
        </row>
        <row r="559">
          <cell r="A559" t="str">
            <v>Организация производства по выпуску твердых лекарственных форм</v>
          </cell>
          <cell r="B559" t="str">
            <v>5 млн. условных ед.</v>
          </cell>
          <cell r="C559" t="str">
            <v>2013-2015 гг.</v>
          </cell>
          <cell r="D559" t="str">
            <v>не требуется</v>
          </cell>
          <cell r="E559" t="str">
            <v>Всего</v>
          </cell>
          <cell r="F559">
            <v>7</v>
          </cell>
          <cell r="G559">
            <v>7</v>
          </cell>
          <cell r="H559">
            <v>7</v>
          </cell>
          <cell r="I559">
            <v>0</v>
          </cell>
          <cell r="O559" t="str">
            <v>Требуется разработка рабочего проекта</v>
          </cell>
          <cell r="P559" t="str">
            <v>Постановления Президента Республики Узбекистан от 18.11.2013 г. №ПП-2069,от 17.11.2014 г. №ПП-2264</v>
          </cell>
        </row>
        <row r="560">
          <cell r="E560" t="str">
            <v>собственные средства</v>
          </cell>
          <cell r="F560">
            <v>2</v>
          </cell>
          <cell r="G560">
            <v>2</v>
          </cell>
          <cell r="H560">
            <v>2</v>
          </cell>
        </row>
        <row r="561">
          <cell r="E561" t="str">
            <v>кредиты коммерческих банков</v>
          </cell>
          <cell r="F561">
            <v>5</v>
          </cell>
          <cell r="G561">
            <v>5</v>
          </cell>
          <cell r="H561">
            <v>5</v>
          </cell>
        </row>
        <row r="562">
          <cell r="A562" t="str">
            <v>Разработка месторождения Тебинбулак с дальнейшим получением чугуна (I этап)</v>
          </cell>
          <cell r="B562" t="str">
            <v>500 тыс. тонн</v>
          </cell>
          <cell r="C562" t="str">
            <v>2013-2020 гг.</v>
          </cell>
          <cell r="D562" t="str">
            <v>не требуется</v>
          </cell>
          <cell r="E562" t="str">
            <v>Всего</v>
          </cell>
          <cell r="F562">
            <v>1800</v>
          </cell>
          <cell r="G562">
            <v>1800</v>
          </cell>
          <cell r="H562">
            <v>6.76</v>
          </cell>
          <cell r="I562">
            <v>25</v>
          </cell>
          <cell r="J562">
            <v>41</v>
          </cell>
          <cell r="K562">
            <v>518.1</v>
          </cell>
          <cell r="L562">
            <v>777.15</v>
          </cell>
          <cell r="M562">
            <v>431.99</v>
          </cell>
          <cell r="O562" t="str">
            <v>Требуется разработка ПТЭО/ТЭО проекта</v>
          </cell>
          <cell r="P562" t="str">
            <v>Постановления Президента Республики Узбекистан от 17.11.2014 г. №ПП-2264,Протокол Межведомственного совета от 31.12.2013г. №115</v>
          </cell>
        </row>
        <row r="563">
          <cell r="E563" t="str">
            <v>собственные средства</v>
          </cell>
          <cell r="F563">
            <v>120</v>
          </cell>
          <cell r="G563">
            <v>120</v>
          </cell>
          <cell r="H563">
            <v>6.76</v>
          </cell>
          <cell r="I563">
            <v>7.5</v>
          </cell>
          <cell r="J563">
            <v>11</v>
          </cell>
          <cell r="K563">
            <v>28.349999999999998</v>
          </cell>
          <cell r="L563">
            <v>42.524999999999999</v>
          </cell>
          <cell r="M563">
            <v>23.865000000000002</v>
          </cell>
        </row>
        <row r="564">
          <cell r="E564" t="str">
            <v>ФРРУз</v>
          </cell>
          <cell r="F564">
            <v>600</v>
          </cell>
          <cell r="G564">
            <v>600</v>
          </cell>
          <cell r="K564">
            <v>180</v>
          </cell>
          <cell r="L564">
            <v>270</v>
          </cell>
          <cell r="M564">
            <v>150</v>
          </cell>
        </row>
        <row r="565">
          <cell r="E565" t="str">
            <v>кредиты коммерческих банков</v>
          </cell>
          <cell r="F565">
            <v>360</v>
          </cell>
          <cell r="G565">
            <v>360</v>
          </cell>
          <cell r="I565">
            <v>17.5</v>
          </cell>
          <cell r="J565">
            <v>30</v>
          </cell>
          <cell r="K565">
            <v>93.75</v>
          </cell>
          <cell r="L565">
            <v>140.625</v>
          </cell>
          <cell r="M565">
            <v>78.125</v>
          </cell>
        </row>
        <row r="566">
          <cell r="E566" t="str">
            <v>прямые иностранные инвестиции и кредиты</v>
          </cell>
          <cell r="F566">
            <v>720</v>
          </cell>
          <cell r="G566">
            <v>720</v>
          </cell>
          <cell r="K566">
            <v>216</v>
          </cell>
          <cell r="L566">
            <v>324</v>
          </cell>
          <cell r="M566">
            <v>180</v>
          </cell>
        </row>
        <row r="567">
          <cell r="A567" t="str">
            <v>другие направления</v>
          </cell>
          <cell r="F567">
            <v>22</v>
          </cell>
          <cell r="G567">
            <v>21.8</v>
          </cell>
          <cell r="H567">
            <v>15.8</v>
          </cell>
          <cell r="I567">
            <v>3</v>
          </cell>
          <cell r="J567">
            <v>3</v>
          </cell>
          <cell r="K567">
            <v>0</v>
          </cell>
          <cell r="L567">
            <v>0</v>
          </cell>
          <cell r="M567">
            <v>0</v>
          </cell>
        </row>
        <row r="568">
          <cell r="A568" t="str">
            <v>Внедрение комлексной интегрированной информационной системы по компьютеризации финансового учета и отчетности, управления персоналом, оперативной и производственно-технологической деятельности по выпуску металлопроката</v>
          </cell>
          <cell r="B568" t="str">
            <v>Объекты</v>
          </cell>
          <cell r="C568" t="str">
            <v>2014-2015 гг.</v>
          </cell>
          <cell r="D568" t="str">
            <v>не требуется</v>
          </cell>
          <cell r="E568" t="str">
            <v>Всего</v>
          </cell>
          <cell r="F568">
            <v>1</v>
          </cell>
          <cell r="G568">
            <v>0.8</v>
          </cell>
          <cell r="H568">
            <v>0.8</v>
          </cell>
          <cell r="O568" t="str">
            <v>Требуется разработка рабочего проекта</v>
          </cell>
          <cell r="P568" t="str">
            <v>Постановления Президента Республики Узбекистан от 03.04.2014 г. №ПП-2158от 17.11.2014 г. №ПП-2264</v>
          </cell>
        </row>
        <row r="569">
          <cell r="E569" t="str">
            <v>собственные средства</v>
          </cell>
          <cell r="F569">
            <v>1</v>
          </cell>
          <cell r="G569">
            <v>0.8</v>
          </cell>
          <cell r="H569">
            <v>0.8</v>
          </cell>
        </row>
        <row r="570">
          <cell r="A570" t="str">
            <v xml:space="preserve">Приобретение железнодорожной, автомобильной и строительной техники, средств малой механизации  </v>
          </cell>
          <cell r="B570" t="str">
            <v>объекты</v>
          </cell>
          <cell r="C570" t="str">
            <v>2015 г.</v>
          </cell>
          <cell r="D570" t="str">
            <v>не требуется</v>
          </cell>
          <cell r="E570" t="str">
            <v>Всего</v>
          </cell>
          <cell r="F570">
            <v>5</v>
          </cell>
          <cell r="G570">
            <v>5</v>
          </cell>
          <cell r="H570">
            <v>5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O570" t="str">
            <v>не требуется</v>
          </cell>
          <cell r="P570" t="str">
            <v>Постановление Президента Республики Узбекистанот 21.12.2010 г. №ПП -1446,от 17.11.2014 г. №ПП-2264</v>
          </cell>
        </row>
        <row r="571">
          <cell r="E571" t="str">
            <v>собственные средства</v>
          </cell>
          <cell r="F571">
            <v>2</v>
          </cell>
          <cell r="G571">
            <v>2</v>
          </cell>
          <cell r="H571">
            <v>2</v>
          </cell>
        </row>
        <row r="572">
          <cell r="E572" t="str">
            <v>кредиты коммерческих банков</v>
          </cell>
          <cell r="F572">
            <v>3</v>
          </cell>
          <cell r="G572">
            <v>3</v>
          </cell>
          <cell r="H572">
            <v>3</v>
          </cell>
        </row>
        <row r="573">
          <cell r="A573" t="str">
            <v>Обновление металлургического оборудования</v>
          </cell>
          <cell r="B573" t="str">
            <v>замена изношенного оборудования</v>
          </cell>
          <cell r="C573" t="str">
            <v>2015-2017 гг.</v>
          </cell>
          <cell r="D573" t="str">
            <v>не требуется</v>
          </cell>
          <cell r="E573" t="str">
            <v>Всего</v>
          </cell>
          <cell r="F573">
            <v>16</v>
          </cell>
          <cell r="G573">
            <v>16</v>
          </cell>
          <cell r="H573">
            <v>10</v>
          </cell>
          <cell r="I573">
            <v>3</v>
          </cell>
          <cell r="J573">
            <v>3</v>
          </cell>
          <cell r="K573">
            <v>0</v>
          </cell>
          <cell r="L573">
            <v>0</v>
          </cell>
          <cell r="M573">
            <v>0</v>
          </cell>
          <cell r="O573" t="str">
            <v>не требуется</v>
          </cell>
          <cell r="P573" t="str">
            <v>Постановление Президента Республики Узбекистан от от 04.10.2011 года №ПП-1623,от 17.11.2014 г. №ПП-2264</v>
          </cell>
        </row>
        <row r="574">
          <cell r="E574" t="str">
            <v>собственные средства</v>
          </cell>
          <cell r="F574">
            <v>16</v>
          </cell>
          <cell r="G574">
            <v>16</v>
          </cell>
          <cell r="H574">
            <v>10</v>
          </cell>
          <cell r="I574">
            <v>3</v>
          </cell>
          <cell r="J574">
            <v>3</v>
          </cell>
        </row>
        <row r="575">
          <cell r="A575" t="str">
            <v>Госкомгеологии</v>
          </cell>
        </row>
        <row r="576">
          <cell r="A576" t="str">
            <v>Всего</v>
          </cell>
          <cell r="F576">
            <v>157.5</v>
          </cell>
          <cell r="G576">
            <v>152.5</v>
          </cell>
          <cell r="H576">
            <v>3.8</v>
          </cell>
          <cell r="I576">
            <v>1</v>
          </cell>
          <cell r="J576">
            <v>15</v>
          </cell>
          <cell r="K576">
            <v>25</v>
          </cell>
          <cell r="L576">
            <v>30</v>
          </cell>
          <cell r="M576">
            <v>35</v>
          </cell>
        </row>
        <row r="577">
          <cell r="A577" t="str">
            <v>в том числе:</v>
          </cell>
        </row>
        <row r="578">
          <cell r="E578" t="str">
            <v>прямые иностранные инвестиции и кредиты</v>
          </cell>
          <cell r="F578">
            <v>157.5</v>
          </cell>
          <cell r="G578">
            <v>152.5</v>
          </cell>
          <cell r="H578">
            <v>3.8</v>
          </cell>
          <cell r="I578">
            <v>1</v>
          </cell>
          <cell r="J578">
            <v>15</v>
          </cell>
          <cell r="K578">
            <v>25</v>
          </cell>
          <cell r="L578">
            <v>30</v>
          </cell>
          <cell r="M578">
            <v>35</v>
          </cell>
        </row>
        <row r="579">
          <cell r="A579" t="str">
            <v>новое строительство</v>
          </cell>
          <cell r="B579" t="str">
            <v>новое строительство</v>
          </cell>
          <cell r="F579">
            <v>1</v>
          </cell>
          <cell r="G579">
            <v>1</v>
          </cell>
          <cell r="H579">
            <v>1</v>
          </cell>
        </row>
        <row r="580">
          <cell r="A580" t="str">
            <v>Организация производства современных буровых станков</v>
          </cell>
          <cell r="B580" t="str">
            <v>10 ед.</v>
          </cell>
          <cell r="C580" t="str">
            <v>2015-2016 гг.</v>
          </cell>
          <cell r="D580" t="str">
            <v>Компания "Hanjin D&amp;B"(Корея)</v>
          </cell>
          <cell r="E580" t="str">
            <v>Всего</v>
          </cell>
          <cell r="F580">
            <v>1</v>
          </cell>
          <cell r="G580">
            <v>1</v>
          </cell>
          <cell r="H580">
            <v>1</v>
          </cell>
          <cell r="O580" t="str">
            <v>Имеется разработанный УТЭР проекта</v>
          </cell>
          <cell r="P580" t="str">
            <v>Постановление Президента Республики Узбекистан от 25.06.2014 г. №ПП-2192,от 17.11.2014 г. №ПП-2264</v>
          </cell>
        </row>
        <row r="581">
          <cell r="E581" t="str">
            <v>прямые иностранные инвестиции и кредиты</v>
          </cell>
          <cell r="F581">
            <v>1</v>
          </cell>
          <cell r="G581">
            <v>1</v>
          </cell>
          <cell r="H581">
            <v>1</v>
          </cell>
        </row>
        <row r="582">
          <cell r="A582" t="str">
            <v>другие направления</v>
          </cell>
          <cell r="F582">
            <v>156.5</v>
          </cell>
          <cell r="G582">
            <v>151.5</v>
          </cell>
          <cell r="H582">
            <v>2.8</v>
          </cell>
          <cell r="I582">
            <v>1</v>
          </cell>
          <cell r="J582">
            <v>15</v>
          </cell>
          <cell r="K582">
            <v>25</v>
          </cell>
          <cell r="L582">
            <v>30</v>
          </cell>
          <cell r="M582">
            <v>35</v>
          </cell>
        </row>
        <row r="583">
          <cell r="A583" t="str">
            <v>Проведение геологического изучения площади Гава в Наманганской области, с перспективой на выявление месторождений меди и сопутствующих металлов</v>
          </cell>
          <cell r="B583" t="str">
            <v>объект (ГРР)</v>
          </cell>
          <cell r="C583" t="str">
            <v>2013-2015 гг.</v>
          </cell>
          <cell r="D583" t="str">
            <v>Компания "Rio Tinto"(Великобритания)</v>
          </cell>
          <cell r="E583" t="str">
            <v>Всего</v>
          </cell>
          <cell r="F583">
            <v>3</v>
          </cell>
          <cell r="G583">
            <v>1</v>
          </cell>
          <cell r="H583">
            <v>1</v>
          </cell>
          <cell r="O583" t="str">
            <v>Имеется разработанный УТЭР проекта</v>
          </cell>
          <cell r="P583" t="str">
            <v>Постановление Президента Республики Узбекистанот 05.11.2012 г. №ПП-1848,от 17.11.2014 г. №ПП-2264</v>
          </cell>
        </row>
        <row r="584">
          <cell r="E584" t="str">
            <v>прямые иностранные инвестиции и кредиты</v>
          </cell>
          <cell r="F584">
            <v>3</v>
          </cell>
          <cell r="G584">
            <v>1</v>
          </cell>
          <cell r="H584">
            <v>1</v>
          </cell>
        </row>
        <row r="585">
          <cell r="A585" t="str">
            <v>Разработка месторождения вольфрама "Саутбай" (1-й этап)</v>
          </cell>
          <cell r="B585" t="str">
            <v>объект (ГРР)</v>
          </cell>
          <cell r="C585" t="str">
            <v>2013-2022 гг.</v>
          </cell>
          <cell r="D585" t="str">
            <v>Компания "Shindong Resources Co. Ltd" (Корея)</v>
          </cell>
          <cell r="E585" t="str">
            <v>Всего</v>
          </cell>
          <cell r="F585">
            <v>149.5</v>
          </cell>
          <cell r="G585">
            <v>149</v>
          </cell>
          <cell r="H585">
            <v>0.3</v>
          </cell>
          <cell r="I585">
            <v>1</v>
          </cell>
          <cell r="J585">
            <v>15</v>
          </cell>
          <cell r="K585">
            <v>25</v>
          </cell>
          <cell r="L585">
            <v>30</v>
          </cell>
          <cell r="M585">
            <v>35</v>
          </cell>
          <cell r="O585" t="str">
            <v>ПТЭО проекта на стадии согласования</v>
          </cell>
          <cell r="P585" t="str">
            <v>Распоряжение Президента Республики Узбекистан от 25.09.2012 г. №Р-3908,от 17.11.2014 г. №ПП-2264</v>
          </cell>
        </row>
        <row r="586">
          <cell r="E586" t="str">
            <v>прямые иностранные инвестиции и кредиты</v>
          </cell>
          <cell r="F586">
            <v>149.5</v>
          </cell>
          <cell r="G586">
            <v>149</v>
          </cell>
          <cell r="H586">
            <v>0.3</v>
          </cell>
          <cell r="I586">
            <v>1</v>
          </cell>
          <cell r="J586">
            <v>15</v>
          </cell>
          <cell r="K586">
            <v>25</v>
          </cell>
          <cell r="L586">
            <v>30</v>
          </cell>
          <cell r="M586">
            <v>35</v>
          </cell>
        </row>
        <row r="587">
          <cell r="A587" t="str">
            <v>Проведение геологического изучения Джюзкудукской и Тамдыкудук-Тулянташской площадей в Навоийской области, перспективных на выявление месторождений урана "песчаникового" типа</v>
          </cell>
          <cell r="B587" t="str">
            <v>объект (ГРР)</v>
          </cell>
          <cell r="C587" t="str">
            <v>2013-2015 гг.</v>
          </cell>
          <cell r="D587" t="str">
            <v>Корпорация "JOGMEC"(Япония)</v>
          </cell>
          <cell r="E587" t="str">
            <v>Всего</v>
          </cell>
          <cell r="F587">
            <v>4</v>
          </cell>
          <cell r="G587">
            <v>1.5</v>
          </cell>
          <cell r="H587">
            <v>1.5</v>
          </cell>
          <cell r="I587">
            <v>0</v>
          </cell>
          <cell r="J587">
            <v>0</v>
          </cell>
          <cell r="K587">
            <v>0</v>
          </cell>
          <cell r="O587" t="str">
            <v>Имеется разработанный УТЭР проекта</v>
          </cell>
          <cell r="P587" t="str">
            <v>Постановление Президента Республики Узбекистан от 25.06.2013г. №ПП-1988,от 17.11.2014 г. №ПП-2264</v>
          </cell>
        </row>
        <row r="588">
          <cell r="E588" t="str">
            <v>прямые иностранные инвестиции и кредиты</v>
          </cell>
          <cell r="F588">
            <v>4</v>
          </cell>
          <cell r="G588">
            <v>1.5</v>
          </cell>
          <cell r="H588">
            <v>1.5</v>
          </cell>
        </row>
        <row r="589">
          <cell r="A589" t="str">
            <v>ОАО "УзКТЖМ"</v>
          </cell>
        </row>
        <row r="590">
          <cell r="A590" t="str">
            <v>Всего</v>
          </cell>
          <cell r="F590">
            <v>6.4</v>
          </cell>
          <cell r="G590">
            <v>6.4</v>
          </cell>
          <cell r="H590">
            <v>0.7</v>
          </cell>
          <cell r="I590">
            <v>0.8</v>
          </cell>
          <cell r="J590">
            <v>0.9</v>
          </cell>
          <cell r="K590">
            <v>1.2</v>
          </cell>
          <cell r="L590">
            <v>1.3</v>
          </cell>
          <cell r="M590">
            <v>1.5</v>
          </cell>
        </row>
        <row r="591">
          <cell r="A591" t="str">
            <v>в том числе:</v>
          </cell>
        </row>
        <row r="592">
          <cell r="E592" t="str">
            <v>собственные средства</v>
          </cell>
          <cell r="F592">
            <v>3</v>
          </cell>
          <cell r="G592">
            <v>3</v>
          </cell>
          <cell r="H592">
            <v>0.5</v>
          </cell>
          <cell r="I592">
            <v>0</v>
          </cell>
          <cell r="J592">
            <v>0</v>
          </cell>
          <cell r="K592">
            <v>0.2</v>
          </cell>
          <cell r="L592">
            <v>0.8</v>
          </cell>
          <cell r="M592">
            <v>1.5</v>
          </cell>
        </row>
        <row r="593">
          <cell r="E593" t="str">
            <v>кредиты коммерческих банков</v>
          </cell>
          <cell r="F593">
            <v>3.4</v>
          </cell>
          <cell r="G593">
            <v>3.4</v>
          </cell>
          <cell r="H593">
            <v>0.2</v>
          </cell>
          <cell r="I593">
            <v>0.8</v>
          </cell>
          <cell r="J593">
            <v>0.9</v>
          </cell>
          <cell r="K593">
            <v>1</v>
          </cell>
          <cell r="L593">
            <v>0.5</v>
          </cell>
          <cell r="M593">
            <v>0</v>
          </cell>
        </row>
        <row r="594">
          <cell r="A594" t="str">
            <v>модернизация и реконструкция</v>
          </cell>
          <cell r="F594">
            <v>6.4</v>
          </cell>
          <cell r="G594">
            <v>6.4</v>
          </cell>
          <cell r="H594">
            <v>0.7</v>
          </cell>
          <cell r="I594">
            <v>0.8</v>
          </cell>
          <cell r="J594">
            <v>0.9</v>
          </cell>
          <cell r="K594">
            <v>1.2</v>
          </cell>
          <cell r="L594">
            <v>1.3</v>
          </cell>
          <cell r="M594">
            <v>1.5</v>
          </cell>
        </row>
        <row r="595">
          <cell r="A595" t="str">
            <v>Модернизация компрессорной станции водородно кислородного цехе УзКТЖМ с организацией производства килорода в газовых баллонов"</v>
          </cell>
          <cell r="B595" t="str">
            <v>1,5 млн.м3                       килорода в год</v>
          </cell>
          <cell r="C595" t="str">
            <v>2015-2016 гг.</v>
          </cell>
          <cell r="D595" t="str">
            <v>не требуется</v>
          </cell>
          <cell r="E595" t="str">
            <v>Всего</v>
          </cell>
          <cell r="F595">
            <v>0.5</v>
          </cell>
          <cell r="G595">
            <v>0.5</v>
          </cell>
          <cell r="H595">
            <v>0.5</v>
          </cell>
          <cell r="O595" t="str">
            <v>Требуется разработка ПТЭО проекта</v>
          </cell>
          <cell r="P595" t="str">
            <v>Постановления Президента Республики Узбекистан от 17.11.2014 г. №ПП-2264,Письмо ОАО "УзКТЖМ" от 11.06.2013 г. №ИА/944</v>
          </cell>
        </row>
        <row r="596">
          <cell r="E596" t="str">
            <v>собственные средства</v>
          </cell>
          <cell r="F596">
            <v>0.5</v>
          </cell>
          <cell r="G596">
            <v>0.5</v>
          </cell>
          <cell r="H596">
            <v>0.5</v>
          </cell>
        </row>
        <row r="597">
          <cell r="A597" t="str">
            <v xml:space="preserve">ОАО "УзКТЖМ" "Организация производства концевого твердосплавного инструмента и реставрации горонобурового инструмента" </v>
          </cell>
          <cell r="B597" t="str">
            <v>75,8 тн</v>
          </cell>
          <cell r="C597" t="str">
            <v>2016-2018гг.</v>
          </cell>
          <cell r="D597" t="str">
            <v>не требуется</v>
          </cell>
          <cell r="E597" t="str">
            <v>Всего</v>
          </cell>
          <cell r="F597">
            <v>3.4</v>
          </cell>
          <cell r="G597">
            <v>3.4</v>
          </cell>
          <cell r="H597">
            <v>0.2</v>
          </cell>
          <cell r="I597">
            <v>0.8</v>
          </cell>
          <cell r="J597">
            <v>0.9</v>
          </cell>
          <cell r="K597">
            <v>1</v>
          </cell>
          <cell r="L597">
            <v>0.5</v>
          </cell>
          <cell r="O597" t="str">
            <v>Требуется разработка ПСД</v>
          </cell>
          <cell r="P597" t="str">
            <v>Письмо ОАО "УзКТЖМ" от __.__.____ г. №_________</v>
          </cell>
        </row>
        <row r="598">
          <cell r="E598" t="str">
            <v>кредиты коммерческих банков</v>
          </cell>
          <cell r="F598">
            <v>3.4</v>
          </cell>
          <cell r="G598">
            <v>3.4</v>
          </cell>
          <cell r="H598">
            <v>0.2</v>
          </cell>
          <cell r="I598">
            <v>0.8</v>
          </cell>
          <cell r="J598">
            <v>0.9</v>
          </cell>
          <cell r="K598">
            <v>1</v>
          </cell>
          <cell r="L598">
            <v>0.5</v>
          </cell>
        </row>
        <row r="599">
          <cell r="A599" t="str">
            <v>ОАО "УзКТЖМ"                                             "Организация производства метизов и крепежных изделий"</v>
          </cell>
          <cell r="B599" t="str">
            <v>591,2 тн</v>
          </cell>
          <cell r="C599" t="str">
            <v>2018-2020 гг</v>
          </cell>
          <cell r="D599" t="str">
            <v>не требуется</v>
          </cell>
          <cell r="E599" t="str">
            <v>Всего</v>
          </cell>
          <cell r="F599">
            <v>2.5</v>
          </cell>
          <cell r="G599">
            <v>2.5</v>
          </cell>
          <cell r="H599">
            <v>0</v>
          </cell>
          <cell r="I599">
            <v>0</v>
          </cell>
          <cell r="J599">
            <v>0</v>
          </cell>
          <cell r="K599">
            <v>0.2</v>
          </cell>
          <cell r="L599">
            <v>0.8</v>
          </cell>
          <cell r="M599">
            <v>1.5</v>
          </cell>
          <cell r="O599" t="str">
            <v>Требуется разработка ПСД</v>
          </cell>
          <cell r="P599" t="str">
            <v>Письмо ОАО "УзКТЖМ" от __.__.____ г. №_________</v>
          </cell>
        </row>
        <row r="600">
          <cell r="E600" t="str">
            <v>собственные средства</v>
          </cell>
          <cell r="F600">
            <v>2.5</v>
          </cell>
          <cell r="G600">
            <v>2.5</v>
          </cell>
          <cell r="K600">
            <v>0.2</v>
          </cell>
          <cell r="L600">
            <v>0.8</v>
          </cell>
          <cell r="M600">
            <v>1.5</v>
          </cell>
        </row>
        <row r="601">
          <cell r="A601" t="str">
            <v>ОАО "Узбекуголь</v>
          </cell>
        </row>
        <row r="602">
          <cell r="A602" t="str">
            <v>Всего</v>
          </cell>
          <cell r="F602">
            <v>543.6</v>
          </cell>
          <cell r="G602">
            <v>410.14999999999992</v>
          </cell>
          <cell r="H602">
            <v>92.7</v>
          </cell>
          <cell r="I602">
            <v>202.11</v>
          </cell>
          <cell r="J602">
            <v>67.27</v>
          </cell>
          <cell r="K602">
            <v>48.07</v>
          </cell>
          <cell r="L602">
            <v>0</v>
          </cell>
          <cell r="M602">
            <v>0</v>
          </cell>
        </row>
        <row r="603">
          <cell r="A603" t="str">
            <v>в том числе:</v>
          </cell>
        </row>
        <row r="604">
          <cell r="E604" t="str">
            <v>собственные средства</v>
          </cell>
          <cell r="F604">
            <v>66</v>
          </cell>
          <cell r="G604">
            <v>62.6</v>
          </cell>
          <cell r="H604">
            <v>8.4</v>
          </cell>
          <cell r="I604">
            <v>18.059999999999999</v>
          </cell>
          <cell r="J604">
            <v>18.07</v>
          </cell>
          <cell r="K604">
            <v>18.07</v>
          </cell>
          <cell r="L604">
            <v>0</v>
          </cell>
          <cell r="M604">
            <v>0</v>
          </cell>
        </row>
        <row r="605">
          <cell r="E605" t="str">
            <v>кредиты коммерческих банков</v>
          </cell>
          <cell r="F605">
            <v>388.1</v>
          </cell>
          <cell r="G605">
            <v>300.3</v>
          </cell>
          <cell r="H605">
            <v>84.3</v>
          </cell>
          <cell r="I605">
            <v>136.80000000000001</v>
          </cell>
          <cell r="J605">
            <v>49.2</v>
          </cell>
          <cell r="K605">
            <v>29.999999999999996</v>
          </cell>
          <cell r="L605">
            <v>0</v>
          </cell>
          <cell r="M605">
            <v>0</v>
          </cell>
        </row>
        <row r="606">
          <cell r="E606" t="str">
            <v>иностранные кредиты под гарантию Правительства</v>
          </cell>
          <cell r="F606">
            <v>89.5</v>
          </cell>
          <cell r="G606">
            <v>47.25</v>
          </cell>
          <cell r="H606">
            <v>0</v>
          </cell>
          <cell r="I606">
            <v>47.25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</row>
        <row r="607">
          <cell r="A607" t="str">
            <v>новое строительство</v>
          </cell>
          <cell r="F607">
            <v>106.5</v>
          </cell>
          <cell r="G607">
            <v>75</v>
          </cell>
          <cell r="H607">
            <v>22.5</v>
          </cell>
          <cell r="I607">
            <v>52.5</v>
          </cell>
        </row>
        <row r="608">
          <cell r="A608" t="str">
            <v>Строительство разреза "Апартак"</v>
          </cell>
          <cell r="B608" t="str">
            <v>объект</v>
          </cell>
          <cell r="C608" t="str">
            <v>2014-2016 гг.</v>
          </cell>
          <cell r="D608" t="str">
            <v>не требуется</v>
          </cell>
          <cell r="E608" t="str">
            <v>Всего</v>
          </cell>
          <cell r="F608">
            <v>106.5</v>
          </cell>
          <cell r="G608">
            <v>75</v>
          </cell>
          <cell r="H608">
            <v>22.5</v>
          </cell>
          <cell r="I608">
            <v>52.5</v>
          </cell>
          <cell r="O608" t="str">
            <v>Требуется разработка ПТЭО проекта</v>
          </cell>
          <cell r="P608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09">
          <cell r="E609" t="str">
            <v>кредиты коммерческих банков</v>
          </cell>
          <cell r="F609">
            <v>106.5</v>
          </cell>
          <cell r="G609">
            <v>75</v>
          </cell>
          <cell r="H609">
            <v>22.5</v>
          </cell>
          <cell r="I609">
            <v>52.5</v>
          </cell>
        </row>
        <row r="610">
          <cell r="A610" t="str">
            <v>модернизация и реконструкция</v>
          </cell>
          <cell r="F610">
            <v>437.1</v>
          </cell>
          <cell r="G610">
            <v>335.14999999999992</v>
          </cell>
          <cell r="H610">
            <v>70.2</v>
          </cell>
          <cell r="I610">
            <v>149.61000000000001</v>
          </cell>
          <cell r="J610">
            <v>67.27</v>
          </cell>
          <cell r="K610">
            <v>48.07</v>
          </cell>
        </row>
        <row r="611">
          <cell r="A611" t="str">
            <v>Модернизация ОАО "Шаргункумир"</v>
          </cell>
          <cell r="B611" t="str">
            <v>900,0 тыс. тн в год</v>
          </cell>
          <cell r="C611" t="str">
            <v>2013-2016 гг.</v>
          </cell>
          <cell r="D611" t="str">
            <v>Эксимбанк КНР</v>
          </cell>
          <cell r="E611" t="str">
            <v>Всего</v>
          </cell>
          <cell r="F611">
            <v>101.3</v>
          </cell>
          <cell r="G611">
            <v>55.65</v>
          </cell>
          <cell r="H611">
            <v>8.4</v>
          </cell>
          <cell r="I611">
            <v>47.25</v>
          </cell>
          <cell r="O611" t="str">
            <v>разрабатывается ТЭО проекта</v>
          </cell>
          <cell r="P611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2">
          <cell r="E612" t="str">
            <v>собственные средства</v>
          </cell>
          <cell r="F612">
            <v>11.8</v>
          </cell>
          <cell r="G612">
            <v>8.4</v>
          </cell>
          <cell r="H612">
            <v>8.4</v>
          </cell>
        </row>
        <row r="613">
          <cell r="E613" t="str">
            <v>иностранные кредиты под гарантию Правительства</v>
          </cell>
          <cell r="F613">
            <v>89.5</v>
          </cell>
          <cell r="G613">
            <v>47.25</v>
          </cell>
          <cell r="I613">
            <v>47.25</v>
          </cell>
        </row>
        <row r="614">
          <cell r="A614" t="str">
            <v>Обновление (замена) морально и физически устаревшего оборудования</v>
          </cell>
          <cell r="B614" t="str">
            <v>замена изношенного оборудования</v>
          </cell>
          <cell r="C614" t="str">
            <v>2013-2018гг.</v>
          </cell>
          <cell r="D614" t="str">
            <v>не требуется</v>
          </cell>
          <cell r="E614" t="str">
            <v>Всего</v>
          </cell>
          <cell r="F614">
            <v>232.89999999999998</v>
          </cell>
          <cell r="G614">
            <v>204.2</v>
          </cell>
          <cell r="H614">
            <v>43.5</v>
          </cell>
          <cell r="I614">
            <v>69.260000000000005</v>
          </cell>
          <cell r="J614">
            <v>47.269999999999996</v>
          </cell>
          <cell r="K614">
            <v>44.17</v>
          </cell>
          <cell r="O614" t="str">
            <v xml:space="preserve">ПТЭР проекта на стадии согласования </v>
          </cell>
          <cell r="P614" t="str">
            <v>Постановление Кабинета Министров от 19.04.2012 г. №115</v>
          </cell>
        </row>
        <row r="615">
          <cell r="E615" t="str">
            <v>собственные средства</v>
          </cell>
          <cell r="F615">
            <v>54.2</v>
          </cell>
          <cell r="G615">
            <v>54.2</v>
          </cell>
          <cell r="H615">
            <v>0</v>
          </cell>
          <cell r="I615">
            <v>18.059999999999999</v>
          </cell>
          <cell r="J615">
            <v>18.07</v>
          </cell>
          <cell r="K615">
            <v>18.07</v>
          </cell>
        </row>
        <row r="616">
          <cell r="E616" t="str">
            <v>кредиты коммерческих банков</v>
          </cell>
          <cell r="F616">
            <v>178.7</v>
          </cell>
          <cell r="G616">
            <v>150</v>
          </cell>
          <cell r="H616">
            <v>43.5</v>
          </cell>
          <cell r="I616">
            <v>51.2</v>
          </cell>
          <cell r="J616">
            <v>29.2</v>
          </cell>
          <cell r="K616">
            <v>26.099999999999998</v>
          </cell>
        </row>
        <row r="617">
          <cell r="A617" t="str">
            <v>Поддержание производственной мощности ОАО "Узбекуголь"</v>
          </cell>
          <cell r="B617" t="str">
            <v>замена изношенного оборудования</v>
          </cell>
          <cell r="C617" t="str">
            <v>2013-2018 гг.</v>
          </cell>
          <cell r="D617" t="str">
            <v>не требуется</v>
          </cell>
          <cell r="E617" t="str">
            <v>Всего</v>
          </cell>
          <cell r="F617">
            <v>24.5</v>
          </cell>
          <cell r="G617">
            <v>18.899999999999999</v>
          </cell>
          <cell r="H617">
            <v>3</v>
          </cell>
          <cell r="I617">
            <v>8</v>
          </cell>
          <cell r="J617">
            <v>4</v>
          </cell>
          <cell r="K617">
            <v>3.9</v>
          </cell>
          <cell r="O617" t="str">
            <v xml:space="preserve">ПТЭР проекта на стадии согласования </v>
          </cell>
          <cell r="P617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8">
          <cell r="E618" t="str">
            <v>кредиты коммерческих банков</v>
          </cell>
          <cell r="F618">
            <v>24.5</v>
          </cell>
          <cell r="G618">
            <v>18.899999999999999</v>
          </cell>
          <cell r="H618">
            <v>3</v>
          </cell>
          <cell r="I618">
            <v>8</v>
          </cell>
          <cell r="J618">
            <v>4</v>
          </cell>
          <cell r="K618">
            <v>3.9</v>
          </cell>
        </row>
        <row r="619">
          <cell r="A619" t="str">
            <v>Модернизация железнодорожного хозяйства ОАО "Узбеккумир"</v>
          </cell>
          <cell r="B619" t="str">
            <v>объект</v>
          </cell>
          <cell r="C619" t="str">
            <v>2013-2017 гг.</v>
          </cell>
          <cell r="D619" t="str">
            <v>не требуется</v>
          </cell>
          <cell r="E619" t="str">
            <v>Всего</v>
          </cell>
          <cell r="F619">
            <v>78.400000000000006</v>
          </cell>
          <cell r="G619">
            <v>56.4</v>
          </cell>
          <cell r="H619">
            <v>15.3</v>
          </cell>
          <cell r="I619">
            <v>25.1</v>
          </cell>
          <cell r="J619">
            <v>16</v>
          </cell>
          <cell r="O619" t="str">
            <v xml:space="preserve">ПТЭР проекта на стадии согласования </v>
          </cell>
          <cell r="P619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20">
          <cell r="E620" t="str">
            <v>кредиты коммерческих банков</v>
          </cell>
          <cell r="F620">
            <v>78.400000000000006</v>
          </cell>
          <cell r="G620">
            <v>56.4</v>
          </cell>
          <cell r="H620">
            <v>15.3</v>
          </cell>
          <cell r="I620">
            <v>25.1</v>
          </cell>
          <cell r="J620">
            <v>16</v>
          </cell>
        </row>
        <row r="621">
          <cell r="A621" t="str">
            <v>ОАО "ТашЛОЦМ"</v>
          </cell>
        </row>
        <row r="622">
          <cell r="A622" t="str">
            <v>Всего</v>
          </cell>
          <cell r="F622">
            <v>2.42</v>
          </cell>
          <cell r="G622">
            <v>2.42</v>
          </cell>
          <cell r="H622">
            <v>0.47</v>
          </cell>
          <cell r="I622">
            <v>1.06</v>
          </cell>
          <cell r="J622">
            <v>0.1</v>
          </cell>
          <cell r="K622">
            <v>0.43999999999999995</v>
          </cell>
          <cell r="L622">
            <v>0.35</v>
          </cell>
          <cell r="M622">
            <v>0</v>
          </cell>
        </row>
        <row r="623">
          <cell r="A623" t="str">
            <v>в том числе:</v>
          </cell>
        </row>
        <row r="624">
          <cell r="E624" t="str">
            <v>собственные средства</v>
          </cell>
          <cell r="F624">
            <v>2.42</v>
          </cell>
          <cell r="G624">
            <v>2.42</v>
          </cell>
          <cell r="H624">
            <v>0.47</v>
          </cell>
          <cell r="I624">
            <v>1.06</v>
          </cell>
          <cell r="J624">
            <v>0.1</v>
          </cell>
          <cell r="K624">
            <v>0.43999999999999995</v>
          </cell>
          <cell r="L624">
            <v>0.35</v>
          </cell>
          <cell r="M624">
            <v>0</v>
          </cell>
        </row>
        <row r="625">
          <cell r="A625" t="str">
            <v>модернизация и реконструкция</v>
          </cell>
          <cell r="F625">
            <v>0.72</v>
          </cell>
          <cell r="G625">
            <v>0.72</v>
          </cell>
          <cell r="H625">
            <v>0.17</v>
          </cell>
          <cell r="I625">
            <v>0.16</v>
          </cell>
          <cell r="J625">
            <v>0.1</v>
          </cell>
          <cell r="K625">
            <v>0.28999999999999998</v>
          </cell>
        </row>
        <row r="626">
          <cell r="A626" t="str">
            <v>Установка шаровой мельницы для производства диоксида свинца</v>
          </cell>
          <cell r="B626" t="str">
            <v>1000 тн</v>
          </cell>
          <cell r="C626" t="str">
            <v>2015г.</v>
          </cell>
          <cell r="D626" t="str">
            <v>не требуется</v>
          </cell>
          <cell r="E626" t="str">
            <v>Всего</v>
          </cell>
          <cell r="F626">
            <v>7.0000000000000007E-2</v>
          </cell>
          <cell r="G626">
            <v>7.0000000000000007E-2</v>
          </cell>
          <cell r="H626">
            <v>7.0000000000000007E-2</v>
          </cell>
          <cell r="I626">
            <v>0</v>
          </cell>
          <cell r="J626">
            <v>0</v>
          </cell>
          <cell r="O626" t="str">
            <v>Требуется разработка бизнес-плана проект</v>
          </cell>
          <cell r="P626" t="str">
            <v>Письмо ОАО "ТашЛОЦМ" от __.__.____ г. №_________</v>
          </cell>
        </row>
        <row r="627">
          <cell r="E627" t="str">
            <v>собственные средства</v>
          </cell>
          <cell r="F627">
            <v>7.0000000000000007E-2</v>
          </cell>
          <cell r="G627">
            <v>7.0000000000000007E-2</v>
          </cell>
          <cell r="H627">
            <v>7.0000000000000007E-2</v>
          </cell>
        </row>
        <row r="628">
          <cell r="A628" t="str">
            <v>Техническая и технологическая модернизация медного участка. Освоение выпуска медных прутков (дл.6м; диаметр от 10 до 60мм)</v>
          </cell>
          <cell r="B628" t="str">
            <v>360 тн</v>
          </cell>
          <cell r="C628" t="str">
            <v>2015-2016г.г.</v>
          </cell>
          <cell r="D628" t="str">
            <v>не требуется</v>
          </cell>
          <cell r="E628" t="str">
            <v>Всего</v>
          </cell>
          <cell r="F628">
            <v>0.26</v>
          </cell>
          <cell r="G628">
            <v>0.26</v>
          </cell>
          <cell r="H628">
            <v>0.1</v>
          </cell>
          <cell r="I628">
            <v>0.16</v>
          </cell>
          <cell r="J628">
            <v>0</v>
          </cell>
          <cell r="O628" t="str">
            <v>Требуется разработка бизнес-плана проект</v>
          </cell>
          <cell r="P628" t="str">
            <v>Письмо ОАО "ТашЛОЦМ" от __.__.____ г. №_________</v>
          </cell>
        </row>
        <row r="629">
          <cell r="E629" t="str">
            <v>собственные средства</v>
          </cell>
          <cell r="F629">
            <v>0.26</v>
          </cell>
          <cell r="G629">
            <v>0.26</v>
          </cell>
          <cell r="H629">
            <v>0.1</v>
          </cell>
          <cell r="I629">
            <v>0.16</v>
          </cell>
        </row>
        <row r="630">
          <cell r="A630" t="str">
            <v>Модернизация участка ТНП</v>
          </cell>
          <cell r="B630" t="str">
            <v>расширение номенклатуры продукции</v>
          </cell>
          <cell r="C630" t="str">
            <v>2017-2018г.</v>
          </cell>
          <cell r="D630" t="str">
            <v>не требуется</v>
          </cell>
          <cell r="E630" t="str">
            <v>Всего</v>
          </cell>
          <cell r="F630">
            <v>0.39</v>
          </cell>
          <cell r="G630">
            <v>0.39</v>
          </cell>
          <cell r="H630">
            <v>0</v>
          </cell>
          <cell r="I630">
            <v>0</v>
          </cell>
          <cell r="J630">
            <v>0.1</v>
          </cell>
          <cell r="K630">
            <v>0.28999999999999998</v>
          </cell>
          <cell r="O630" t="str">
            <v>Требуется разработка бизнес-плана проект</v>
          </cell>
          <cell r="P630" t="str">
            <v>Письмо ОАО "ТашЛОЦМ" от __.__.____ г. №_________</v>
          </cell>
        </row>
        <row r="631">
          <cell r="E631" t="str">
            <v>собственные средства</v>
          </cell>
          <cell r="F631">
            <v>0.39</v>
          </cell>
          <cell r="G631">
            <v>0.39</v>
          </cell>
          <cell r="J631">
            <v>0.1</v>
          </cell>
          <cell r="K631">
            <v>0.28999999999999998</v>
          </cell>
        </row>
        <row r="632">
          <cell r="A632" t="str">
            <v>другие направления</v>
          </cell>
          <cell r="F632">
            <v>1.7</v>
          </cell>
          <cell r="G632">
            <v>1.7</v>
          </cell>
          <cell r="H632">
            <v>0.3</v>
          </cell>
          <cell r="I632">
            <v>0.9</v>
          </cell>
          <cell r="J632">
            <v>0</v>
          </cell>
          <cell r="K632">
            <v>0.15</v>
          </cell>
          <cell r="L632">
            <v>0.35</v>
          </cell>
        </row>
        <row r="633">
          <cell r="A633" t="str">
            <v>Организация производства по выпуску эмалированного провода</v>
          </cell>
          <cell r="B633">
            <v>555</v>
          </cell>
          <cell r="C633" t="str">
            <v>2016-2017г.г</v>
          </cell>
          <cell r="D633" t="str">
            <v>не требуется</v>
          </cell>
          <cell r="E633" t="str">
            <v>Всего</v>
          </cell>
          <cell r="F633">
            <v>1.2</v>
          </cell>
          <cell r="G633">
            <v>1.2</v>
          </cell>
          <cell r="H633">
            <v>0.3</v>
          </cell>
          <cell r="I633">
            <v>0.9</v>
          </cell>
          <cell r="J633">
            <v>0</v>
          </cell>
          <cell r="O633" t="str">
            <v>Требуется разработка бизнес-плана проект</v>
          </cell>
          <cell r="P633" t="str">
            <v>Письмо ОАО "ТашЛОЦМ" от __.__.____ г. №_________</v>
          </cell>
        </row>
        <row r="634">
          <cell r="E634" t="str">
            <v>собственные средства</v>
          </cell>
          <cell r="F634">
            <v>1.2</v>
          </cell>
          <cell r="G634">
            <v>1.2</v>
          </cell>
          <cell r="H634">
            <v>0.3</v>
          </cell>
          <cell r="I634">
            <v>0.9</v>
          </cell>
        </row>
        <row r="635">
          <cell r="A635" t="str">
            <v>Освоение выпуска алюминиевых и свинцовых листов (ширина -130 см; толщина до 1 мм)</v>
          </cell>
          <cell r="B635" t="str">
            <v>600 тн</v>
          </cell>
          <cell r="C635" t="str">
            <v>2018-2019г.г.</v>
          </cell>
          <cell r="D635" t="str">
            <v>не требуется</v>
          </cell>
          <cell r="E635" t="str">
            <v>Всего</v>
          </cell>
          <cell r="F635">
            <v>0.5</v>
          </cell>
          <cell r="G635">
            <v>0.5</v>
          </cell>
          <cell r="H635">
            <v>0</v>
          </cell>
          <cell r="I635">
            <v>0</v>
          </cell>
          <cell r="J635">
            <v>0</v>
          </cell>
          <cell r="K635">
            <v>0.15</v>
          </cell>
          <cell r="L635">
            <v>0.35</v>
          </cell>
          <cell r="O635" t="str">
            <v>Требуется разработка бизнес-плана проект</v>
          </cell>
          <cell r="P635" t="str">
            <v>Письмо ОАО "ТашЛОЦМ" от __.__.____ г. №_________</v>
          </cell>
        </row>
        <row r="636">
          <cell r="E636" t="str">
            <v>собственные средства</v>
          </cell>
          <cell r="F636">
            <v>0.5</v>
          </cell>
          <cell r="G636">
            <v>0.5</v>
          </cell>
          <cell r="K636">
            <v>0.15</v>
          </cell>
          <cell r="L636">
            <v>0.35</v>
          </cell>
        </row>
        <row r="637">
          <cell r="A637" t="str">
            <v>Комплекс по вопросам развития машиностроения, электротехнической и авиационной промышленности, стандартизации продукции, всего</v>
          </cell>
          <cell r="F637">
            <v>700.42</v>
          </cell>
          <cell r="G637">
            <v>650.16000000000008</v>
          </cell>
          <cell r="H637">
            <v>186.28999999999996</v>
          </cell>
          <cell r="I637">
            <v>131.53</v>
          </cell>
          <cell r="J637">
            <v>135.18500000000003</v>
          </cell>
          <cell r="K637">
            <v>102.05499999999999</v>
          </cell>
          <cell r="L637">
            <v>49.76</v>
          </cell>
          <cell r="M637">
            <v>45.34</v>
          </cell>
        </row>
        <row r="638">
          <cell r="A638" t="str">
            <v>новое строительство</v>
          </cell>
          <cell r="F638">
            <v>21.6</v>
          </cell>
          <cell r="G638">
            <v>17.600000000000001</v>
          </cell>
          <cell r="H638">
            <v>17.600000000000001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9">
          <cell r="A639" t="str">
            <v>модернизация и реконструкция</v>
          </cell>
          <cell r="F639">
            <v>678.81999999999994</v>
          </cell>
          <cell r="G639">
            <v>632.56000000000006</v>
          </cell>
          <cell r="H639">
            <v>168.68999999999997</v>
          </cell>
          <cell r="I639">
            <v>131.53</v>
          </cell>
          <cell r="J639">
            <v>135.18500000000003</v>
          </cell>
          <cell r="K639">
            <v>102.05499999999999</v>
          </cell>
          <cell r="L639">
            <v>49.76</v>
          </cell>
          <cell r="M639">
            <v>45.34</v>
          </cell>
        </row>
        <row r="640">
          <cell r="A640" t="str">
            <v>другие направления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1">
          <cell r="A641" t="str">
            <v>АК "Узавтосаноат"</v>
          </cell>
        </row>
        <row r="642">
          <cell r="A642" t="str">
            <v>Всего</v>
          </cell>
          <cell r="F642">
            <v>487.81</v>
          </cell>
          <cell r="G642">
            <v>481.92</v>
          </cell>
          <cell r="H642">
            <v>111.38000000000001</v>
          </cell>
          <cell r="I642">
            <v>108.95</v>
          </cell>
          <cell r="J642">
            <v>119.38500000000002</v>
          </cell>
          <cell r="K642">
            <v>86.405000000000001</v>
          </cell>
          <cell r="L642">
            <v>31.5</v>
          </cell>
          <cell r="M642">
            <v>24.3</v>
          </cell>
        </row>
        <row r="643">
          <cell r="A643" t="str">
            <v>в том числе:</v>
          </cell>
        </row>
        <row r="644">
          <cell r="E644" t="str">
            <v>собственные средства</v>
          </cell>
          <cell r="F644">
            <v>279.47749999999996</v>
          </cell>
          <cell r="G644">
            <v>283.4975</v>
          </cell>
          <cell r="H644">
            <v>58.11</v>
          </cell>
          <cell r="I644">
            <v>71.260000000000005</v>
          </cell>
          <cell r="J644">
            <v>78.581249999999983</v>
          </cell>
          <cell r="K644">
            <v>44.096249999999998</v>
          </cell>
          <cell r="L644">
            <v>19.25</v>
          </cell>
          <cell r="M644">
            <v>12.2</v>
          </cell>
        </row>
        <row r="645">
          <cell r="E645" t="str">
            <v>кредиты коммерческих банков</v>
          </cell>
          <cell r="F645">
            <v>199.8125</v>
          </cell>
          <cell r="G645">
            <v>190.7825</v>
          </cell>
          <cell r="H645">
            <v>46.190000000000005</v>
          </cell>
          <cell r="I645">
            <v>37.130000000000003</v>
          </cell>
          <cell r="J645">
            <v>40.803750000000001</v>
          </cell>
          <cell r="K645">
            <v>42.308749999999996</v>
          </cell>
          <cell r="L645">
            <v>12.25</v>
          </cell>
          <cell r="M645">
            <v>12.1</v>
          </cell>
        </row>
        <row r="646">
          <cell r="E646" t="str">
            <v>прямые иностранные инвестиции и кредиты</v>
          </cell>
          <cell r="F646">
            <v>8.52</v>
          </cell>
          <cell r="G646">
            <v>7.6400000000000006</v>
          </cell>
          <cell r="H646">
            <v>7.080000000000001</v>
          </cell>
          <cell r="I646">
            <v>0.56000000000000005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7">
          <cell r="A647" t="str">
            <v>новое строительство</v>
          </cell>
          <cell r="F647">
            <v>0.5</v>
          </cell>
          <cell r="G647">
            <v>0.5</v>
          </cell>
          <cell r="H647">
            <v>0.5</v>
          </cell>
          <cell r="I647">
            <v>0</v>
          </cell>
        </row>
        <row r="648">
          <cell r="A648" t="str">
            <v>Организация производства медного эмалированного провода для автомобильной промышленности на территории СИЭЗ "Навои"</v>
          </cell>
          <cell r="B648" t="str">
            <v>100 тн.</v>
          </cell>
          <cell r="C648" t="str">
            <v>2014-2015гг.</v>
          </cell>
          <cell r="D648" t="str">
            <v>не требуется</v>
          </cell>
          <cell r="E648" t="str">
            <v>Всего</v>
          </cell>
          <cell r="F648">
            <v>0.5</v>
          </cell>
          <cell r="G648">
            <v>0.5</v>
          </cell>
          <cell r="H648">
            <v>0.5</v>
          </cell>
          <cell r="I648">
            <v>0</v>
          </cell>
          <cell r="O648" t="str">
            <v>Бизнес-план проекта на стадии разработки</v>
          </cell>
          <cell r="P648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49">
          <cell r="E649" t="str">
            <v>кредиты коммерческих банков</v>
          </cell>
          <cell r="F649">
            <v>0.5</v>
          </cell>
          <cell r="G649">
            <v>0.5</v>
          </cell>
          <cell r="H649">
            <v>0.5</v>
          </cell>
        </row>
        <row r="650">
          <cell r="A650" t="str">
            <v>модернизация и реконструкция</v>
          </cell>
          <cell r="F650">
            <v>487.31</v>
          </cell>
          <cell r="G650">
            <v>481.42</v>
          </cell>
          <cell r="H650">
            <v>110.88000000000001</v>
          </cell>
          <cell r="I650">
            <v>108.95</v>
          </cell>
          <cell r="J650">
            <v>119.38500000000002</v>
          </cell>
          <cell r="K650">
            <v>86.405000000000001</v>
          </cell>
          <cell r="L650">
            <v>31.5</v>
          </cell>
          <cell r="M650">
            <v>24.3</v>
          </cell>
        </row>
        <row r="651">
          <cell r="A651" t="str">
            <v>Освоение процесса сборки кабины и локализация частей грузовых автотранспортных средств, СП "JV MAN AUTO Uzbekistan" и ООО "UZAUTOTRAILER"</v>
          </cell>
          <cell r="B651" t="str">
            <v>3 тыс. ед.</v>
          </cell>
          <cell r="C651" t="str">
            <v>2013-2015 гг.</v>
          </cell>
          <cell r="D651" t="str">
            <v>не требуется</v>
          </cell>
          <cell r="E651" t="str">
            <v>Всего</v>
          </cell>
          <cell r="F651">
            <v>16</v>
          </cell>
          <cell r="G651">
            <v>14</v>
          </cell>
          <cell r="H651">
            <v>14</v>
          </cell>
          <cell r="O651" t="str">
            <v>Бизнес-план проекта на стадии разработки</v>
          </cell>
          <cell r="P651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2">
          <cell r="E652" t="str">
            <v>собственные средства</v>
          </cell>
          <cell r="F652">
            <v>0.5</v>
          </cell>
          <cell r="G652">
            <v>0.5</v>
          </cell>
          <cell r="H652">
            <v>0.5</v>
          </cell>
        </row>
        <row r="653">
          <cell r="E653" t="str">
            <v>кредиты коммерческих банков</v>
          </cell>
          <cell r="F653">
            <v>15.5</v>
          </cell>
          <cell r="G653">
            <v>13.5</v>
          </cell>
          <cell r="H653">
            <v>13.5</v>
          </cell>
        </row>
        <row r="654">
          <cell r="A654" t="str">
            <v>Освоение производства комплектующих деталей для сборки кабины грузовых автомобилей (СП "УзХанву", ООО "Автоойна" и СП "УзЧасис")</v>
          </cell>
          <cell r="B654" t="str">
            <v>3 тыс. комплектов</v>
          </cell>
          <cell r="C654" t="str">
            <v>2013-2016 гг.</v>
          </cell>
          <cell r="D654" t="str">
            <v>не требуется</v>
          </cell>
          <cell r="E654" t="str">
            <v>Всего</v>
          </cell>
          <cell r="F654">
            <v>6.2</v>
          </cell>
          <cell r="G654">
            <v>5.2</v>
          </cell>
          <cell r="H654">
            <v>1</v>
          </cell>
          <cell r="I654">
            <v>4.2</v>
          </cell>
          <cell r="O654" t="str">
            <v>Бизнес-план проекта на стадии разработки</v>
          </cell>
          <cell r="P654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5">
          <cell r="E655" t="str">
            <v>кредиты коммерческих банков</v>
          </cell>
          <cell r="F655">
            <v>6.2</v>
          </cell>
          <cell r="G655">
            <v>5.2</v>
          </cell>
          <cell r="H655">
            <v>1</v>
          </cell>
          <cell r="I655">
            <v>4.2</v>
          </cell>
        </row>
        <row r="656">
          <cell r="A656" t="str">
            <v>Освоение производства деталей грузовых автомобилей (не требующих валидационных испытаний) (ООО "УзКорам" и СП "УзДонгЯнг")</v>
          </cell>
          <cell r="B656" t="str">
            <v>3 тыс. комплектов</v>
          </cell>
          <cell r="C656" t="str">
            <v>2013-2015 гг.</v>
          </cell>
          <cell r="D656" t="str">
            <v>не требуется</v>
          </cell>
          <cell r="E656" t="str">
            <v>Всего</v>
          </cell>
          <cell r="F656">
            <v>4.5</v>
          </cell>
          <cell r="G656">
            <v>2.5</v>
          </cell>
          <cell r="H656">
            <v>2.5</v>
          </cell>
          <cell r="O656" t="str">
            <v>Бизнес-план проекта на стадии разработки</v>
          </cell>
          <cell r="P656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7">
          <cell r="E657" t="str">
            <v>кредиты коммерческих банков</v>
          </cell>
          <cell r="F657">
            <v>4.5</v>
          </cell>
          <cell r="G657">
            <v>2.5</v>
          </cell>
          <cell r="H657">
            <v>2.5</v>
          </cell>
        </row>
        <row r="658">
          <cell r="A658" t="str">
            <v>Установка новой линии термообработки и линии предварительной обработки автомобильных стекол в ООО "Автоойна"</v>
          </cell>
          <cell r="B658" t="str">
            <v>80,0 тыс. комплеков</v>
          </cell>
          <cell r="C658" t="str">
            <v>2014-2015 гг.</v>
          </cell>
          <cell r="D658" t="str">
            <v>не требуется</v>
          </cell>
          <cell r="E658" t="str">
            <v>Всего</v>
          </cell>
          <cell r="F658">
            <v>7.58</v>
          </cell>
          <cell r="G658">
            <v>6.46</v>
          </cell>
          <cell r="H658">
            <v>6.46</v>
          </cell>
          <cell r="O658" t="str">
            <v>Имеется разработанное ТЭО проекта</v>
          </cell>
          <cell r="P658" t="str">
            <v>Постановления Президента Республики Узбекистан от 17.11.2014 г. №ПП-2264Постановление Президента Республики Узбекистан от 04.10.2011 г. №ПП-1623ПП-2069 от 18.11.2013г.</v>
          </cell>
        </row>
        <row r="659">
          <cell r="E659" t="str">
            <v>собственные средства</v>
          </cell>
          <cell r="F659">
            <v>0.32</v>
          </cell>
          <cell r="G659">
            <v>0.32</v>
          </cell>
          <cell r="H659">
            <v>0.32</v>
          </cell>
        </row>
        <row r="660">
          <cell r="E660" t="str">
            <v>кредиты коммерческих банков</v>
          </cell>
          <cell r="F660">
            <v>7.26</v>
          </cell>
          <cell r="G660">
            <v>6.14</v>
          </cell>
          <cell r="H660">
            <v>6.14</v>
          </cell>
        </row>
        <row r="661">
          <cell r="A661" t="str">
            <v>Освоение производства панелей высокой прочности для автомобилей ЗАО "ДжиЭм Узбекистан", ООО "УзКорам"</v>
          </cell>
          <cell r="B661" t="str">
            <v>50 тыс. комплеков</v>
          </cell>
          <cell r="C661" t="str">
            <v>2013-2015 гг.</v>
          </cell>
          <cell r="D661" t="str">
            <v>не требуется</v>
          </cell>
          <cell r="E661" t="str">
            <v>Всего</v>
          </cell>
          <cell r="F661">
            <v>3.61</v>
          </cell>
          <cell r="G661">
            <v>2</v>
          </cell>
          <cell r="H661">
            <v>2</v>
          </cell>
          <cell r="I661">
            <v>0</v>
          </cell>
          <cell r="O661" t="str">
            <v>Бизнес-план проекта на стадии разработки</v>
          </cell>
          <cell r="P661" t="str">
            <v>Постановления Президента Республики Узбекистан от 17.11.2014 г. №ПП-2264ПП-2069 от 18.11.2013г.Письмо АК "Узавтосаноат"от 01.08.2013 г. №17/03-36-1942</v>
          </cell>
        </row>
        <row r="662">
          <cell r="E662" t="str">
            <v>кредиты коммерческих банков</v>
          </cell>
          <cell r="F662">
            <v>3.61</v>
          </cell>
          <cell r="G662">
            <v>2</v>
          </cell>
          <cell r="H662">
            <v>2</v>
          </cell>
        </row>
        <row r="663">
          <cell r="A663" t="str">
            <v>Модернизация технологического оборудования ОАО "ДАЗ" на территории СИЗ "Джизак"</v>
          </cell>
          <cell r="B663" t="str">
            <v>модернизация, закупка оборудования</v>
          </cell>
          <cell r="C663" t="str">
            <v>2013-2015 гг.</v>
          </cell>
          <cell r="D663" t="str">
            <v>не требуется</v>
          </cell>
          <cell r="E663" t="str">
            <v>Всего</v>
          </cell>
          <cell r="F663">
            <v>2</v>
          </cell>
          <cell r="G663">
            <v>1</v>
          </cell>
          <cell r="H663">
            <v>1</v>
          </cell>
          <cell r="O663" t="str">
            <v>Имеется разработанное ТЭО проекта</v>
          </cell>
          <cell r="P663" t="str">
            <v>ПП-2069 от 18.11.2013г.Письмо АК "Узавтосаноат"от 01.08.2013 г. №17/03-36-1942</v>
          </cell>
        </row>
        <row r="664">
          <cell r="E664" t="str">
            <v>собственные средства</v>
          </cell>
          <cell r="F664">
            <v>0.5</v>
          </cell>
          <cell r="G664">
            <v>0.5</v>
          </cell>
          <cell r="H664">
            <v>0.5</v>
          </cell>
        </row>
        <row r="665">
          <cell r="E665" t="str">
            <v>кредиты коммерческих банков</v>
          </cell>
          <cell r="F665">
            <v>1.5</v>
          </cell>
          <cell r="G665">
            <v>0.5</v>
          </cell>
          <cell r="H665">
            <v>0.5</v>
          </cell>
        </row>
        <row r="666">
          <cell r="A666" t="str">
            <v>Модернизация и замена устаревшего оборудования и технологической оснастки, ЗАО "ДжиЭм Узбекистан" (3-этап)</v>
          </cell>
          <cell r="B666" t="str">
            <v>модернизация, закупка оборудования</v>
          </cell>
          <cell r="C666" t="str">
            <v>2015-2016 гг.</v>
          </cell>
          <cell r="D666" t="str">
            <v>не требуется</v>
          </cell>
          <cell r="E666" t="str">
            <v>Всего</v>
          </cell>
          <cell r="F666">
            <v>12</v>
          </cell>
          <cell r="G666">
            <v>12</v>
          </cell>
          <cell r="H666">
            <v>12</v>
          </cell>
          <cell r="O666" t="str">
            <v>Бизнес-план проекта на стадии разработки</v>
          </cell>
          <cell r="P666" t="str">
            <v>Постановления Президента Республики Узбекистан от 17.11.2014 г. №ПП-2264Письмо АК "Узавтосаноат" от 14.10.2013 г. №17/03-31-2525</v>
          </cell>
        </row>
        <row r="667">
          <cell r="E667" t="str">
            <v>собственные средства</v>
          </cell>
          <cell r="F667">
            <v>9</v>
          </cell>
          <cell r="G667">
            <v>9</v>
          </cell>
          <cell r="H667">
            <v>9</v>
          </cell>
        </row>
        <row r="668">
          <cell r="E668" t="str">
            <v>прямые иностранные инвестиции и кредиты</v>
          </cell>
          <cell r="F668">
            <v>3</v>
          </cell>
          <cell r="G668">
            <v>3</v>
          </cell>
          <cell r="H668">
            <v>3</v>
          </cell>
        </row>
        <row r="669">
          <cell r="A669" t="str">
            <v>Организация производства а/м Лабо, ЗАО "ДжиЭм Узбекистан"</v>
          </cell>
          <cell r="B669" t="str">
            <v>5 тыс. авто.</v>
          </cell>
          <cell r="C669" t="str">
            <v>2014-2015 гг.</v>
          </cell>
          <cell r="D669" t="str">
            <v>не требуется</v>
          </cell>
          <cell r="E669" t="str">
            <v>Всего</v>
          </cell>
          <cell r="F669">
            <v>5.93</v>
          </cell>
          <cell r="G669">
            <v>5.93</v>
          </cell>
          <cell r="H669">
            <v>5.93</v>
          </cell>
          <cell r="O669" t="str">
            <v>Бизнес-план проекта на стадии разработки</v>
          </cell>
          <cell r="P669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0">
          <cell r="E670" t="str">
            <v>собственные средства</v>
          </cell>
          <cell r="F670">
            <v>5.93</v>
          </cell>
          <cell r="G670">
            <v>5.93</v>
          </cell>
          <cell r="H670">
            <v>5.93</v>
          </cell>
        </row>
        <row r="671">
          <cell r="A671" t="str">
            <v>Доведение до сертификационных требований Российской Федерации модели Матиз</v>
          </cell>
          <cell r="B671" t="str">
            <v>17,2 тыс. авто.</v>
          </cell>
          <cell r="C671" t="str">
            <v>2014-2016 гг.</v>
          </cell>
          <cell r="D671" t="str">
            <v>не требуется</v>
          </cell>
          <cell r="E671" t="str">
            <v>Всего</v>
          </cell>
          <cell r="F671">
            <v>7</v>
          </cell>
          <cell r="G671">
            <v>4.4800000000000004</v>
          </cell>
          <cell r="H671">
            <v>2.2400000000000002</v>
          </cell>
          <cell r="I671">
            <v>2.2400000000000002</v>
          </cell>
          <cell r="O671" t="str">
            <v>Бизнес-план проекта на стадии разработки</v>
          </cell>
          <cell r="P671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2">
          <cell r="E672" t="str">
            <v>собственные средства</v>
          </cell>
          <cell r="F672">
            <v>5</v>
          </cell>
          <cell r="G672">
            <v>3.36</v>
          </cell>
          <cell r="H672">
            <v>1.68</v>
          </cell>
          <cell r="I672">
            <v>1.68</v>
          </cell>
        </row>
        <row r="673">
          <cell r="E673" t="str">
            <v>прямые иностранные инвестиции и кредиты</v>
          </cell>
          <cell r="F673">
            <v>2</v>
          </cell>
          <cell r="G673">
            <v>1.1200000000000001</v>
          </cell>
          <cell r="H673">
            <v>0.56000000000000005</v>
          </cell>
          <cell r="I673">
            <v>0.56000000000000005</v>
          </cell>
        </row>
        <row r="674">
          <cell r="A674" t="str">
            <v>Организация производства штампосварных деталей для модели автомобиля Ласетти (Джентра)</v>
          </cell>
          <cell r="B674" t="str">
            <v>50 тыс. компл.</v>
          </cell>
          <cell r="C674" t="str">
            <v>2014-2016 гг.</v>
          </cell>
          <cell r="D674" t="str">
            <v>не требуется</v>
          </cell>
          <cell r="E674" t="str">
            <v>Всего</v>
          </cell>
          <cell r="F674">
            <v>30</v>
          </cell>
          <cell r="G674">
            <v>30</v>
          </cell>
          <cell r="H674">
            <v>17.3</v>
          </cell>
          <cell r="I674">
            <v>12.700000000000001</v>
          </cell>
          <cell r="O674" t="str">
            <v>ПТЭО проекта на стадии разработки</v>
          </cell>
          <cell r="P674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5">
          <cell r="E675" t="str">
            <v>собственные средства</v>
          </cell>
          <cell r="F675">
            <v>19.5</v>
          </cell>
          <cell r="G675">
            <v>19.5</v>
          </cell>
          <cell r="H675">
            <v>6.81</v>
          </cell>
          <cell r="I675">
            <v>12.690000000000001</v>
          </cell>
        </row>
        <row r="676">
          <cell r="E676" t="str">
            <v>прямые иностранные инвестиции и кредиты</v>
          </cell>
          <cell r="F676">
            <v>1</v>
          </cell>
          <cell r="G676">
            <v>1</v>
          </cell>
          <cell r="H676">
            <v>1</v>
          </cell>
          <cell r="I676">
            <v>0</v>
          </cell>
        </row>
        <row r="677">
          <cell r="E677" t="str">
            <v>кредиты коммерческих банков</v>
          </cell>
          <cell r="F677">
            <v>9.5</v>
          </cell>
          <cell r="G677">
            <v>9.5</v>
          </cell>
          <cell r="H677">
            <v>9.49</v>
          </cell>
          <cell r="I677">
            <v>0.01</v>
          </cell>
        </row>
        <row r="678">
          <cell r="A678" t="str">
            <v>Организация производства алюминиевых изделий для автомобилей ЗАО "Джи Эм Узбекистан"</v>
          </cell>
          <cell r="B678" t="str">
            <v>150 тыс. компл.</v>
          </cell>
          <cell r="C678" t="str">
            <v>2014-2016 гг.</v>
          </cell>
          <cell r="D678" t="str">
            <v>не требуется</v>
          </cell>
          <cell r="E678" t="str">
            <v>Всего</v>
          </cell>
          <cell r="F678">
            <v>13.2</v>
          </cell>
          <cell r="G678">
            <v>13.2</v>
          </cell>
          <cell r="H678">
            <v>7.2</v>
          </cell>
          <cell r="I678">
            <v>6</v>
          </cell>
          <cell r="O678" t="str">
            <v>ПТЭО проекта на стадии разработки</v>
          </cell>
          <cell r="P678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9">
          <cell r="E679" t="str">
            <v>собственные средства</v>
          </cell>
          <cell r="F679">
            <v>3.45</v>
          </cell>
          <cell r="G679">
            <v>3.45</v>
          </cell>
          <cell r="H679">
            <v>0.3</v>
          </cell>
          <cell r="I679">
            <v>3.1500000000000004</v>
          </cell>
        </row>
        <row r="680">
          <cell r="E680" t="str">
            <v>прямые иностранные инвестиции и кредиты</v>
          </cell>
          <cell r="F680">
            <v>1.5</v>
          </cell>
          <cell r="G680">
            <v>1.5</v>
          </cell>
          <cell r="H680">
            <v>1.5</v>
          </cell>
        </row>
        <row r="681">
          <cell r="E681" t="str">
            <v>кредиты коммерческих банков</v>
          </cell>
          <cell r="F681">
            <v>8.25</v>
          </cell>
          <cell r="G681">
            <v>8.25</v>
          </cell>
          <cell r="H681">
            <v>5.4</v>
          </cell>
          <cell r="I681">
            <v>2.8499999999999996</v>
          </cell>
        </row>
        <row r="682">
          <cell r="A682" t="str">
            <v>Организация производства узлов шасси (оси) для легковых автомобилей ЗАО "ДжиЭм Узбекистан</v>
          </cell>
          <cell r="B682" t="str">
            <v>80 тыс. компл.</v>
          </cell>
          <cell r="C682" t="str">
            <v>2014-2016 гг.</v>
          </cell>
          <cell r="D682" t="str">
            <v>не требуется</v>
          </cell>
          <cell r="E682" t="str">
            <v>Всего</v>
          </cell>
          <cell r="F682">
            <v>5.3000000000000007</v>
          </cell>
          <cell r="G682">
            <v>5.3000000000000007</v>
          </cell>
          <cell r="H682">
            <v>2.27</v>
          </cell>
          <cell r="I682">
            <v>3.0300000000000002</v>
          </cell>
          <cell r="O682" t="str">
            <v>ПТЭО проекта на стадии разработки</v>
          </cell>
          <cell r="P682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3">
          <cell r="E683" t="str">
            <v>собственные средства</v>
          </cell>
          <cell r="F683">
            <v>3.7</v>
          </cell>
          <cell r="G683">
            <v>3.7</v>
          </cell>
          <cell r="H683">
            <v>0.91</v>
          </cell>
          <cell r="I683">
            <v>2.79</v>
          </cell>
        </row>
        <row r="684">
          <cell r="E684" t="str">
            <v>прямые иностранные инвестиции и кредиты</v>
          </cell>
          <cell r="F684">
            <v>0.4</v>
          </cell>
          <cell r="G684">
            <v>0.4</v>
          </cell>
          <cell r="H684">
            <v>0.4</v>
          </cell>
        </row>
        <row r="685">
          <cell r="E685" t="str">
            <v>кредиты коммерческих банков</v>
          </cell>
          <cell r="F685">
            <v>1.2000000000000002</v>
          </cell>
          <cell r="G685">
            <v>1.2</v>
          </cell>
          <cell r="H685">
            <v>0.96</v>
          </cell>
          <cell r="I685">
            <v>0.24</v>
          </cell>
        </row>
        <row r="686">
          <cell r="A686" t="str">
            <v>Оснащение автомобилей ЗАО "ДжиЭм Узбекистан" системой Эра Глонасс</v>
          </cell>
          <cell r="B686" t="str">
            <v>53,2 тыс. компл.</v>
          </cell>
          <cell r="C686" t="str">
            <v>2014-2017 гг.</v>
          </cell>
          <cell r="D686" t="str">
            <v>не требуется</v>
          </cell>
          <cell r="E686" t="str">
            <v>Всего</v>
          </cell>
          <cell r="F686">
            <v>7.79</v>
          </cell>
          <cell r="G686">
            <v>4.95</v>
          </cell>
          <cell r="H686">
            <v>2.48</v>
          </cell>
          <cell r="I686">
            <v>2.4699999999999998</v>
          </cell>
          <cell r="O686" t="str">
            <v>Бизнес-план проекта на стадии разработки</v>
          </cell>
          <cell r="P686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7">
          <cell r="E687" t="str">
            <v>собственные средства</v>
          </cell>
          <cell r="F687">
            <v>7.17</v>
          </cell>
          <cell r="G687">
            <v>4.33</v>
          </cell>
          <cell r="H687">
            <v>1.86</v>
          </cell>
          <cell r="I687">
            <v>2.4699999999999998</v>
          </cell>
        </row>
        <row r="688">
          <cell r="E688" t="str">
            <v>прямые иностранные инвестиции и кредиты</v>
          </cell>
          <cell r="F688">
            <v>0.62</v>
          </cell>
          <cell r="G688">
            <v>0.62</v>
          </cell>
          <cell r="H688">
            <v>0.62</v>
          </cell>
          <cell r="I688">
            <v>0</v>
          </cell>
        </row>
        <row r="689">
          <cell r="A689" t="str">
            <v>Организация производства статоров для а/м ЗАО "ДжиЭм Узбекистан" на территории СИЭЗ "Навои"</v>
          </cell>
          <cell r="B689" t="str">
            <v>200 тыс. шт.</v>
          </cell>
          <cell r="C689" t="str">
            <v>2014-2015 гг.</v>
          </cell>
          <cell r="D689" t="str">
            <v>не требуется</v>
          </cell>
          <cell r="E689" t="str">
            <v>Всего</v>
          </cell>
          <cell r="F689">
            <v>2</v>
          </cell>
          <cell r="G689">
            <v>2</v>
          </cell>
          <cell r="H689">
            <v>2</v>
          </cell>
          <cell r="I689">
            <v>0</v>
          </cell>
          <cell r="O689" t="str">
            <v>Бизнес-план проекта на стадии разработки</v>
          </cell>
          <cell r="P689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0">
          <cell r="E690" t="str">
            <v>кредиты коммерческих банков</v>
          </cell>
          <cell r="F690">
            <v>2</v>
          </cell>
          <cell r="G690">
            <v>2</v>
          </cell>
          <cell r="H690">
            <v>2</v>
          </cell>
        </row>
        <row r="691">
          <cell r="A691" t="str">
            <v>Организация производства аккумляторных батарей (стационарных, вагонных, тяговых) на территории СИЗ "Джизак"</v>
          </cell>
          <cell r="B691" t="str">
            <v>220,0 тыс.шт.</v>
          </cell>
          <cell r="C691" t="str">
            <v>2016-2018 гг.</v>
          </cell>
          <cell r="D691" t="str">
            <v>не требуется</v>
          </cell>
          <cell r="E691" t="str">
            <v>Всего</v>
          </cell>
          <cell r="F691">
            <v>25.700000000000003</v>
          </cell>
          <cell r="G691">
            <v>25.700000000000003</v>
          </cell>
          <cell r="H691">
            <v>0</v>
          </cell>
          <cell r="I691">
            <v>8.1300000000000008</v>
          </cell>
          <cell r="J691">
            <v>12.55</v>
          </cell>
          <cell r="K691">
            <v>5.0200000000000005</v>
          </cell>
          <cell r="L691">
            <v>0</v>
          </cell>
          <cell r="O691" t="str">
            <v>Требуется разработка ПТЭО/бизнес-плана проекта</v>
          </cell>
          <cell r="P691" t="str">
            <v>Протокол №3 Административного совета СИЗ "Джизак" от 06.09.2013 г.Протокол Межведомственного совета №115 от 27.12.2013г.</v>
          </cell>
        </row>
        <row r="692">
          <cell r="E692" t="str">
            <v>собственные средства</v>
          </cell>
          <cell r="F692">
            <v>0.6</v>
          </cell>
          <cell r="G692">
            <v>0.6</v>
          </cell>
          <cell r="I692">
            <v>0.6</v>
          </cell>
        </row>
        <row r="693">
          <cell r="E693" t="str">
            <v>кредиты коммерческих банков</v>
          </cell>
          <cell r="F693">
            <v>25.1</v>
          </cell>
          <cell r="G693">
            <v>25.1</v>
          </cell>
          <cell r="I693">
            <v>7.53</v>
          </cell>
          <cell r="J693">
            <v>12.55</v>
          </cell>
          <cell r="K693">
            <v>5.0200000000000005</v>
          </cell>
        </row>
        <row r="694">
          <cell r="A694" t="str">
            <v>Организация производства элементов питания для бытовых нужд, ОАО "ДАЗ" в СИЗ "Джизак"</v>
          </cell>
          <cell r="B694" t="str">
            <v>90 млн. шт.</v>
          </cell>
          <cell r="C694" t="str">
            <v>2014-2016 гг.</v>
          </cell>
          <cell r="D694" t="str">
            <v>не требуется</v>
          </cell>
          <cell r="E694" t="str">
            <v>Всего</v>
          </cell>
          <cell r="F694">
            <v>22.400000000000002</v>
          </cell>
          <cell r="G694">
            <v>22.1</v>
          </cell>
          <cell r="H694">
            <v>2.5</v>
          </cell>
          <cell r="I694">
            <v>19.600000000000001</v>
          </cell>
          <cell r="J694">
            <v>0</v>
          </cell>
          <cell r="O694" t="str">
            <v>ПТЭО проекта на стадии разработки</v>
          </cell>
          <cell r="P694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5">
          <cell r="E695" t="str">
            <v>собственные средства</v>
          </cell>
          <cell r="F695">
            <v>0.6</v>
          </cell>
          <cell r="G695">
            <v>0.6</v>
          </cell>
          <cell r="H695">
            <v>0.3</v>
          </cell>
          <cell r="I695">
            <v>0.3</v>
          </cell>
        </row>
        <row r="696">
          <cell r="E696" t="str">
            <v>кредиты коммерческих банков</v>
          </cell>
          <cell r="F696">
            <v>21.8</v>
          </cell>
          <cell r="G696">
            <v>21.5</v>
          </cell>
          <cell r="H696">
            <v>2.2000000000000002</v>
          </cell>
          <cell r="I696">
            <v>19.3</v>
          </cell>
        </row>
        <row r="697">
          <cell r="A697" t="str">
            <v>Организация серийного производства легковых автомобилей модели "Т250" на ЗАО "ДжиЭм Узбекистан</v>
          </cell>
          <cell r="B697" t="str">
            <v>73,6 тыс. авто.</v>
          </cell>
          <cell r="C697" t="str">
            <v>2014-2017 гг.</v>
          </cell>
          <cell r="D697" t="str">
            <v>не требуется</v>
          </cell>
          <cell r="E697" t="str">
            <v>Всего</v>
          </cell>
          <cell r="F697">
            <v>104.24</v>
          </cell>
          <cell r="G697">
            <v>97.74</v>
          </cell>
          <cell r="H697">
            <v>30</v>
          </cell>
          <cell r="I697">
            <v>38.58</v>
          </cell>
          <cell r="J697">
            <v>29.16</v>
          </cell>
          <cell r="O697" t="str">
            <v>Бизнес-план проекта на стадии разработки</v>
          </cell>
          <cell r="P697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98">
          <cell r="E698" t="str">
            <v>собственные средства</v>
          </cell>
          <cell r="F698">
            <v>104.24</v>
          </cell>
          <cell r="G698">
            <v>97.74</v>
          </cell>
          <cell r="H698">
            <v>30</v>
          </cell>
          <cell r="I698">
            <v>38.58</v>
          </cell>
          <cell r="J698">
            <v>29.16</v>
          </cell>
        </row>
        <row r="699">
          <cell r="A699" t="str">
            <v>Организация производства штампосварных деталей для модели автомобиля Дамас</v>
          </cell>
          <cell r="B699" t="str">
            <v>40 тыс. компл.</v>
          </cell>
          <cell r="C699" t="str">
            <v>2016-2018 гг.</v>
          </cell>
          <cell r="D699" t="str">
            <v>не требуется</v>
          </cell>
          <cell r="E699" t="str">
            <v>Всего</v>
          </cell>
          <cell r="F699">
            <v>30</v>
          </cell>
          <cell r="G699">
            <v>30</v>
          </cell>
          <cell r="H699">
            <v>0</v>
          </cell>
          <cell r="I699">
            <v>6</v>
          </cell>
          <cell r="J699">
            <v>18.5</v>
          </cell>
          <cell r="K699">
            <v>5.5</v>
          </cell>
          <cell r="O699" t="str">
            <v>Требуется разработка ПТЭО/бизнес-плана проекта</v>
          </cell>
          <cell r="P699" t="str">
            <v>Письмо АК "Узавтосаноат"от 05.06.2014 г. №13/04-35-1359</v>
          </cell>
        </row>
        <row r="700">
          <cell r="E700" t="str">
            <v>собственные средства</v>
          </cell>
          <cell r="F700">
            <v>7.5</v>
          </cell>
          <cell r="G700">
            <v>7.5</v>
          </cell>
          <cell r="I700">
            <v>3</v>
          </cell>
          <cell r="J700">
            <v>4.5</v>
          </cell>
        </row>
        <row r="701">
          <cell r="E701" t="str">
            <v>кредиты коммерческих банков</v>
          </cell>
          <cell r="F701">
            <v>22.5</v>
          </cell>
          <cell r="G701">
            <v>22.5</v>
          </cell>
          <cell r="I701">
            <v>3</v>
          </cell>
          <cell r="J701">
            <v>14</v>
          </cell>
          <cell r="K701">
            <v>5.5</v>
          </cell>
        </row>
        <row r="702">
          <cell r="A702" t="str">
            <v>Организация производства элементов тормозных систем</v>
          </cell>
          <cell r="B702" t="str">
            <v>определяется</v>
          </cell>
          <cell r="C702" t="str">
            <v>2016-2018 гг.</v>
          </cell>
          <cell r="D702" t="str">
            <v>не требуется</v>
          </cell>
          <cell r="E702" t="str">
            <v>Всего</v>
          </cell>
          <cell r="F702">
            <v>25</v>
          </cell>
          <cell r="G702">
            <v>25</v>
          </cell>
          <cell r="H702">
            <v>0</v>
          </cell>
          <cell r="I702">
            <v>1</v>
          </cell>
          <cell r="J702">
            <v>6.5</v>
          </cell>
          <cell r="K702">
            <v>17.5</v>
          </cell>
          <cell r="L702">
            <v>0</v>
          </cell>
          <cell r="O702" t="str">
            <v>Требуется разработка ПТЭО/бизнес-плана проекта</v>
          </cell>
          <cell r="P702" t="str">
            <v>Протокол Межведомственного совета №115 от 27.12.2013г.</v>
          </cell>
        </row>
        <row r="703">
          <cell r="E703" t="str">
            <v>собственные средства</v>
          </cell>
          <cell r="F703">
            <v>25</v>
          </cell>
          <cell r="G703">
            <v>25</v>
          </cell>
          <cell r="I703">
            <v>1</v>
          </cell>
          <cell r="J703">
            <v>6.5</v>
          </cell>
          <cell r="K703">
            <v>17.5</v>
          </cell>
        </row>
        <row r="704">
          <cell r="A704" t="str">
            <v>Организация производства пластмассовых деталей для автомобилей Джентра, Спарк, Кобальт и T250</v>
          </cell>
          <cell r="B704" t="str">
            <v>242 тыс. компл.</v>
          </cell>
          <cell r="C704" t="str">
            <v>2017-2018 гг.</v>
          </cell>
          <cell r="D704" t="str">
            <v>не требуется</v>
          </cell>
          <cell r="E704" t="str">
            <v>Всего</v>
          </cell>
          <cell r="F704">
            <v>21.509999999999998</v>
          </cell>
          <cell r="G704">
            <v>21.509999999999998</v>
          </cell>
          <cell r="H704">
            <v>0</v>
          </cell>
          <cell r="I704">
            <v>0</v>
          </cell>
          <cell r="J704">
            <v>6.47</v>
          </cell>
          <cell r="K704">
            <v>15.04</v>
          </cell>
          <cell r="O704" t="str">
            <v>требуется разработка БП/ПТЭО проекта</v>
          </cell>
          <cell r="P704" t="str">
            <v>Письмо АК "Узавтосаноат"от 05.06.2014 г. №13/04-35-1359</v>
          </cell>
        </row>
        <row r="705">
          <cell r="E705" t="str">
            <v>собственные средства</v>
          </cell>
          <cell r="F705">
            <v>5.38</v>
          </cell>
          <cell r="G705">
            <v>5.38</v>
          </cell>
          <cell r="J705">
            <v>1.62</v>
          </cell>
          <cell r="K705">
            <v>3.76</v>
          </cell>
        </row>
        <row r="706">
          <cell r="E706" t="str">
            <v>кредиты коммерческих банков</v>
          </cell>
          <cell r="F706">
            <v>16.13</v>
          </cell>
          <cell r="G706">
            <v>16.13</v>
          </cell>
          <cell r="J706">
            <v>4.8499999999999996</v>
          </cell>
          <cell r="K706">
            <v>11.28</v>
          </cell>
        </row>
        <row r="707">
          <cell r="A707" t="str">
            <v>Организация производства рулевых колес для автомобилей Джентра, Спарк, Кобальт и T250</v>
          </cell>
          <cell r="B707" t="str">
            <v>242 тыс. компл.</v>
          </cell>
          <cell r="C707" t="str">
            <v>2017-2018 гг.</v>
          </cell>
          <cell r="D707" t="str">
            <v>не требуется</v>
          </cell>
          <cell r="E707" t="str">
            <v>Всего</v>
          </cell>
          <cell r="F707">
            <v>5.5</v>
          </cell>
          <cell r="G707">
            <v>5.5</v>
          </cell>
          <cell r="H707">
            <v>0</v>
          </cell>
          <cell r="I707">
            <v>0</v>
          </cell>
          <cell r="J707">
            <v>1.65</v>
          </cell>
          <cell r="K707">
            <v>3.85</v>
          </cell>
          <cell r="O707" t="str">
            <v>Требуется разработка ПТЭО/бизнес-плана проекта</v>
          </cell>
          <cell r="P707" t="str">
            <v>Письмо АК "Узавтосаноат"от 05.06.2014 г. №13/04-35-1359</v>
          </cell>
        </row>
        <row r="708">
          <cell r="E708" t="str">
            <v>собственные средства</v>
          </cell>
          <cell r="F708">
            <v>1.375</v>
          </cell>
          <cell r="G708">
            <v>1.375</v>
          </cell>
          <cell r="J708">
            <v>0.41249999999999998</v>
          </cell>
          <cell r="K708">
            <v>0.96250000000000002</v>
          </cell>
        </row>
        <row r="709">
          <cell r="E709" t="str">
            <v>кредиты коммерческих банков</v>
          </cell>
          <cell r="F709">
            <v>4.125</v>
          </cell>
          <cell r="G709">
            <v>4.125</v>
          </cell>
          <cell r="J709">
            <v>1.2375</v>
          </cell>
          <cell r="K709">
            <v>2.8875000000000002</v>
          </cell>
        </row>
        <row r="710">
          <cell r="A710" t="str">
            <v>Организация производства  амортизаторов и рулевых механизмов для автомобилей</v>
          </cell>
          <cell r="B710" t="str">
            <v>217 тыс. компл.</v>
          </cell>
          <cell r="C710" t="str">
            <v>2017-2018 гг.</v>
          </cell>
          <cell r="D710" t="str">
            <v>не требуется</v>
          </cell>
          <cell r="E710" t="str">
            <v>Всего</v>
          </cell>
          <cell r="F710">
            <v>20</v>
          </cell>
          <cell r="G710">
            <v>20</v>
          </cell>
          <cell r="H710">
            <v>0</v>
          </cell>
          <cell r="I710">
            <v>0</v>
          </cell>
          <cell r="J710">
            <v>6</v>
          </cell>
          <cell r="K710">
            <v>14</v>
          </cell>
          <cell r="O710" t="str">
            <v>Требуется разработка ПТЭО/бизнес-плана проекта</v>
          </cell>
          <cell r="P710" t="str">
            <v>Письмо АК "Узавтосаноат"от 05.06.2014 г. №13/04-35-1359</v>
          </cell>
        </row>
        <row r="711">
          <cell r="E711" t="str">
            <v>собственные средства</v>
          </cell>
          <cell r="F711">
            <v>5</v>
          </cell>
          <cell r="G711">
            <v>5</v>
          </cell>
          <cell r="J711">
            <v>1.5</v>
          </cell>
          <cell r="K711">
            <v>3.5</v>
          </cell>
        </row>
        <row r="712">
          <cell r="E712" t="str">
            <v>кредиты коммерческих банков</v>
          </cell>
          <cell r="F712">
            <v>15</v>
          </cell>
          <cell r="G712">
            <v>15</v>
          </cell>
          <cell r="J712">
            <v>4.5</v>
          </cell>
          <cell r="K712">
            <v>10.5</v>
          </cell>
        </row>
        <row r="713">
          <cell r="A713" t="str">
            <v>Организация производства электрических переключателей для автомобилей</v>
          </cell>
          <cell r="B713" t="str">
            <v>297 тыс. компл.</v>
          </cell>
          <cell r="C713" t="str">
            <v>2017-2018 гг.</v>
          </cell>
          <cell r="D713" t="str">
            <v>не требуется</v>
          </cell>
          <cell r="E713" t="str">
            <v>Всего</v>
          </cell>
          <cell r="F713">
            <v>3.85</v>
          </cell>
          <cell r="G713">
            <v>3.85</v>
          </cell>
          <cell r="H713">
            <v>0</v>
          </cell>
          <cell r="I713">
            <v>0</v>
          </cell>
          <cell r="J713">
            <v>1.155</v>
          </cell>
          <cell r="K713">
            <v>2.6950000000000003</v>
          </cell>
          <cell r="O713" t="str">
            <v>Требуется разработка ПТЭО/бизнес-плана проекта</v>
          </cell>
          <cell r="P713" t="str">
            <v>Письмо АК "Узавтосаноат"от 05.06.2014 г. №13/04-35-1359</v>
          </cell>
        </row>
        <row r="714">
          <cell r="E714" t="str">
            <v>собственные средства</v>
          </cell>
          <cell r="F714">
            <v>0.96250000000000002</v>
          </cell>
          <cell r="G714">
            <v>0.96250000000000002</v>
          </cell>
          <cell r="J714">
            <v>0.28875000000000001</v>
          </cell>
          <cell r="K714">
            <v>0.67374999999999996</v>
          </cell>
        </row>
        <row r="715">
          <cell r="E715" t="str">
            <v>кредиты коммерческих банков</v>
          </cell>
          <cell r="F715">
            <v>2.8875000000000002</v>
          </cell>
          <cell r="G715">
            <v>2.8875000000000002</v>
          </cell>
          <cell r="J715">
            <v>0.86624999999999996</v>
          </cell>
          <cell r="K715">
            <v>2.0212500000000002</v>
          </cell>
        </row>
        <row r="716">
          <cell r="A716" t="str">
            <v>Организация производства экструзии профилей резиновых уплотнителей</v>
          </cell>
          <cell r="B716" t="str">
            <v>217 тыс. компл.</v>
          </cell>
          <cell r="C716" t="str">
            <v>2017-2018 гг.</v>
          </cell>
          <cell r="D716" t="str">
            <v>не требуется</v>
          </cell>
          <cell r="E716" t="str">
            <v>Всего</v>
          </cell>
          <cell r="F716">
            <v>6</v>
          </cell>
          <cell r="G716">
            <v>6</v>
          </cell>
          <cell r="H716">
            <v>0</v>
          </cell>
          <cell r="I716">
            <v>0</v>
          </cell>
          <cell r="J716">
            <v>2.4000000000000004</v>
          </cell>
          <cell r="K716">
            <v>3.5999999999999996</v>
          </cell>
          <cell r="O716" t="str">
            <v>требуется разработка БП/ПТЭО проекта</v>
          </cell>
          <cell r="P716" t="str">
            <v>Письмо АК "Узавтосаноат"от 05.06.2014 г. №13/04-35-1359</v>
          </cell>
        </row>
        <row r="717">
          <cell r="E717" t="str">
            <v>собственные средства</v>
          </cell>
          <cell r="F717">
            <v>2</v>
          </cell>
          <cell r="G717">
            <v>2</v>
          </cell>
          <cell r="J717">
            <v>0.8</v>
          </cell>
          <cell r="K717">
            <v>1.2</v>
          </cell>
        </row>
        <row r="718">
          <cell r="E718" t="str">
            <v>кредиты коммерческих банков</v>
          </cell>
          <cell r="F718">
            <v>4</v>
          </cell>
          <cell r="G718">
            <v>4</v>
          </cell>
          <cell r="J718">
            <v>1.6</v>
          </cell>
          <cell r="K718">
            <v>2.4</v>
          </cell>
        </row>
        <row r="719">
          <cell r="A719" t="str">
            <v>Организация производства педалей в сборе для автомобилей Спарк и Кобальт</v>
          </cell>
          <cell r="B719" t="str">
            <v>115 тыс. компл.</v>
          </cell>
          <cell r="C719" t="str">
            <v>2017-2018 гг.</v>
          </cell>
          <cell r="D719" t="str">
            <v>не требуется</v>
          </cell>
          <cell r="E719" t="str">
            <v>Всего</v>
          </cell>
          <cell r="F719">
            <v>5</v>
          </cell>
          <cell r="G719">
            <v>5</v>
          </cell>
          <cell r="H719">
            <v>0</v>
          </cell>
          <cell r="I719">
            <v>0</v>
          </cell>
          <cell r="J719">
            <v>2</v>
          </cell>
          <cell r="K719">
            <v>3</v>
          </cell>
          <cell r="O719" t="str">
            <v>Требуется разработка ПТЭО/бизнес-плана проекта</v>
          </cell>
          <cell r="P719" t="str">
            <v>Письмо АК "Узавтосаноат"от 05.06.2014 г. №13/04-35-1359</v>
          </cell>
        </row>
        <row r="720">
          <cell r="E720" t="str">
            <v>собственные средства</v>
          </cell>
          <cell r="F720">
            <v>2</v>
          </cell>
          <cell r="G720">
            <v>2</v>
          </cell>
          <cell r="J720">
            <v>0.8</v>
          </cell>
          <cell r="K720">
            <v>1.2</v>
          </cell>
        </row>
        <row r="721">
          <cell r="E721" t="str">
            <v>кредиты коммерческих банков</v>
          </cell>
          <cell r="F721">
            <v>3</v>
          </cell>
          <cell r="G721">
            <v>3</v>
          </cell>
          <cell r="J721">
            <v>1.2000000000000002</v>
          </cell>
          <cell r="K721">
            <v>1.7999999999999998</v>
          </cell>
        </row>
        <row r="722">
          <cell r="A722" t="str">
            <v>Организация производства пружины подвески для автомобилей</v>
          </cell>
          <cell r="B722" t="str">
            <v>297 тыс. компл.</v>
          </cell>
          <cell r="C722" t="str">
            <v>2018-2019 гг.</v>
          </cell>
          <cell r="D722" t="str">
            <v>не требуется</v>
          </cell>
          <cell r="E722" t="str">
            <v>Всего</v>
          </cell>
          <cell r="F722">
            <v>3</v>
          </cell>
          <cell r="G722">
            <v>3</v>
          </cell>
          <cell r="H722">
            <v>0</v>
          </cell>
          <cell r="I722">
            <v>0</v>
          </cell>
          <cell r="J722">
            <v>0</v>
          </cell>
          <cell r="K722">
            <v>1.2000000000000002</v>
          </cell>
          <cell r="L722">
            <v>1.7999999999999998</v>
          </cell>
          <cell r="O722" t="str">
            <v>Требуется разработка ПТЭО/бизнес-плана проекта</v>
          </cell>
          <cell r="P722" t="str">
            <v>Письмо АК "Узавтосаноат"от 05.06.2014 г. №13/04-35-1359</v>
          </cell>
        </row>
        <row r="723">
          <cell r="E723" t="str">
            <v>собственные средства</v>
          </cell>
          <cell r="F723">
            <v>0.75</v>
          </cell>
          <cell r="G723">
            <v>0.75</v>
          </cell>
          <cell r="K723">
            <v>0.30000000000000004</v>
          </cell>
          <cell r="L723">
            <v>0.44999999999999996</v>
          </cell>
        </row>
        <row r="724">
          <cell r="E724" t="str">
            <v>кредиты коммерческих банков</v>
          </cell>
          <cell r="F724">
            <v>2.25</v>
          </cell>
          <cell r="G724">
            <v>2.25</v>
          </cell>
          <cell r="K724">
            <v>0.9</v>
          </cell>
          <cell r="L724">
            <v>1.3499999999999999</v>
          </cell>
        </row>
        <row r="725">
          <cell r="A725" t="str">
            <v>Организация производства  ремней безопасности для автомобилей</v>
          </cell>
          <cell r="B725" t="str">
            <v>217 тыс. компл.</v>
          </cell>
          <cell r="C725" t="str">
            <v>2019-2020 гг.</v>
          </cell>
          <cell r="D725" t="str">
            <v>не требуется</v>
          </cell>
          <cell r="E725" t="str">
            <v>Всего</v>
          </cell>
          <cell r="F725">
            <v>10</v>
          </cell>
          <cell r="G725">
            <v>10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3</v>
          </cell>
          <cell r="M725">
            <v>7</v>
          </cell>
          <cell r="O725" t="str">
            <v>Требуется разработка ПТЭО/бизнес-плана проекта</v>
          </cell>
          <cell r="P725" t="str">
            <v>Письмо АК "Узавтосаноат"от 05.06.2014 г. №13/04-35-1359</v>
          </cell>
        </row>
        <row r="726">
          <cell r="E726" t="str">
            <v>собственные средства</v>
          </cell>
          <cell r="F726">
            <v>2.5</v>
          </cell>
          <cell r="G726">
            <v>2.5</v>
          </cell>
          <cell r="L726">
            <v>0.75</v>
          </cell>
          <cell r="M726">
            <v>1.75</v>
          </cell>
        </row>
        <row r="727">
          <cell r="E727" t="str">
            <v>кредиты коммерческих банков</v>
          </cell>
          <cell r="F727">
            <v>7.5</v>
          </cell>
          <cell r="G727">
            <v>7.5</v>
          </cell>
          <cell r="L727">
            <v>2.25</v>
          </cell>
          <cell r="M727">
            <v>5.25</v>
          </cell>
        </row>
        <row r="728">
          <cell r="A728" t="str">
            <v>Организация производства полуосей для автомобилей</v>
          </cell>
          <cell r="B728" t="str">
            <v>297 тыс. компл.</v>
          </cell>
          <cell r="C728" t="str">
            <v>2019-2020 гг.</v>
          </cell>
          <cell r="D728" t="str">
            <v>не требуется</v>
          </cell>
          <cell r="E728" t="str">
            <v>Всего</v>
          </cell>
          <cell r="F728">
            <v>14</v>
          </cell>
          <cell r="G728">
            <v>14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8.2000000000000011</v>
          </cell>
          <cell r="M728">
            <v>5.8</v>
          </cell>
          <cell r="O728" t="str">
            <v>Требуется разработка ПТЭО/бизнес-плана проекта</v>
          </cell>
          <cell r="P728" t="str">
            <v>Письмо АК "Узавтосаноат"от 05.06.2014 г. №13/04-35-1359</v>
          </cell>
        </row>
        <row r="729">
          <cell r="E729" t="str">
            <v>собственные средства</v>
          </cell>
          <cell r="F729">
            <v>3.5</v>
          </cell>
          <cell r="G729">
            <v>3.5</v>
          </cell>
          <cell r="L729">
            <v>1.05</v>
          </cell>
          <cell r="M729">
            <v>2.4499999999999997</v>
          </cell>
        </row>
        <row r="730">
          <cell r="E730" t="str">
            <v>кредиты коммерческих банков</v>
          </cell>
          <cell r="F730">
            <v>10.5</v>
          </cell>
          <cell r="G730">
            <v>10.5</v>
          </cell>
          <cell r="L730">
            <v>7.15</v>
          </cell>
          <cell r="M730">
            <v>3.35</v>
          </cell>
        </row>
        <row r="731">
          <cell r="A731" t="str">
            <v>Модернизация действующих предприятий локализации под выпуск комплектующих частей новой модели Т250, ЗАО "ДжиЭм Узбекистан"</v>
          </cell>
          <cell r="B731" t="str">
            <v>модернизация</v>
          </cell>
          <cell r="C731" t="str">
            <v>2016-2018 гг.</v>
          </cell>
          <cell r="D731" t="str">
            <v>не требуется</v>
          </cell>
          <cell r="E731" t="str">
            <v>Всего</v>
          </cell>
          <cell r="F731">
            <v>48</v>
          </cell>
          <cell r="G731">
            <v>48</v>
          </cell>
          <cell r="H731">
            <v>0</v>
          </cell>
          <cell r="I731">
            <v>5</v>
          </cell>
          <cell r="J731">
            <v>33</v>
          </cell>
          <cell r="K731">
            <v>10</v>
          </cell>
          <cell r="L731">
            <v>0</v>
          </cell>
          <cell r="M731">
            <v>0</v>
          </cell>
          <cell r="O731" t="str">
            <v>Бизнес-план проекта на стадии разработки</v>
          </cell>
          <cell r="P731" t="str">
            <v>Письмо АК "Узавтосаноат"от 05.06.2014 г. №13/04-35-1359</v>
          </cell>
        </row>
        <row r="732">
          <cell r="E732" t="str">
            <v>собственные средства</v>
          </cell>
          <cell r="F732">
            <v>48</v>
          </cell>
          <cell r="G732">
            <v>48</v>
          </cell>
          <cell r="I732">
            <v>5</v>
          </cell>
          <cell r="J732">
            <v>33</v>
          </cell>
          <cell r="K732">
            <v>10</v>
          </cell>
        </row>
        <row r="733">
          <cell r="A733" t="str">
            <v xml:space="preserve">Организация производства электромоторов малой мощности </v>
          </cell>
          <cell r="B733" t="str">
            <v>определяется</v>
          </cell>
          <cell r="C733" t="str">
            <v>2019-2020 гг.</v>
          </cell>
          <cell r="D733" t="str">
            <v>не требуется</v>
          </cell>
          <cell r="E733" t="str">
            <v>Всего</v>
          </cell>
          <cell r="F733">
            <v>10</v>
          </cell>
          <cell r="G733">
            <v>10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3.5</v>
          </cell>
          <cell r="M733">
            <v>6.5</v>
          </cell>
          <cell r="O733" t="str">
            <v>Требуется разработка ПТЭО/бизнес-плана проекта</v>
          </cell>
          <cell r="P733" t="str">
            <v>Письмо АК "Узавтосаноат"от 05.06.2014 г. №13/04-35-1359</v>
          </cell>
        </row>
        <row r="734">
          <cell r="E734" t="str">
            <v>собственные средства</v>
          </cell>
          <cell r="F734">
            <v>5</v>
          </cell>
          <cell r="G734">
            <v>5</v>
          </cell>
          <cell r="L734">
            <v>2</v>
          </cell>
          <cell r="M734">
            <v>3</v>
          </cell>
        </row>
        <row r="735">
          <cell r="E735" t="str">
            <v>кредиты коммерческих банков</v>
          </cell>
          <cell r="F735">
            <v>5</v>
          </cell>
          <cell r="G735">
            <v>5</v>
          </cell>
          <cell r="L735">
            <v>1.5</v>
          </cell>
          <cell r="M735">
            <v>3.5</v>
          </cell>
        </row>
        <row r="736">
          <cell r="A736" t="str">
            <v xml:space="preserve">Создание мощностей по механообработке чугунных изделий </v>
          </cell>
          <cell r="B736" t="str">
            <v>определяется</v>
          </cell>
          <cell r="C736" t="str">
            <v>2018-2020 гг.</v>
          </cell>
          <cell r="D736" t="str">
            <v>не требуется</v>
          </cell>
          <cell r="E736" t="str">
            <v>Всего</v>
          </cell>
          <cell r="F736">
            <v>10</v>
          </cell>
          <cell r="G736">
            <v>25</v>
          </cell>
          <cell r="H736">
            <v>0</v>
          </cell>
          <cell r="I736">
            <v>0</v>
          </cell>
          <cell r="J736">
            <v>0</v>
          </cell>
          <cell r="K736">
            <v>5</v>
          </cell>
          <cell r="L736">
            <v>15</v>
          </cell>
          <cell r="M736">
            <v>5</v>
          </cell>
          <cell r="O736" t="str">
            <v>Требуется разработка ПТЭО/бизнес-плана проекта</v>
          </cell>
          <cell r="P736" t="str">
            <v>Письмо АК "Узавтосаноат"от 05.06.2014 г. №13/04-35-1359</v>
          </cell>
        </row>
        <row r="737">
          <cell r="E737" t="str">
            <v>собственные средства</v>
          </cell>
          <cell r="F737">
            <v>10</v>
          </cell>
          <cell r="G737">
            <v>25</v>
          </cell>
          <cell r="K737">
            <v>5</v>
          </cell>
          <cell r="L737">
            <v>15</v>
          </cell>
          <cell r="M737">
            <v>5</v>
          </cell>
        </row>
        <row r="738">
          <cell r="A738" t="str">
            <v>Ассоциация "Узэлтехсаноат"</v>
          </cell>
        </row>
        <row r="739">
          <cell r="A739" t="str">
            <v>Всего</v>
          </cell>
          <cell r="F739">
            <v>134.6</v>
          </cell>
          <cell r="G739">
            <v>93.38</v>
          </cell>
          <cell r="H739">
            <v>62.73</v>
          </cell>
          <cell r="I739">
            <v>10.700000000000001</v>
          </cell>
          <cell r="J739">
            <v>5.4</v>
          </cell>
          <cell r="K739">
            <v>4.8499999999999996</v>
          </cell>
          <cell r="L739">
            <v>4.8000000000000007</v>
          </cell>
          <cell r="M739">
            <v>4.9000000000000004</v>
          </cell>
        </row>
        <row r="740">
          <cell r="A740" t="str">
            <v>в том числе:</v>
          </cell>
        </row>
        <row r="741">
          <cell r="E741" t="str">
            <v>собственные средства</v>
          </cell>
          <cell r="F741">
            <v>69.88</v>
          </cell>
          <cell r="G741">
            <v>42.089999999999996</v>
          </cell>
          <cell r="H741">
            <v>25.9</v>
          </cell>
          <cell r="I741">
            <v>6.72</v>
          </cell>
          <cell r="J741">
            <v>2.5499999999999998</v>
          </cell>
          <cell r="K741">
            <v>2.4000000000000004</v>
          </cell>
          <cell r="L741">
            <v>2.2199999999999998</v>
          </cell>
          <cell r="M741">
            <v>2.2999999999999998</v>
          </cell>
        </row>
        <row r="742">
          <cell r="E742" t="str">
            <v>кредиты коммерческих банков</v>
          </cell>
          <cell r="F742">
            <v>19.259999999999998</v>
          </cell>
          <cell r="G742">
            <v>19.09</v>
          </cell>
          <cell r="H742">
            <v>15.82</v>
          </cell>
          <cell r="I742">
            <v>1.32</v>
          </cell>
          <cell r="J742">
            <v>0.85</v>
          </cell>
          <cell r="K742">
            <v>0.35</v>
          </cell>
          <cell r="L742">
            <v>0.37</v>
          </cell>
          <cell r="M742">
            <v>0.38</v>
          </cell>
        </row>
        <row r="743">
          <cell r="E743" t="str">
            <v>прямые иностранные инвестиции и кредиты</v>
          </cell>
          <cell r="F743">
            <v>45.460000000000008</v>
          </cell>
          <cell r="G743">
            <v>32.200000000000003</v>
          </cell>
          <cell r="H743">
            <v>21.01</v>
          </cell>
          <cell r="I743">
            <v>2.66</v>
          </cell>
          <cell r="J743">
            <v>2</v>
          </cell>
          <cell r="K743">
            <v>2.1</v>
          </cell>
          <cell r="L743">
            <v>2.21</v>
          </cell>
          <cell r="M743">
            <v>2.2199999999999998</v>
          </cell>
        </row>
        <row r="744">
          <cell r="A744" t="str">
            <v>новое строительство</v>
          </cell>
          <cell r="F744">
            <v>21.1</v>
          </cell>
          <cell r="G744">
            <v>17.100000000000001</v>
          </cell>
          <cell r="H744">
            <v>17.100000000000001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</row>
        <row r="745">
          <cell r="A745" t="str">
            <v>Организация производства глазурованного керамогранита и глазурованной керамической плитки на базе внов создавоемого предприятия на СИЗ «Ангрен»</v>
          </cell>
          <cell r="B745" t="str">
            <v>4,5 млн.кв.м.</v>
          </cell>
          <cell r="C745" t="str">
            <v>2014-2015 гг.</v>
          </cell>
          <cell r="D745" t="str">
            <v xml:space="preserve">Компания «Gulf Cable Trading Company» (КНР) </v>
          </cell>
          <cell r="E745" t="str">
            <v>Всего</v>
          </cell>
          <cell r="F745">
            <v>21.1</v>
          </cell>
          <cell r="G745">
            <v>17.100000000000001</v>
          </cell>
          <cell r="H745">
            <v>17.100000000000001</v>
          </cell>
          <cell r="O745" t="str">
            <v>Имеется разработанный бизнес-план проекта</v>
          </cell>
          <cell r="P745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46">
          <cell r="E746" t="str">
            <v>прямые иностранные инвестиции и кредиты</v>
          </cell>
          <cell r="F746">
            <v>21.1</v>
          </cell>
          <cell r="G746">
            <v>17.100000000000001</v>
          </cell>
          <cell r="H746">
            <v>17.100000000000001</v>
          </cell>
        </row>
        <row r="747">
          <cell r="A747" t="str">
            <v>модернизация и реконструкция</v>
          </cell>
          <cell r="F747">
            <v>113.5</v>
          </cell>
          <cell r="G747">
            <v>76.279999999999987</v>
          </cell>
          <cell r="H747">
            <v>45.629999999999995</v>
          </cell>
          <cell r="I747">
            <v>10.700000000000001</v>
          </cell>
          <cell r="J747">
            <v>5.4</v>
          </cell>
          <cell r="K747">
            <v>4.8499999999999996</v>
          </cell>
          <cell r="L747">
            <v>4.8000000000000007</v>
          </cell>
          <cell r="M747">
            <v>4.9000000000000004</v>
          </cell>
        </row>
        <row r="748">
          <cell r="A748" t="str">
            <v>Технологическая модернизация кабельно-проводникового производства на СП ОАО "Дойче Кабель Ташкент АГ" и освоение новых видов КПП</v>
          </cell>
          <cell r="B748" t="str">
            <v>освоение новых видов КПП</v>
          </cell>
          <cell r="C748" t="str">
            <v>2011-2015 гг.</v>
          </cell>
          <cell r="D748" t="str">
            <v>не требуется</v>
          </cell>
          <cell r="E748" t="str">
            <v>Всего</v>
          </cell>
          <cell r="F748">
            <v>8.6</v>
          </cell>
          <cell r="G748">
            <v>1.54</v>
          </cell>
          <cell r="H748">
            <v>1.54</v>
          </cell>
          <cell r="O748" t="str">
            <v>Имеется разработанный бизнес-план проекта</v>
          </cell>
          <cell r="P748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49">
          <cell r="E749" t="str">
            <v>собственные средства</v>
          </cell>
          <cell r="F749">
            <v>8.6</v>
          </cell>
          <cell r="G749">
            <v>1.54</v>
          </cell>
          <cell r="H749">
            <v>1.54</v>
          </cell>
        </row>
        <row r="750">
          <cell r="A750" t="str">
            <v xml:space="preserve">Организация производства скрученных и покрытых проводников на СП ОАО "Дойче кабель АГ Ташкент" </v>
          </cell>
          <cell r="B750" t="str">
            <v>2860 тыс. км</v>
          </cell>
          <cell r="C750" t="str">
            <v>2012-2015 гг.</v>
          </cell>
          <cell r="D750" t="str">
            <v>Компания  "Falk-Porche-Technik GmbH" (Германия)</v>
          </cell>
          <cell r="E750" t="str">
            <v>Всего</v>
          </cell>
          <cell r="F750">
            <v>28</v>
          </cell>
          <cell r="G750">
            <v>7.05</v>
          </cell>
          <cell r="H750">
            <v>7.05</v>
          </cell>
          <cell r="O750" t="str">
            <v>Имеется разработанный бизнес-план проекта</v>
          </cell>
          <cell r="P750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51">
          <cell r="E751" t="str">
            <v>собственные средства</v>
          </cell>
          <cell r="F751">
            <v>22.4</v>
          </cell>
          <cell r="G751">
            <v>7.05</v>
          </cell>
          <cell r="H751">
            <v>7.05</v>
          </cell>
        </row>
        <row r="752">
          <cell r="E752" t="str">
            <v>прямые иностранные инвестиции и кредиты</v>
          </cell>
          <cell r="F752">
            <v>5.6</v>
          </cell>
          <cell r="H752">
            <v>0</v>
          </cell>
        </row>
        <row r="753">
          <cell r="A753" t="str">
            <v>Технологическое переоснащение и модернизация производства на СП ОАО "Узэлектроаппарат-Электрощит"</v>
          </cell>
          <cell r="B753" t="str">
            <v>расширение выпускаемых видов продукции</v>
          </cell>
          <cell r="C753" t="str">
            <v>2011-2015 гг.</v>
          </cell>
          <cell r="D753" t="str">
            <v>ЗАО "ГК Электрощит-ТМ Самара" (Россия)</v>
          </cell>
          <cell r="E753" t="str">
            <v>Всего</v>
          </cell>
          <cell r="F753">
            <v>10</v>
          </cell>
          <cell r="G753">
            <v>1.94</v>
          </cell>
          <cell r="H753">
            <v>1.94</v>
          </cell>
          <cell r="O753" t="str">
            <v>Имеется разработанный бизнес-план проекта</v>
          </cell>
          <cell r="P753" t="str">
            <v>Постановление Президента Республики Узбекистан от 15.12.2010 г. №ПП-1442,от 17.11.2014 г. №ПП-2264</v>
          </cell>
        </row>
        <row r="754">
          <cell r="E754" t="str">
            <v>собственные средства</v>
          </cell>
          <cell r="F754">
            <v>6.5</v>
          </cell>
          <cell r="G754">
            <v>1.29</v>
          </cell>
          <cell r="H754">
            <v>1.29</v>
          </cell>
        </row>
        <row r="755">
          <cell r="E755" t="str">
            <v>прямые иностранные инвестиции и кредиты</v>
          </cell>
          <cell r="F755">
            <v>3.5</v>
          </cell>
          <cell r="G755">
            <v>0.65</v>
          </cell>
          <cell r="H755">
            <v>0.65</v>
          </cell>
        </row>
        <row r="756">
          <cell r="A756" t="str">
            <v>Техническая и технологическая модернизация, диверсификация производства продукции СП ОАО "Андижанкабель" (Фаза 2)</v>
          </cell>
          <cell r="B756" t="str">
            <v>расширение выпускаемых видов продукции</v>
          </cell>
          <cell r="C756" t="str">
            <v>2014-2016 гг.</v>
          </cell>
          <cell r="D756" t="str">
            <v>ЗАО «Самарская кабельная компания» (Россия)</v>
          </cell>
          <cell r="E756" t="str">
            <v>Всего</v>
          </cell>
          <cell r="F756">
            <v>6.75</v>
          </cell>
          <cell r="G756">
            <v>5.6</v>
          </cell>
          <cell r="H756">
            <v>2.1</v>
          </cell>
          <cell r="I756">
            <v>3.5</v>
          </cell>
          <cell r="O756" t="str">
            <v>Имеется разработанный бизнес-план проекта</v>
          </cell>
          <cell r="P756" t="str">
            <v>Постановление Президента Республики Узбекистан №ПП-2123 от 6.02.2014г. от 17.11.2014 г. №ПП-2264Письмо Ассоциации "Узэлтехсаноат от 30.07.2013 г. №04-785</v>
          </cell>
        </row>
        <row r="757">
          <cell r="E757" t="str">
            <v>собственные средства</v>
          </cell>
          <cell r="F757">
            <v>1.01</v>
          </cell>
          <cell r="G757">
            <v>0.84</v>
          </cell>
          <cell r="H757">
            <v>0.42</v>
          </cell>
          <cell r="I757">
            <v>0.42</v>
          </cell>
        </row>
        <row r="758">
          <cell r="E758" t="str">
            <v>кредиты коммерческих банков</v>
          </cell>
          <cell r="F758">
            <v>1.01</v>
          </cell>
          <cell r="G758">
            <v>0.84</v>
          </cell>
          <cell r="H758">
            <v>0.42</v>
          </cell>
          <cell r="I758">
            <v>0.42</v>
          </cell>
        </row>
        <row r="759">
          <cell r="E759" t="str">
            <v>прямые иностранные инвестиции и кредиты</v>
          </cell>
          <cell r="F759">
            <v>4.7300000000000004</v>
          </cell>
          <cell r="G759">
            <v>3.92</v>
          </cell>
          <cell r="H759">
            <v>1.26</v>
          </cell>
          <cell r="I759">
            <v>2.66</v>
          </cell>
        </row>
        <row r="760">
          <cell r="A760" t="str">
            <v>Организация производства холодильников на базе бездействующих производственных площадей ОАО «Моторный завод»</v>
          </cell>
          <cell r="B760" t="str">
            <v>До 300 тыс. шт.</v>
          </cell>
          <cell r="C760" t="str">
            <v>2015-2016 гг.</v>
          </cell>
          <cell r="D760" t="str">
            <v>Компания "Мидея" (Китай)</v>
          </cell>
          <cell r="E760" t="str">
            <v>Всего</v>
          </cell>
          <cell r="F760">
            <v>8</v>
          </cell>
          <cell r="G760">
            <v>8</v>
          </cell>
          <cell r="H760">
            <v>4.5999999999999996</v>
          </cell>
          <cell r="I760">
            <v>3.4</v>
          </cell>
          <cell r="O760" t="str">
            <v>Имеется разработанный бизнес-план проекта</v>
          </cell>
          <cell r="P760" t="str">
            <v>Постановление Президента Республики Узбекистан №ПП-2123 от 6.02.2014г.от 17.11.2014 г. №ПП-2264</v>
          </cell>
        </row>
        <row r="761">
          <cell r="E761" t="str">
            <v>собственные средства</v>
          </cell>
          <cell r="F761">
            <v>5.6</v>
          </cell>
          <cell r="G761">
            <v>5.6</v>
          </cell>
          <cell r="H761">
            <v>2.6</v>
          </cell>
          <cell r="I761">
            <v>3</v>
          </cell>
        </row>
        <row r="762">
          <cell r="E762" t="str">
            <v>кредиты коммерческих банков</v>
          </cell>
          <cell r="F762">
            <v>2.4</v>
          </cell>
          <cell r="G762">
            <v>2.4</v>
          </cell>
          <cell r="H762">
            <v>2</v>
          </cell>
          <cell r="I762">
            <v>0.4</v>
          </cell>
        </row>
        <row r="763">
          <cell r="A763" t="str">
            <v>Организация производства бытовых газовых и комбинированных плит  на базе бездействующих производственных площадей ОАО «Моторный завод»</v>
          </cell>
          <cell r="B763" t="str">
            <v>До 500 тыс. шт.</v>
          </cell>
          <cell r="C763" t="str">
            <v>2015-2016 гг.</v>
          </cell>
          <cell r="D763" t="str">
            <v>Компания "Чангхонг" (Китай)</v>
          </cell>
          <cell r="E763" t="str">
            <v>Всего</v>
          </cell>
          <cell r="F763">
            <v>4.5</v>
          </cell>
          <cell r="G763">
            <v>4.5</v>
          </cell>
          <cell r="H763">
            <v>3.3</v>
          </cell>
          <cell r="I763">
            <v>1.2</v>
          </cell>
          <cell r="O763" t="str">
            <v>Имеется разработанный бизнес-план проекта</v>
          </cell>
          <cell r="P763" t="str">
            <v>Постановление Президента Республики Узбекистан №ПП-2123 от 6.02.2014г.от 17.11.2014 г. №ПП-2264</v>
          </cell>
        </row>
        <row r="764">
          <cell r="E764" t="str">
            <v>собственные средства</v>
          </cell>
          <cell r="F764">
            <v>3.15</v>
          </cell>
          <cell r="G764">
            <v>3.15</v>
          </cell>
          <cell r="H764">
            <v>1.95</v>
          </cell>
          <cell r="I764">
            <v>1.2</v>
          </cell>
        </row>
        <row r="765">
          <cell r="E765" t="str">
            <v>кредиты коммерческих банков</v>
          </cell>
          <cell r="F765">
            <v>1.35</v>
          </cell>
          <cell r="G765">
            <v>1.35</v>
          </cell>
          <cell r="H765">
            <v>1.35</v>
          </cell>
        </row>
        <row r="766">
          <cell r="A766" t="str">
            <v>Организация производства изделий из алюминия и пластмассы, включая компоненты бытовой техники на базе бездействующих производственных площадей ОАО «Моторный завод»</v>
          </cell>
          <cell r="B766" t="str">
            <v>До 7500 тн.</v>
          </cell>
          <cell r="C766" t="str">
            <v>2015 г.</v>
          </cell>
          <cell r="D766" t="str">
            <v>не требуется</v>
          </cell>
          <cell r="E766" t="str">
            <v>Всего</v>
          </cell>
          <cell r="F766">
            <v>0.9</v>
          </cell>
          <cell r="G766">
            <v>0.9</v>
          </cell>
          <cell r="H766">
            <v>0.9</v>
          </cell>
          <cell r="O766" t="str">
            <v>Имеется разработанный бизнес-план проекта</v>
          </cell>
          <cell r="P766" t="str">
            <v>Постановление Президента Республики Узбекистан №ПП-2123 от 6.02.2014г.от 17.11.2014 г. №ПП-2264</v>
          </cell>
        </row>
        <row r="767">
          <cell r="E767" t="str">
            <v>собственные средства</v>
          </cell>
          <cell r="F767">
            <v>0.45</v>
          </cell>
          <cell r="G767">
            <v>0.45</v>
          </cell>
          <cell r="H767">
            <v>0.45</v>
          </cell>
        </row>
        <row r="768">
          <cell r="E768" t="str">
            <v>кредиты коммерческих банков</v>
          </cell>
          <cell r="F768">
            <v>0.45</v>
          </cell>
          <cell r="G768">
            <v>0.45</v>
          </cell>
          <cell r="H768">
            <v>0.45</v>
          </cell>
        </row>
        <row r="769">
          <cell r="A769" t="str">
            <v>Организация центра логистики электротехнической продукции на базе бездействующих производственных площадей ОАО «Моторный завод»</v>
          </cell>
          <cell r="B769" t="str">
            <v>До 200,0 тыс.тн.</v>
          </cell>
          <cell r="C769" t="str">
            <v>2015 г.</v>
          </cell>
          <cell r="D769" t="str">
            <v>не требуется</v>
          </cell>
          <cell r="E769" t="str">
            <v>Всего</v>
          </cell>
          <cell r="F769">
            <v>1.2</v>
          </cell>
          <cell r="G769">
            <v>1.2</v>
          </cell>
          <cell r="H769">
            <v>1.2</v>
          </cell>
          <cell r="O769" t="str">
            <v>Имеется разработанный бизнес-план проекта</v>
          </cell>
          <cell r="P769" t="str">
            <v>Постановление Президента Республики Узбекистан №ПП-2123 от 6.02.2014г.от 17.11.2014 г. №ПП-2264</v>
          </cell>
        </row>
        <row r="770">
          <cell r="E770" t="str">
            <v>собственные средства</v>
          </cell>
          <cell r="F770">
            <v>0.6</v>
          </cell>
          <cell r="G770">
            <v>0.6</v>
          </cell>
          <cell r="H770">
            <v>0.6</v>
          </cell>
        </row>
        <row r="771">
          <cell r="E771" t="str">
            <v>кредиты коммерческих банков</v>
          </cell>
          <cell r="F771">
            <v>0.6</v>
          </cell>
          <cell r="G771">
            <v>0.6</v>
          </cell>
          <cell r="H771">
            <v>0.6</v>
          </cell>
        </row>
        <row r="772">
          <cell r="A772" t="str">
            <v>Техническая модернизация и освоение новых видов кабельно-проводниковой продукции на ИП ООО "Navoi Cable Connector" (СИЭЗ "Навои")</v>
          </cell>
          <cell r="B772" t="str">
            <v>Расширение и освоение новых видов КПП</v>
          </cell>
          <cell r="C772" t="str">
            <v>2015 г.</v>
          </cell>
          <cell r="D772" t="str">
            <v xml:space="preserve">Компания «Gulf Cable Trading Company» (КНР) </v>
          </cell>
          <cell r="E772" t="str">
            <v>Всего</v>
          </cell>
          <cell r="F772">
            <v>2</v>
          </cell>
          <cell r="G772">
            <v>2</v>
          </cell>
          <cell r="H772">
            <v>2</v>
          </cell>
          <cell r="O772" t="str">
            <v>Имеется разработанный бизнес-план проекта</v>
          </cell>
          <cell r="P772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3">
          <cell r="E773" t="str">
            <v>прямые иностранные инвестиции и кредиты</v>
          </cell>
          <cell r="F773">
            <v>2</v>
          </cell>
          <cell r="G773">
            <v>2</v>
          </cell>
          <cell r="H773">
            <v>2</v>
          </cell>
        </row>
        <row r="774">
          <cell r="A774" t="str">
            <v>Модернизация, техническое и технологическое перевооружение хрустального производства и создание новых производств на ООО «Оникс Ташкент»</v>
          </cell>
          <cell r="B774" t="str">
            <v>модернизация и освоение новых видов КПП</v>
          </cell>
          <cell r="C774" t="str">
            <v>2014-2015 гг.</v>
          </cell>
          <cell r="D774" t="str">
            <v>не требуется</v>
          </cell>
          <cell r="E774" t="str">
            <v>Всего</v>
          </cell>
          <cell r="F774">
            <v>6</v>
          </cell>
          <cell r="G774">
            <v>6</v>
          </cell>
          <cell r="H774">
            <v>6</v>
          </cell>
          <cell r="O774" t="str">
            <v>Имеется разработанный бизнес-план проекта</v>
          </cell>
          <cell r="P774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5">
          <cell r="E775" t="str">
            <v>кредиты коммерческих банков</v>
          </cell>
          <cell r="F775">
            <v>6</v>
          </cell>
          <cell r="G775">
            <v>6</v>
          </cell>
          <cell r="H775">
            <v>6</v>
          </cell>
        </row>
        <row r="776">
          <cell r="A776" t="str">
            <v>Расширение номенклатуры производимой электробытовой продукции путем технической и технологической модернизации производств</v>
          </cell>
          <cell r="B776" t="str">
            <v>До 100 тыс. шт.</v>
          </cell>
          <cell r="C776" t="str">
            <v>2015г.</v>
          </cell>
          <cell r="D776" t="str">
            <v>не требуется</v>
          </cell>
          <cell r="E776" t="str">
            <v>Всего</v>
          </cell>
          <cell r="F776">
            <v>15</v>
          </cell>
          <cell r="G776">
            <v>15</v>
          </cell>
          <cell r="H776">
            <v>15</v>
          </cell>
          <cell r="O776" t="str">
            <v>Имеется разработанный бизнес-план проекта</v>
          </cell>
          <cell r="P776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7">
          <cell r="E777" t="str">
            <v>собственные средства</v>
          </cell>
          <cell r="F777">
            <v>10</v>
          </cell>
          <cell r="G777">
            <v>10</v>
          </cell>
          <cell r="H777">
            <v>10</v>
          </cell>
        </row>
        <row r="778">
          <cell r="E778" t="str">
            <v>кредиты коммерческих банков</v>
          </cell>
          <cell r="F778">
            <v>5</v>
          </cell>
          <cell r="G778">
            <v>5</v>
          </cell>
          <cell r="H778">
            <v>5</v>
          </cell>
        </row>
        <row r="779">
          <cell r="A779" t="str">
            <v>Техническая и технологическая модернизация производства продукции на СП ОАО "Андижанкабель"</v>
          </cell>
          <cell r="B779" t="str">
            <v>Расширение и освоение новых видов продукции</v>
          </cell>
          <cell r="C779" t="str">
            <v>2017-2020 гг.</v>
          </cell>
          <cell r="D779" t="str">
            <v>ЗАО «Самарская кабельная компания» (Россия)</v>
          </cell>
          <cell r="E779" t="str">
            <v>Всего</v>
          </cell>
          <cell r="F779">
            <v>10.65</v>
          </cell>
          <cell r="G779">
            <v>10.65</v>
          </cell>
          <cell r="J779">
            <v>2.5</v>
          </cell>
          <cell r="K779">
            <v>2.65</v>
          </cell>
          <cell r="L779">
            <v>2.7</v>
          </cell>
          <cell r="M779">
            <v>2.8</v>
          </cell>
          <cell r="O779" t="str">
            <v>Имеется разработанный бизнес-план проекта</v>
          </cell>
          <cell r="P779" t="str">
            <v>Письмо Ассоциации "Узэлтехсаноат" от  26.05.2014г.  №03-642</v>
          </cell>
        </row>
        <row r="780">
          <cell r="E780" t="str">
            <v>собственные средства</v>
          </cell>
          <cell r="F780">
            <v>1.67</v>
          </cell>
          <cell r="G780">
            <v>1.67</v>
          </cell>
          <cell r="J780">
            <v>0.35</v>
          </cell>
          <cell r="K780">
            <v>0.4</v>
          </cell>
          <cell r="L780">
            <v>0.42</v>
          </cell>
          <cell r="M780">
            <v>0.5</v>
          </cell>
        </row>
        <row r="781">
          <cell r="E781" t="str">
            <v>кредиты коммерческих банков</v>
          </cell>
          <cell r="F781">
            <v>1.45</v>
          </cell>
          <cell r="G781">
            <v>1.45</v>
          </cell>
          <cell r="J781">
            <v>0.35</v>
          </cell>
          <cell r="K781">
            <v>0.35</v>
          </cell>
          <cell r="L781">
            <v>0.37</v>
          </cell>
          <cell r="M781">
            <v>0.38</v>
          </cell>
        </row>
        <row r="782">
          <cell r="E782" t="str">
            <v>прямые иностранные инвестиции и кредиты</v>
          </cell>
          <cell r="F782">
            <v>7.53</v>
          </cell>
          <cell r="G782">
            <v>7.53</v>
          </cell>
          <cell r="J782">
            <v>1.8</v>
          </cell>
          <cell r="K782">
            <v>1.9</v>
          </cell>
          <cell r="L782">
            <v>1.91</v>
          </cell>
          <cell r="M782">
            <v>1.92</v>
          </cell>
        </row>
        <row r="783">
          <cell r="A783" t="str">
            <v>Модернизация корпуса блочной подстанции и модульных зданий СП ОАО "Узэлектроаппарат-Электрощит"</v>
          </cell>
          <cell r="B783" t="str">
            <v>60 шт</v>
          </cell>
          <cell r="C783" t="str">
            <v>2018-2020 гг.</v>
          </cell>
          <cell r="D783" t="str">
            <v>не требуется</v>
          </cell>
          <cell r="E783" t="str">
            <v>Всего</v>
          </cell>
          <cell r="F783">
            <v>0.8</v>
          </cell>
          <cell r="G783">
            <v>0.8</v>
          </cell>
          <cell r="K783">
            <v>0.4</v>
          </cell>
          <cell r="L783">
            <v>0.2</v>
          </cell>
          <cell r="M783">
            <v>0.2</v>
          </cell>
          <cell r="O783" t="str">
            <v>Имеется разработанный бизнес-план проекта</v>
          </cell>
          <cell r="P783" t="str">
            <v>Письмо Ассоциации "Узэлтехсаноат" от  26.05.2014г.  №03-642</v>
          </cell>
        </row>
        <row r="784">
          <cell r="E784" t="str">
            <v>собственные средства</v>
          </cell>
          <cell r="F784">
            <v>0.8</v>
          </cell>
          <cell r="G784">
            <v>0.8</v>
          </cell>
          <cell r="K784">
            <v>0.4</v>
          </cell>
          <cell r="L784">
            <v>0.2</v>
          </cell>
          <cell r="M784">
            <v>0.2</v>
          </cell>
        </row>
        <row r="785">
          <cell r="A785" t="str">
            <v>Техническое и технологическое перевооружение ОАО «Оникс» и освоение новых видов изделий, в том числе электроосветительные приборы</v>
          </cell>
          <cell r="B785" t="str">
            <v>технологическое перевооружение и освоение новых видов изделий</v>
          </cell>
          <cell r="C785" t="str">
            <v>2016-2017 гг.</v>
          </cell>
          <cell r="D785" t="str">
            <v>не требуется</v>
          </cell>
          <cell r="E785" t="str">
            <v>Всего</v>
          </cell>
          <cell r="F785">
            <v>2</v>
          </cell>
          <cell r="G785">
            <v>2</v>
          </cell>
          <cell r="I785">
            <v>1</v>
          </cell>
          <cell r="J785">
            <v>1</v>
          </cell>
          <cell r="O785" t="str">
            <v>Имеется разработанный бизнес-план проекта</v>
          </cell>
          <cell r="P785" t="str">
            <v>Письмо Ассоциации "Узэлтехсаноат" от  26.05.2014г.  №03-642</v>
          </cell>
        </row>
        <row r="786">
          <cell r="E786" t="str">
            <v>собственные средства</v>
          </cell>
          <cell r="F786">
            <v>1</v>
          </cell>
          <cell r="G786">
            <v>1</v>
          </cell>
          <cell r="I786">
            <v>0.5</v>
          </cell>
          <cell r="J786">
            <v>0.5</v>
          </cell>
        </row>
        <row r="787">
          <cell r="E787" t="str">
            <v>кредиты коммерческих банков</v>
          </cell>
          <cell r="F787">
            <v>1</v>
          </cell>
          <cell r="G787">
            <v>1</v>
          </cell>
          <cell r="I787">
            <v>0.5</v>
          </cell>
          <cell r="J787">
            <v>0.5</v>
          </cell>
        </row>
        <row r="788">
          <cell r="A788" t="str">
            <v>Технологическое перевооружение  СП ОАО "Узкабель" и освоение новых видов продукции</v>
          </cell>
          <cell r="B788" t="str">
            <v>Расширение и освоение новых видов продукции</v>
          </cell>
          <cell r="C788" t="str">
            <v>2016-2020 гг.</v>
          </cell>
          <cell r="D788" t="str">
            <v>Компании "Gulf Cable Trading Company"(КНР)</v>
          </cell>
          <cell r="E788" t="str">
            <v>Всего</v>
          </cell>
          <cell r="F788">
            <v>4.0999999999999996</v>
          </cell>
          <cell r="G788">
            <v>4.0999999999999996</v>
          </cell>
          <cell r="H788">
            <v>0</v>
          </cell>
          <cell r="I788">
            <v>0.8</v>
          </cell>
          <cell r="J788">
            <v>0.9</v>
          </cell>
          <cell r="K788">
            <v>0.8</v>
          </cell>
          <cell r="L788">
            <v>0.8</v>
          </cell>
          <cell r="M788">
            <v>0.8</v>
          </cell>
          <cell r="O788" t="str">
            <v>Имеется разработанный бизнес-план проекта</v>
          </cell>
          <cell r="P788" t="str">
            <v>Письмо Ассоциации "Узэлтехсаноат" от  26.05.2014г.  №03-642</v>
          </cell>
        </row>
        <row r="789">
          <cell r="E789" t="str">
            <v>собственные средства</v>
          </cell>
          <cell r="F789">
            <v>4.0999999999999996</v>
          </cell>
          <cell r="G789">
            <v>4.0999999999999996</v>
          </cell>
          <cell r="I789">
            <v>0.8</v>
          </cell>
          <cell r="J789">
            <v>0.9</v>
          </cell>
          <cell r="K789">
            <v>0.8</v>
          </cell>
          <cell r="L789">
            <v>0.8</v>
          </cell>
          <cell r="M789">
            <v>0.8</v>
          </cell>
        </row>
        <row r="790">
          <cell r="A790" t="str">
            <v xml:space="preserve">Технологическое перевооружение  СП ОАО "Дойче Кабель Ташкент АГ" и освоение новых видов продукции </v>
          </cell>
          <cell r="B790" t="str">
            <v>Расширение и освоение новых видов продукции</v>
          </cell>
          <cell r="C790" t="str">
            <v>2016-2020 гг.</v>
          </cell>
          <cell r="D790" t="str">
            <v>Компания  "Falk-Porche-Technik GmbH" (Германия)</v>
          </cell>
          <cell r="E790" t="str">
            <v>Всего</v>
          </cell>
          <cell r="F790">
            <v>5</v>
          </cell>
          <cell r="G790">
            <v>5</v>
          </cell>
          <cell r="H790">
            <v>0</v>
          </cell>
          <cell r="I790">
            <v>0.8</v>
          </cell>
          <cell r="J790">
            <v>1</v>
          </cell>
          <cell r="K790">
            <v>1</v>
          </cell>
          <cell r="L790">
            <v>1.1000000000000001</v>
          </cell>
          <cell r="M790">
            <v>1.1000000000000001</v>
          </cell>
          <cell r="O790" t="str">
            <v>Имеется разработанный бизнес-план проекта</v>
          </cell>
          <cell r="P790" t="str">
            <v>Письмо Ассоциации "Узэлтехсаноат" от  26.05.2014г.  №03-642</v>
          </cell>
        </row>
        <row r="791">
          <cell r="E791" t="str">
            <v>собственные средства</v>
          </cell>
          <cell r="F791">
            <v>4</v>
          </cell>
          <cell r="G791">
            <v>4</v>
          </cell>
          <cell r="I791">
            <v>0.8</v>
          </cell>
          <cell r="J791">
            <v>0.8</v>
          </cell>
          <cell r="K791">
            <v>0.8</v>
          </cell>
          <cell r="L791">
            <v>0.8</v>
          </cell>
          <cell r="M791">
            <v>0.8</v>
          </cell>
        </row>
        <row r="792">
          <cell r="E792" t="str">
            <v>прямые иностранные инвестиции и кредиты</v>
          </cell>
          <cell r="F792">
            <v>1</v>
          </cell>
          <cell r="G792">
            <v>1</v>
          </cell>
          <cell r="J792">
            <v>0.2</v>
          </cell>
          <cell r="K792">
            <v>0.2</v>
          </cell>
          <cell r="L792">
            <v>0.3</v>
          </cell>
          <cell r="M792">
            <v>0.3</v>
          </cell>
        </row>
        <row r="793">
          <cell r="A793" t="str">
            <v>ХК "Узагропроммашхолдинг"</v>
          </cell>
        </row>
        <row r="794">
          <cell r="A794" t="str">
            <v>Всего</v>
          </cell>
          <cell r="F794">
            <v>75.009999999999991</v>
          </cell>
          <cell r="G794">
            <v>71.86</v>
          </cell>
          <cell r="H794">
            <v>10.14</v>
          </cell>
          <cell r="I794">
            <v>10.92</v>
          </cell>
          <cell r="J794">
            <v>10.399999999999999</v>
          </cell>
          <cell r="K794">
            <v>10.799999999999999</v>
          </cell>
          <cell r="L794">
            <v>13.459999999999999</v>
          </cell>
          <cell r="M794">
            <v>16.14</v>
          </cell>
        </row>
        <row r="795">
          <cell r="A795" t="str">
            <v>в том числе:</v>
          </cell>
        </row>
        <row r="796">
          <cell r="E796" t="str">
            <v>собственные средства</v>
          </cell>
          <cell r="F796">
            <v>6.8749999999999991</v>
          </cell>
          <cell r="G796">
            <v>7.0149999999999979</v>
          </cell>
          <cell r="H796">
            <v>3.0150000000000001</v>
          </cell>
          <cell r="I796">
            <v>0.76</v>
          </cell>
          <cell r="J796">
            <v>0.75</v>
          </cell>
          <cell r="K796">
            <v>0.74</v>
          </cell>
          <cell r="L796">
            <v>0.90000000000000013</v>
          </cell>
          <cell r="M796">
            <v>0.85000000000000009</v>
          </cell>
        </row>
        <row r="797">
          <cell r="E797" t="str">
            <v>кредиты коммерческих банков</v>
          </cell>
          <cell r="F797">
            <v>68.134999999999991</v>
          </cell>
          <cell r="G797">
            <v>64.844999999999999</v>
          </cell>
          <cell r="H797">
            <v>7.125</v>
          </cell>
          <cell r="I797">
            <v>10.16</v>
          </cell>
          <cell r="J797">
            <v>9.6499999999999986</v>
          </cell>
          <cell r="K797">
            <v>10.059999999999999</v>
          </cell>
          <cell r="L797">
            <v>12.559999999999999</v>
          </cell>
          <cell r="M797">
            <v>15.29</v>
          </cell>
        </row>
        <row r="798">
          <cell r="A798" t="str">
            <v>модернизация и реконструкция</v>
          </cell>
          <cell r="F798">
            <v>75.010000000000019</v>
          </cell>
          <cell r="G798">
            <v>71.860000000000014</v>
          </cell>
          <cell r="H798">
            <v>10.14</v>
          </cell>
          <cell r="I798">
            <v>10.92</v>
          </cell>
          <cell r="J798">
            <v>10.399999999999999</v>
          </cell>
          <cell r="K798">
            <v>10.8</v>
          </cell>
          <cell r="L798">
            <v>13.46</v>
          </cell>
          <cell r="M798">
            <v>16.14</v>
          </cell>
        </row>
        <row r="799">
          <cell r="A799" t="str">
            <v>Модернизация и техническое перевооружение производства для локализации производства новых видов сельскохозяйственной техники (8 проектов)</v>
          </cell>
          <cell r="B799" t="str">
            <v>опрыскиватели штанговые широкозахватные-100 ед., опрыскиватели навесные садовые-50 ед.,комбинированные машины для обработки почвы и посева семян пустынных кормовых растений-50 ед.,  картофелекапатели-50 ед.,  косилки дисковые-150 ед. и косилки роторные-15</v>
          </cell>
          <cell r="C799" t="str">
            <v>2014-2015 гг.</v>
          </cell>
          <cell r="D799" t="str">
            <v>не требуется</v>
          </cell>
          <cell r="E799" t="str">
            <v>Всего</v>
          </cell>
          <cell r="F799">
            <v>1.6</v>
          </cell>
          <cell r="G799">
            <v>1.33</v>
          </cell>
          <cell r="H799">
            <v>1.33</v>
          </cell>
          <cell r="O799" t="str">
            <v>Имеется разработанный бизнес-план проекта</v>
          </cell>
          <cell r="P799" t="str">
            <v>Постановление Президента Республики Узбекистан      от 21.05.2012 г. №ПП-1758,от 17.11.2014 г. №ПП-2264</v>
          </cell>
        </row>
        <row r="800">
          <cell r="E800" t="str">
            <v>собственные средства</v>
          </cell>
          <cell r="F800">
            <v>0.6</v>
          </cell>
          <cell r="G800">
            <v>0.33</v>
          </cell>
          <cell r="H800">
            <v>0.33</v>
          </cell>
        </row>
        <row r="801">
          <cell r="E801" t="str">
            <v>кредиты коммерческих банков</v>
          </cell>
          <cell r="F801">
            <v>1</v>
          </cell>
          <cell r="G801">
            <v>1</v>
          </cell>
          <cell r="H801">
            <v>1</v>
          </cell>
        </row>
        <row r="802">
          <cell r="A802" t="str">
            <v>Модернизация и реконструкция производства для выпуска новых видов сельскохозяйственной техники на производственных площадях ООО "Agregat-Agrotech"</v>
          </cell>
          <cell r="B802" t="str">
            <v>разбрасыватели удобрений - 1600 ед., глубокорыхлители -300 ед., сеялки - 1150 ед., картофелеса - жалки-50 ед.,опрыскиватели - 350 ед.</v>
          </cell>
          <cell r="C802" t="str">
            <v>2013-2016 гг.</v>
          </cell>
          <cell r="D802" t="str">
            <v>не требуется</v>
          </cell>
          <cell r="E802" t="str">
            <v>Всего</v>
          </cell>
          <cell r="F802">
            <v>5.88</v>
          </cell>
          <cell r="G802">
            <v>3</v>
          </cell>
          <cell r="H802">
            <v>1.88</v>
          </cell>
          <cell r="I802">
            <v>1.1200000000000001</v>
          </cell>
          <cell r="O802" t="str">
            <v>Имеется разработанный бизнес-план проекта</v>
          </cell>
          <cell r="P802" t="str">
            <v>Постановление Президента Республики Узбекистан      от 21.05.2012 г. №ПП-1758 №ПП-2069,от 17.11.2014 г. №ПП-2264</v>
          </cell>
        </row>
        <row r="803">
          <cell r="E803" t="str">
            <v>собственные средства</v>
          </cell>
          <cell r="F803">
            <v>1.47</v>
          </cell>
          <cell r="G803">
            <v>1.88</v>
          </cell>
          <cell r="H803">
            <v>1.88</v>
          </cell>
          <cell r="I803">
            <v>0</v>
          </cell>
        </row>
        <row r="804">
          <cell r="E804" t="str">
            <v>кредиты коммерческих банков</v>
          </cell>
          <cell r="F804">
            <v>4.41</v>
          </cell>
          <cell r="G804">
            <v>1.1200000000000001</v>
          </cell>
          <cell r="H804">
            <v>0</v>
          </cell>
          <cell r="I804">
            <v>1.1200000000000001</v>
          </cell>
        </row>
        <row r="805">
          <cell r="A805" t="str">
            <v>Организация участка по производству вентиляционной системы хлопкоуборочной машины модели МХ-1,8</v>
          </cell>
          <cell r="B805" t="str">
            <v>500 шт.</v>
          </cell>
          <cell r="C805" t="str">
            <v>2015 г.</v>
          </cell>
          <cell r="E805" t="str">
            <v>Всего</v>
          </cell>
          <cell r="F805">
            <v>0.7</v>
          </cell>
          <cell r="G805">
            <v>0.7</v>
          </cell>
          <cell r="H805">
            <v>0.7</v>
          </cell>
          <cell r="I805">
            <v>0</v>
          </cell>
          <cell r="J805">
            <v>0</v>
          </cell>
          <cell r="K805">
            <v>0</v>
          </cell>
          <cell r="O805" t="str">
            <v>Требуется разработка бизнес-плана проекта</v>
          </cell>
          <cell r="P805" t="str">
            <v>Письмо ОАО "Технолог" от 12.06.2014г. №1-73-10/83,от 17.11.2014 г. №ПП-2264</v>
          </cell>
        </row>
        <row r="806">
          <cell r="E806" t="str">
            <v>собственные средства</v>
          </cell>
          <cell r="F806">
            <v>0.17499999999999999</v>
          </cell>
          <cell r="G806">
            <v>0.17499999999999999</v>
          </cell>
          <cell r="H806">
            <v>0.17499999999999999</v>
          </cell>
        </row>
        <row r="807">
          <cell r="E807" t="str">
            <v>кредиты коммерческих банков</v>
          </cell>
          <cell r="F807">
            <v>0.52500000000000002</v>
          </cell>
          <cell r="G807">
            <v>0.52500000000000002</v>
          </cell>
          <cell r="H807">
            <v>0.52500000000000002</v>
          </cell>
        </row>
        <row r="808">
          <cell r="A808" t="str">
            <v>Модернизация станочного парка оборудования</v>
          </cell>
          <cell r="B808" t="str">
            <v>замена изношенного оборудования</v>
          </cell>
          <cell r="C808" t="str">
            <v>2016-2020гг.</v>
          </cell>
          <cell r="D808" t="str">
            <v>не требуется</v>
          </cell>
          <cell r="E808" t="str">
            <v>Всего</v>
          </cell>
          <cell r="F808">
            <v>7.8000000000000007</v>
          </cell>
          <cell r="G808">
            <v>7.8000000000000007</v>
          </cell>
          <cell r="H808">
            <v>0</v>
          </cell>
          <cell r="I808">
            <v>1.2000000000000002</v>
          </cell>
          <cell r="J808">
            <v>1.5</v>
          </cell>
          <cell r="K808">
            <v>1.7</v>
          </cell>
          <cell r="L808">
            <v>1.7</v>
          </cell>
          <cell r="M808">
            <v>1.7</v>
          </cell>
          <cell r="O808" t="str">
            <v>Требуется разработка ТЭО проекта</v>
          </cell>
          <cell r="P808" t="str">
            <v>Письмо ОАО "Агрегатный завод" от _______ № ______</v>
          </cell>
        </row>
        <row r="809">
          <cell r="E809" t="str">
            <v>собственные средства</v>
          </cell>
          <cell r="F809">
            <v>0.78000000000000014</v>
          </cell>
          <cell r="G809">
            <v>0.78</v>
          </cell>
          <cell r="H809">
            <v>0</v>
          </cell>
          <cell r="I809">
            <v>0.12</v>
          </cell>
          <cell r="J809">
            <v>0.15000000000000002</v>
          </cell>
          <cell r="K809">
            <v>0.17</v>
          </cell>
          <cell r="L809">
            <v>0.17</v>
          </cell>
          <cell r="M809">
            <v>0.17</v>
          </cell>
        </row>
        <row r="810">
          <cell r="E810" t="str">
            <v>кредиты коммерческих банков</v>
          </cell>
          <cell r="F810">
            <v>7.0200000000000005</v>
          </cell>
          <cell r="G810">
            <v>7.0200000000000005</v>
          </cell>
          <cell r="H810">
            <v>0</v>
          </cell>
          <cell r="I810">
            <v>1.08</v>
          </cell>
          <cell r="J810">
            <v>1.35</v>
          </cell>
          <cell r="K810">
            <v>1.53</v>
          </cell>
          <cell r="L810">
            <v>1.53</v>
          </cell>
          <cell r="M810">
            <v>1.53</v>
          </cell>
        </row>
        <row r="811">
          <cell r="A811" t="str">
            <v>Модернизация производства культиваторов, плугов и чизель-культиваторов</v>
          </cell>
          <cell r="B811" t="str">
            <v>культиваторы-500шт. плуги-100шт. чизель-50шт.</v>
          </cell>
          <cell r="C811" t="str">
            <v>2015-2017 гг.</v>
          </cell>
          <cell r="D811" t="str">
            <v>не требуется</v>
          </cell>
          <cell r="E811" t="str">
            <v>Всего</v>
          </cell>
          <cell r="F811">
            <v>3</v>
          </cell>
          <cell r="G811">
            <v>3</v>
          </cell>
          <cell r="H811">
            <v>0.89999999999999991</v>
          </cell>
          <cell r="I811">
            <v>1.05</v>
          </cell>
          <cell r="J811">
            <v>1.05</v>
          </cell>
          <cell r="O811" t="str">
            <v>Требуется разработка ПСД</v>
          </cell>
          <cell r="P811" t="str">
            <v>ПП-2176</v>
          </cell>
        </row>
        <row r="812">
          <cell r="E812" t="str">
            <v>собственные средства</v>
          </cell>
          <cell r="F812">
            <v>0.8</v>
          </cell>
          <cell r="G812">
            <v>0.8</v>
          </cell>
          <cell r="H812">
            <v>0.2</v>
          </cell>
          <cell r="I812">
            <v>0.3</v>
          </cell>
          <cell r="J812">
            <v>0.3</v>
          </cell>
        </row>
        <row r="813">
          <cell r="E813" t="str">
            <v>кредиты коммерческих банков</v>
          </cell>
          <cell r="F813">
            <v>2.2000000000000002</v>
          </cell>
          <cell r="G813">
            <v>2.2000000000000002</v>
          </cell>
          <cell r="H813">
            <v>0.7</v>
          </cell>
          <cell r="I813">
            <v>0.75</v>
          </cell>
          <cell r="J813">
            <v>0.75</v>
          </cell>
        </row>
        <row r="814">
          <cell r="A814" t="str">
            <v>Модернизация автоматного участка</v>
          </cell>
          <cell r="B814" t="str">
            <v>метизы и комплектующие -220тн.</v>
          </cell>
          <cell r="C814" t="str">
            <v>2018-2019 гг.</v>
          </cell>
          <cell r="D814" t="str">
            <v>не требуется</v>
          </cell>
          <cell r="E814" t="str">
            <v>Всего</v>
          </cell>
          <cell r="F814">
            <v>1.1000000000000001</v>
          </cell>
          <cell r="G814">
            <v>1.1000000000000001</v>
          </cell>
          <cell r="H814">
            <v>0</v>
          </cell>
          <cell r="I814">
            <v>0</v>
          </cell>
          <cell r="J814">
            <v>0</v>
          </cell>
          <cell r="K814">
            <v>0.57999999999999996</v>
          </cell>
          <cell r="L814">
            <v>0.52</v>
          </cell>
          <cell r="O814" t="str">
            <v>Требуется разработка ПСД</v>
          </cell>
          <cell r="P814" t="str">
            <v>ПП-2176</v>
          </cell>
        </row>
        <row r="815">
          <cell r="E815" t="str">
            <v>собственные средства</v>
          </cell>
          <cell r="F815">
            <v>0.27</v>
          </cell>
          <cell r="G815">
            <v>0.27</v>
          </cell>
          <cell r="K815">
            <v>0.15</v>
          </cell>
          <cell r="L815">
            <v>0.12</v>
          </cell>
        </row>
        <row r="816">
          <cell r="E816" t="str">
            <v>кредиты коммерческих банков</v>
          </cell>
          <cell r="F816">
            <v>0.83</v>
          </cell>
          <cell r="G816">
            <v>0.83</v>
          </cell>
          <cell r="K816">
            <v>0.43</v>
          </cell>
          <cell r="L816">
            <v>0.4</v>
          </cell>
        </row>
        <row r="817">
          <cell r="A817" t="str">
            <v>Модернизация корпуса цеха №6 (заготовительный, окрасочно-сборочный, сварочный, кузнечно-прессовый участки)</v>
          </cell>
          <cell r="B817" t="str">
            <v>посевная техника -500шт.опрыскиватели - 500шт.кормоуборочная техника - 300шт.</v>
          </cell>
          <cell r="C817" t="str">
            <v>2015-2017 гг.</v>
          </cell>
          <cell r="D817" t="str">
            <v>не требуется</v>
          </cell>
          <cell r="E817" t="str">
            <v>Всего</v>
          </cell>
          <cell r="F817">
            <v>3.3</v>
          </cell>
          <cell r="G817">
            <v>3.3</v>
          </cell>
          <cell r="H817">
            <v>0.89999999999999991</v>
          </cell>
          <cell r="I817">
            <v>1.1499999999999999</v>
          </cell>
          <cell r="J817">
            <v>1.25</v>
          </cell>
          <cell r="O817" t="str">
            <v>Требуется разработка ПСД</v>
          </cell>
          <cell r="P817" t="str">
            <v>ПП-2176</v>
          </cell>
        </row>
        <row r="818">
          <cell r="E818" t="str">
            <v>собственные средства</v>
          </cell>
          <cell r="F818">
            <v>0.8</v>
          </cell>
          <cell r="G818">
            <v>0.8</v>
          </cell>
          <cell r="H818">
            <v>0.2</v>
          </cell>
          <cell r="I818">
            <v>0.3</v>
          </cell>
          <cell r="J818">
            <v>0.3</v>
          </cell>
        </row>
        <row r="819">
          <cell r="E819" t="str">
            <v>кредиты коммерческих банков</v>
          </cell>
          <cell r="F819">
            <v>2.5</v>
          </cell>
          <cell r="G819">
            <v>2.5</v>
          </cell>
          <cell r="H819">
            <v>0.7</v>
          </cell>
          <cell r="I819">
            <v>0.85</v>
          </cell>
          <cell r="J819">
            <v>0.95</v>
          </cell>
        </row>
        <row r="820">
          <cell r="A820" t="str">
            <v>Модернизация литейного производства</v>
          </cell>
          <cell r="B820" t="str">
            <v>стальное литье - 4000 тн.</v>
          </cell>
          <cell r="C820" t="str">
            <v>2018-2020 гг.</v>
          </cell>
          <cell r="D820" t="str">
            <v>не требуется</v>
          </cell>
          <cell r="E820" t="str">
            <v>Всего</v>
          </cell>
          <cell r="F820">
            <v>5.58</v>
          </cell>
          <cell r="G820">
            <v>5.58</v>
          </cell>
          <cell r="H820">
            <v>0</v>
          </cell>
          <cell r="I820">
            <v>0</v>
          </cell>
          <cell r="J820">
            <v>0</v>
          </cell>
          <cell r="K820">
            <v>1.71</v>
          </cell>
          <cell r="L820">
            <v>1.52</v>
          </cell>
          <cell r="M820">
            <v>2.35</v>
          </cell>
          <cell r="O820" t="str">
            <v>Требуется разработка ПСД</v>
          </cell>
          <cell r="P820" t="str">
            <v>ПП-2176</v>
          </cell>
        </row>
        <row r="821">
          <cell r="E821" t="str">
            <v>собственные средства</v>
          </cell>
          <cell r="F821">
            <v>1.05</v>
          </cell>
          <cell r="G821">
            <v>1.05</v>
          </cell>
          <cell r="K821">
            <v>0.35</v>
          </cell>
          <cell r="L821">
            <v>0.2</v>
          </cell>
          <cell r="M821">
            <v>0.5</v>
          </cell>
        </row>
        <row r="822">
          <cell r="E822" t="str">
            <v>кредиты коммерческих банков</v>
          </cell>
          <cell r="F822">
            <v>4.53</v>
          </cell>
          <cell r="G822">
            <v>4.53</v>
          </cell>
          <cell r="K822">
            <v>1.36</v>
          </cell>
          <cell r="L822">
            <v>1.32</v>
          </cell>
          <cell r="M822">
            <v>1.85</v>
          </cell>
        </row>
        <row r="823">
          <cell r="A823" t="str">
            <v>Организация производстваплугов специальных садовых</v>
          </cell>
          <cell r="B823" t="str">
            <v>600 шт</v>
          </cell>
          <cell r="C823" t="str">
            <v>2018-2019 гг.</v>
          </cell>
          <cell r="D823" t="str">
            <v>не требуется</v>
          </cell>
          <cell r="E823" t="str">
            <v>Всего</v>
          </cell>
          <cell r="F823">
            <v>0.12</v>
          </cell>
          <cell r="G823">
            <v>0.12</v>
          </cell>
          <cell r="H823">
            <v>0</v>
          </cell>
          <cell r="I823">
            <v>0</v>
          </cell>
          <cell r="J823">
            <v>0</v>
          </cell>
          <cell r="K823">
            <v>0.06</v>
          </cell>
          <cell r="L823">
            <v>0.06</v>
          </cell>
          <cell r="O823" t="str">
            <v>Требуется разработка ПСД</v>
          </cell>
          <cell r="P823" t="str">
            <v>ПП-1758</v>
          </cell>
        </row>
        <row r="824">
          <cell r="E824" t="str">
            <v>собственные средства</v>
          </cell>
          <cell r="F824">
            <v>0.04</v>
          </cell>
          <cell r="G824">
            <v>0.04</v>
          </cell>
          <cell r="K824">
            <v>0.02</v>
          </cell>
          <cell r="L824">
            <v>0.02</v>
          </cell>
        </row>
        <row r="825">
          <cell r="E825" t="str">
            <v>кредиты коммерческих банков</v>
          </cell>
          <cell r="F825">
            <v>0.08</v>
          </cell>
          <cell r="G825">
            <v>0.08</v>
          </cell>
          <cell r="K825">
            <v>0.04</v>
          </cell>
          <cell r="L825">
            <v>0.04</v>
          </cell>
        </row>
        <row r="826">
          <cell r="A826" t="str">
            <v>Организация современного производства фрез садово-виноградарских для межствольной обработки с гидрокопиром</v>
          </cell>
          <cell r="B826" t="str">
            <v>400 шт</v>
          </cell>
          <cell r="C826" t="str">
            <v>2018-2019 гг.</v>
          </cell>
          <cell r="D826" t="str">
            <v>не требуется</v>
          </cell>
          <cell r="E826" t="str">
            <v>Всего</v>
          </cell>
          <cell r="F826">
            <v>0.30000000000000004</v>
          </cell>
          <cell r="G826">
            <v>0.30000000000000004</v>
          </cell>
          <cell r="H826">
            <v>0</v>
          </cell>
          <cell r="I826">
            <v>0</v>
          </cell>
          <cell r="J826">
            <v>0</v>
          </cell>
          <cell r="K826">
            <v>0.15000000000000002</v>
          </cell>
          <cell r="L826">
            <v>0.15000000000000002</v>
          </cell>
          <cell r="O826" t="str">
            <v>Требуется разработка ПСД</v>
          </cell>
          <cell r="P826" t="str">
            <v>ПП-1758</v>
          </cell>
        </row>
        <row r="827">
          <cell r="E827" t="str">
            <v>собственные средства</v>
          </cell>
          <cell r="F827">
            <v>0.1</v>
          </cell>
          <cell r="G827">
            <v>0.1</v>
          </cell>
          <cell r="K827">
            <v>0.05</v>
          </cell>
          <cell r="L827">
            <v>0.05</v>
          </cell>
        </row>
        <row r="828">
          <cell r="E828" t="str">
            <v>кредиты коммерческих банков</v>
          </cell>
          <cell r="F828">
            <v>0.2</v>
          </cell>
          <cell r="G828">
            <v>0.2</v>
          </cell>
          <cell r="K828">
            <v>0.1</v>
          </cell>
          <cell r="L828">
            <v>0.1</v>
          </cell>
        </row>
        <row r="829">
          <cell r="A829" t="str">
            <v>Организация производства культиваторов садово-виноградарских</v>
          </cell>
          <cell r="B829" t="str">
            <v>400 шт</v>
          </cell>
          <cell r="C829" t="str">
            <v>2019-2020 гг.</v>
          </cell>
          <cell r="D829" t="str">
            <v>не требуется</v>
          </cell>
          <cell r="E829" t="str">
            <v>Всего</v>
          </cell>
          <cell r="F829">
            <v>0.1</v>
          </cell>
          <cell r="G829">
            <v>0.1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0.05</v>
          </cell>
          <cell r="M829">
            <v>0.05</v>
          </cell>
          <cell r="O829" t="str">
            <v>Требуется разработка ПСД</v>
          </cell>
          <cell r="P829" t="str">
            <v>ПП-1758</v>
          </cell>
        </row>
        <row r="830">
          <cell r="E830" t="str">
            <v>кредиты коммерческих банков</v>
          </cell>
          <cell r="F830">
            <v>0.1</v>
          </cell>
          <cell r="G830">
            <v>0.1</v>
          </cell>
          <cell r="L830">
            <v>0.05</v>
          </cell>
          <cell r="M830">
            <v>0.05</v>
          </cell>
        </row>
        <row r="831">
          <cell r="A831" t="str">
            <v>Организация производства закрывателей виноградных лоз</v>
          </cell>
          <cell r="B831" t="str">
            <v>50 шт</v>
          </cell>
          <cell r="C831" t="str">
            <v>2019-2020 гг.</v>
          </cell>
          <cell r="D831" t="str">
            <v>не требуется</v>
          </cell>
          <cell r="E831" t="str">
            <v>Всего</v>
          </cell>
          <cell r="F831">
            <v>0.3</v>
          </cell>
          <cell r="G831">
            <v>0.3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0.15</v>
          </cell>
          <cell r="M831">
            <v>0.15</v>
          </cell>
          <cell r="O831" t="str">
            <v>Требуется разработка ПСД</v>
          </cell>
          <cell r="P831" t="str">
            <v>ПП-1758</v>
          </cell>
        </row>
        <row r="832">
          <cell r="E832" t="str">
            <v>собственные средства</v>
          </cell>
          <cell r="F832">
            <v>0.08</v>
          </cell>
          <cell r="G832">
            <v>0.08</v>
          </cell>
          <cell r="L832">
            <v>0.04</v>
          </cell>
          <cell r="M832">
            <v>0.04</v>
          </cell>
        </row>
        <row r="833">
          <cell r="E833" t="str">
            <v>кредиты коммерческих банков</v>
          </cell>
          <cell r="F833">
            <v>0.22</v>
          </cell>
          <cell r="G833">
            <v>0.22</v>
          </cell>
          <cell r="L833">
            <v>0.11</v>
          </cell>
          <cell r="M833">
            <v>0.11</v>
          </cell>
        </row>
        <row r="834">
          <cell r="A834" t="str">
            <v>Организация производства открыватели виноградных лоз</v>
          </cell>
          <cell r="B834" t="str">
            <v>100 шт</v>
          </cell>
          <cell r="C834" t="str">
            <v>2019-2020 гг.</v>
          </cell>
          <cell r="D834" t="str">
            <v>не требуется</v>
          </cell>
          <cell r="E834" t="str">
            <v>Всего</v>
          </cell>
          <cell r="F834">
            <v>0.3</v>
          </cell>
          <cell r="G834">
            <v>0.3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0.15</v>
          </cell>
          <cell r="M834">
            <v>0.15</v>
          </cell>
          <cell r="O834" t="str">
            <v>Требуется разработка ПСД</v>
          </cell>
          <cell r="P834" t="str">
            <v>ПП-1758</v>
          </cell>
        </row>
        <row r="835">
          <cell r="E835" t="str">
            <v>собственные средства</v>
          </cell>
          <cell r="F835">
            <v>0.08</v>
          </cell>
          <cell r="G835">
            <v>0.08</v>
          </cell>
          <cell r="L835">
            <v>0.04</v>
          </cell>
          <cell r="M835">
            <v>0.04</v>
          </cell>
        </row>
        <row r="836">
          <cell r="E836" t="str">
            <v>кредиты коммерческих банков</v>
          </cell>
          <cell r="F836">
            <v>0.22</v>
          </cell>
          <cell r="G836">
            <v>0.22</v>
          </cell>
          <cell r="L836">
            <v>0.11</v>
          </cell>
          <cell r="M836">
            <v>0.11</v>
          </cell>
        </row>
        <row r="837">
          <cell r="A837" t="str">
            <v>Организация производства типовых тепличных комплексов</v>
          </cell>
          <cell r="B837" t="str">
            <v>50 ед.</v>
          </cell>
          <cell r="C837" t="str">
            <v>2015 г.</v>
          </cell>
          <cell r="D837" t="str">
            <v>не требуется</v>
          </cell>
          <cell r="E837" t="str">
            <v>Всего</v>
          </cell>
          <cell r="F837">
            <v>0.09</v>
          </cell>
          <cell r="G837">
            <v>0.09</v>
          </cell>
          <cell r="H837">
            <v>0.09</v>
          </cell>
          <cell r="O837" t="str">
            <v>Требуется разработка бизнес-плана проекта</v>
          </cell>
          <cell r="P837" t="str">
            <v>Постановление Президента Республики Узбекистан      от 21.05.2012 г. №ПП-1758</v>
          </cell>
        </row>
        <row r="838">
          <cell r="E838" t="str">
            <v>собственные средства</v>
          </cell>
          <cell r="F838">
            <v>0.09</v>
          </cell>
          <cell r="G838">
            <v>0.09</v>
          </cell>
          <cell r="H838">
            <v>0.09</v>
          </cell>
        </row>
        <row r="839">
          <cell r="A839" t="str">
            <v>Организация производства оборудования для типовых живодноводческих комплексов</v>
          </cell>
          <cell r="B839" t="str">
            <v>60 ед.</v>
          </cell>
          <cell r="C839" t="str">
            <v>2015 г.</v>
          </cell>
          <cell r="D839" t="str">
            <v>не требуется</v>
          </cell>
          <cell r="E839" t="str">
            <v>Всего</v>
          </cell>
          <cell r="F839">
            <v>0.1</v>
          </cell>
          <cell r="G839">
            <v>0.1</v>
          </cell>
          <cell r="H839">
            <v>0.1</v>
          </cell>
          <cell r="O839" t="str">
            <v>Требуется разработка бизнес-плана проекта</v>
          </cell>
          <cell r="P839" t="str">
            <v>Постановление Президента Республики Узбекистан      от 21.05.2012 г. №ПП-1758</v>
          </cell>
        </row>
        <row r="840">
          <cell r="E840" t="str">
            <v>собственные средства</v>
          </cell>
          <cell r="F840">
            <v>0.1</v>
          </cell>
          <cell r="G840">
            <v>0.1</v>
          </cell>
          <cell r="H840">
            <v>0.1</v>
          </cell>
        </row>
        <row r="841">
          <cell r="A841" t="str">
            <v>Совершенствование конструкции полуприцепной 4-х рядной хлопкоуборочной машины на междурядье 60 см модели МХ 2,4 с адаптацией на трактор ТТЗ-811</v>
          </cell>
          <cell r="B841" t="str">
            <v>10 ед.</v>
          </cell>
          <cell r="C841" t="str">
            <v>2016 г.</v>
          </cell>
          <cell r="D841" t="str">
            <v>не требуется</v>
          </cell>
          <cell r="E841" t="str">
            <v>Всего</v>
          </cell>
          <cell r="F841">
            <v>0.39999999999999997</v>
          </cell>
          <cell r="G841">
            <v>0.39999999999999997</v>
          </cell>
          <cell r="I841">
            <v>0.39999999999999997</v>
          </cell>
          <cell r="O841" t="str">
            <v>Требуется разработка бизнес-плана проекта</v>
          </cell>
          <cell r="P841" t="str">
            <v>Письмо ОАО "Технолог" от 07.05.2014г. № 1-73-10/65</v>
          </cell>
        </row>
        <row r="842">
          <cell r="E842" t="str">
            <v>собственные средства</v>
          </cell>
          <cell r="F842">
            <v>0.04</v>
          </cell>
          <cell r="G842">
            <v>0.04</v>
          </cell>
          <cell r="I842">
            <v>0.04</v>
          </cell>
        </row>
        <row r="843">
          <cell r="E843" t="str">
            <v>кредиты коммерческих банков</v>
          </cell>
          <cell r="F843">
            <v>0.36</v>
          </cell>
          <cell r="G843">
            <v>0.36</v>
          </cell>
          <cell r="I843">
            <v>0.36</v>
          </cell>
        </row>
        <row r="844">
          <cell r="A844" t="str">
            <v>Проектирование и изготовлние машины для уборки листьев</v>
          </cell>
          <cell r="B844" t="str">
            <v>100  ед.</v>
          </cell>
          <cell r="C844" t="str">
            <v>2017 г.</v>
          </cell>
          <cell r="D844" t="str">
            <v>не требуется</v>
          </cell>
          <cell r="E844" t="str">
            <v>Всего</v>
          </cell>
          <cell r="F844">
            <v>0.5</v>
          </cell>
          <cell r="G844">
            <v>0.5</v>
          </cell>
          <cell r="J844">
            <v>0.5</v>
          </cell>
          <cell r="O844" t="str">
            <v>Требуется разработка бизнес-плана проекта</v>
          </cell>
          <cell r="P844" t="str">
            <v>Письмо ОАО "Технолог" от 07.05.2014г. № 1-73-10/65</v>
          </cell>
        </row>
        <row r="845">
          <cell r="E845" t="str">
            <v>кредиты коммерческих банков</v>
          </cell>
          <cell r="F845">
            <v>0.5</v>
          </cell>
          <cell r="G845">
            <v>0.5</v>
          </cell>
          <cell r="J845">
            <v>0.5</v>
          </cell>
        </row>
        <row r="846">
          <cell r="A846" t="str">
            <v>Модернизация сварочного участка по изготовлению воздуховодов и деталей, узлов хлопкоуборочной машины модели МХ-1,8</v>
          </cell>
          <cell r="B846" t="str">
            <v>5  ед.</v>
          </cell>
          <cell r="C846" t="str">
            <v>2018 г.</v>
          </cell>
          <cell r="D846" t="str">
            <v>не требуется</v>
          </cell>
          <cell r="E846" t="str">
            <v>Всего</v>
          </cell>
          <cell r="F846">
            <v>0.04</v>
          </cell>
          <cell r="G846">
            <v>0.04</v>
          </cell>
          <cell r="H846">
            <v>0.04</v>
          </cell>
          <cell r="O846" t="str">
            <v>Требуется разработка бизнес-плана проекта</v>
          </cell>
          <cell r="P846" t="str">
            <v>Письмо ОАО "Технолог" от 12.06.2014г. №1-73-10/83,от 17.11.2014 г. №ПП-2264</v>
          </cell>
        </row>
        <row r="847">
          <cell r="E847" t="str">
            <v>собственные средства</v>
          </cell>
          <cell r="F847">
            <v>0.04</v>
          </cell>
          <cell r="G847">
            <v>0.04</v>
          </cell>
          <cell r="H847">
            <v>0.04</v>
          </cell>
        </row>
        <row r="848">
          <cell r="A848" t="str">
            <v>Модернизация участка механической обработки деталей</v>
          </cell>
          <cell r="B848" t="str">
            <v>4 ед.</v>
          </cell>
          <cell r="C848" t="str">
            <v>2019 г.</v>
          </cell>
          <cell r="D848" t="str">
            <v>не требуется</v>
          </cell>
          <cell r="E848" t="str">
            <v>Всего</v>
          </cell>
          <cell r="F848">
            <v>0.66</v>
          </cell>
          <cell r="G848">
            <v>0.66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0.66</v>
          </cell>
          <cell r="M848">
            <v>0</v>
          </cell>
          <cell r="O848" t="str">
            <v>Требуется разработка бизнес-плана проекта</v>
          </cell>
          <cell r="P848" t="str">
            <v>Письмо ОАО "Технолог" от 07.05.2014г. № 1-73-10/65</v>
          </cell>
        </row>
        <row r="849">
          <cell r="E849" t="str">
            <v>собственные средства</v>
          </cell>
          <cell r="F849">
            <v>0.26</v>
          </cell>
          <cell r="G849">
            <v>0.26</v>
          </cell>
          <cell r="L849">
            <v>0.26</v>
          </cell>
        </row>
        <row r="850">
          <cell r="E850" t="str">
            <v>кредиты коммерческих банков</v>
          </cell>
          <cell r="F850">
            <v>0.4</v>
          </cell>
          <cell r="G850">
            <v>0.4</v>
          </cell>
          <cell r="L850">
            <v>0.4</v>
          </cell>
        </row>
        <row r="851">
          <cell r="A851" t="str">
            <v>Модернизация участка по производству нестандартных металлоконструкций</v>
          </cell>
          <cell r="B851" t="str">
            <v>9 ед.</v>
          </cell>
          <cell r="C851" t="str">
            <v>2020 г.</v>
          </cell>
          <cell r="D851" t="str">
            <v>не требуется</v>
          </cell>
          <cell r="E851" t="str">
            <v>Всего</v>
          </cell>
          <cell r="F851">
            <v>0.74</v>
          </cell>
          <cell r="G851">
            <v>0.74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0.74</v>
          </cell>
          <cell r="O851" t="str">
            <v>Требуется разработка бизнес-плана проекта</v>
          </cell>
          <cell r="P851" t="str">
            <v>Письмо ОАО "Технолог" от 07.05.2014г. № 1-73-10/65</v>
          </cell>
        </row>
        <row r="852">
          <cell r="E852" t="str">
            <v>собственные средства</v>
          </cell>
          <cell r="F852">
            <v>0.1</v>
          </cell>
          <cell r="G852">
            <v>0.1</v>
          </cell>
          <cell r="M852">
            <v>0.1</v>
          </cell>
        </row>
        <row r="853">
          <cell r="E853" t="str">
            <v>кредиты коммерческих банков</v>
          </cell>
          <cell r="F853">
            <v>0.64</v>
          </cell>
          <cell r="G853">
            <v>0.64</v>
          </cell>
          <cell r="M853">
            <v>0.64</v>
          </cell>
        </row>
        <row r="854">
          <cell r="A854" t="str">
            <v>Организация производства хлопкоуборочных машин</v>
          </cell>
          <cell r="B854" t="str">
            <v xml:space="preserve">2500 ед. </v>
          </cell>
          <cell r="C854" t="str">
            <v>2014-2015гг.</v>
          </cell>
          <cell r="D854" t="str">
            <v>не требуется</v>
          </cell>
          <cell r="E854" t="str">
            <v>Всего</v>
          </cell>
          <cell r="F854">
            <v>2</v>
          </cell>
          <cell r="G854">
            <v>2</v>
          </cell>
          <cell r="H854">
            <v>2</v>
          </cell>
          <cell r="O854" t="str">
            <v>Требуется разработка бизнес-плана проекта</v>
          </cell>
          <cell r="P854" t="str">
            <v>Постановления Президента Республики Узбекистан от 17.11.2014 г. №ПП-2264ПП-1758 от 21.05.2012г.</v>
          </cell>
        </row>
        <row r="855">
          <cell r="E855" t="str">
            <v>кредиты коммерческих банков</v>
          </cell>
          <cell r="F855">
            <v>2</v>
          </cell>
          <cell r="G855">
            <v>2</v>
          </cell>
          <cell r="H855">
            <v>2</v>
          </cell>
        </row>
        <row r="856">
          <cell r="A856" t="str">
            <v>Организация промышленного производства модернизированных моделей универсально-пропашных тракторов мощностью до 100 л.с., в том числе высококлиренсной модификации</v>
          </cell>
          <cell r="B856" t="str">
            <v xml:space="preserve">4000 ед. </v>
          </cell>
          <cell r="C856" t="str">
            <v>2016-2017 гг.</v>
          </cell>
          <cell r="D856" t="str">
            <v>не требуется</v>
          </cell>
          <cell r="E856" t="str">
            <v>Всего</v>
          </cell>
          <cell r="F856">
            <v>2</v>
          </cell>
          <cell r="G856">
            <v>2</v>
          </cell>
          <cell r="H856">
            <v>0</v>
          </cell>
          <cell r="I856">
            <v>0.5</v>
          </cell>
          <cell r="J856">
            <v>1.5</v>
          </cell>
          <cell r="O856" t="str">
            <v>Требуется разработка бизнес-плана проекта</v>
          </cell>
          <cell r="P856" t="str">
            <v>ПП-1758 от 21.05.2012г.</v>
          </cell>
        </row>
        <row r="857">
          <cell r="E857" t="str">
            <v>кредиты коммерческих банков</v>
          </cell>
          <cell r="F857">
            <v>2</v>
          </cell>
          <cell r="G857">
            <v>2</v>
          </cell>
          <cell r="I857">
            <v>0.5</v>
          </cell>
          <cell r="J857">
            <v>1.5</v>
          </cell>
        </row>
        <row r="858">
          <cell r="A858" t="str">
            <v>Организация производства тракторных прицепов, в том числе с увеличенной емкостью</v>
          </cell>
          <cell r="B858" t="str">
            <v xml:space="preserve">5000 ед. </v>
          </cell>
          <cell r="C858" t="str">
            <v>2014-2015гг.</v>
          </cell>
          <cell r="D858" t="str">
            <v>не требуется</v>
          </cell>
          <cell r="E858" t="str">
            <v>Всего</v>
          </cell>
          <cell r="F858">
            <v>2.2000000000000002</v>
          </cell>
          <cell r="G858">
            <v>2.2000000000000002</v>
          </cell>
          <cell r="H858">
            <v>2.2000000000000002</v>
          </cell>
          <cell r="O858" t="str">
            <v>Требуется разработка бизнес-плана проекта</v>
          </cell>
          <cell r="P858" t="str">
            <v>Постановления Президента Республики Узбекистан от 17.11.2014 г. №ПП-2264ПП-1758 от 21.05.2012г.</v>
          </cell>
        </row>
        <row r="859">
          <cell r="E859" t="str">
            <v>кредиты коммерческих банков</v>
          </cell>
          <cell r="F859">
            <v>2.2000000000000002</v>
          </cell>
          <cell r="G859">
            <v>2.2000000000000002</v>
          </cell>
          <cell r="H859">
            <v>2.2000000000000002</v>
          </cell>
        </row>
        <row r="860">
          <cell r="A860" t="str">
            <v>Модернизация механо-обрабатывающего производства (обрабатывающие центры, станки ЧПУ и т.п.)</v>
          </cell>
          <cell r="B860" t="str">
            <v>подлежит уточнению</v>
          </cell>
          <cell r="C860" t="str">
            <v>2016-2017 гг.</v>
          </cell>
          <cell r="D860" t="str">
            <v>не требуется</v>
          </cell>
          <cell r="E860" t="str">
            <v>Всего</v>
          </cell>
          <cell r="F860">
            <v>2.2000000000000002</v>
          </cell>
          <cell r="G860">
            <v>2.2000000000000002</v>
          </cell>
          <cell r="H860">
            <v>0</v>
          </cell>
          <cell r="I860">
            <v>0.5</v>
          </cell>
          <cell r="J860">
            <v>1.7</v>
          </cell>
          <cell r="O860" t="str">
            <v>Требуется разработка бизнес-плана проекта</v>
          </cell>
          <cell r="P860" t="str">
            <v>ПП-2176 от 15.05.2014г.</v>
          </cell>
        </row>
        <row r="861">
          <cell r="E861" t="str">
            <v>кредиты коммерческих банков</v>
          </cell>
          <cell r="F861">
            <v>2.2000000000000002</v>
          </cell>
          <cell r="G861">
            <v>2.2000000000000002</v>
          </cell>
          <cell r="I861">
            <v>0.5</v>
          </cell>
          <cell r="J861">
            <v>1.7</v>
          </cell>
        </row>
        <row r="862">
          <cell r="A862" t="str">
            <v>Модернизация механо-заготовительного производства (раскрой листового металла, включая лазерную и плазменную виды обработки)</v>
          </cell>
          <cell r="B862" t="str">
            <v>4 тыс. тн.</v>
          </cell>
          <cell r="C862" t="str">
            <v>2016 г.</v>
          </cell>
          <cell r="D862" t="str">
            <v>не требуется</v>
          </cell>
          <cell r="E862" t="str">
            <v>Всего</v>
          </cell>
          <cell r="F862">
            <v>1.5</v>
          </cell>
          <cell r="G862">
            <v>1.5</v>
          </cell>
          <cell r="H862">
            <v>0</v>
          </cell>
          <cell r="I862">
            <v>1.5</v>
          </cell>
          <cell r="J862">
            <v>0</v>
          </cell>
          <cell r="O862" t="str">
            <v>Требуется разработка бизнес-плана проекта</v>
          </cell>
          <cell r="P862" t="str">
            <v>ПП-2176 от 15.05.2014г.</v>
          </cell>
        </row>
        <row r="863">
          <cell r="E863" t="str">
            <v>кредиты коммерческих банков</v>
          </cell>
          <cell r="F863">
            <v>1.5</v>
          </cell>
          <cell r="G863">
            <v>1.5</v>
          </cell>
          <cell r="I863">
            <v>1.5</v>
          </cell>
        </row>
        <row r="864">
          <cell r="A864" t="str">
            <v>Модернизация конструктоско-технологического бюро с испытательными лабораториями</v>
          </cell>
          <cell r="B864" t="str">
            <v>объект</v>
          </cell>
          <cell r="C864" t="str">
            <v>2016 г.</v>
          </cell>
          <cell r="D864" t="str">
            <v>не требуется</v>
          </cell>
          <cell r="E864" t="str">
            <v>Всего</v>
          </cell>
          <cell r="F864">
            <v>1</v>
          </cell>
          <cell r="G864">
            <v>1</v>
          </cell>
          <cell r="H864">
            <v>0</v>
          </cell>
          <cell r="I864">
            <v>1</v>
          </cell>
          <cell r="J864">
            <v>0</v>
          </cell>
          <cell r="O864" t="str">
            <v>Требуется разработка бизнес-плана проекта</v>
          </cell>
          <cell r="P864" t="str">
            <v>ПП-2176 от 15.05.2014г.</v>
          </cell>
        </row>
        <row r="865">
          <cell r="E865" t="str">
            <v>кредиты коммерческих банков</v>
          </cell>
          <cell r="F865">
            <v>1</v>
          </cell>
          <cell r="G865">
            <v>1</v>
          </cell>
          <cell r="I865">
            <v>1</v>
          </cell>
        </row>
        <row r="866">
          <cell r="A866" t="str">
            <v>Организация производства оборудования для хлопкоочистительной промышленности</v>
          </cell>
          <cell r="B866" t="str">
            <v>подлежит уточнению</v>
          </cell>
          <cell r="C866" t="str">
            <v>2016 г.</v>
          </cell>
          <cell r="D866" t="str">
            <v>не требуется</v>
          </cell>
          <cell r="E866" t="str">
            <v>Всего</v>
          </cell>
          <cell r="F866">
            <v>1</v>
          </cell>
          <cell r="G866">
            <v>1</v>
          </cell>
          <cell r="H866">
            <v>0</v>
          </cell>
          <cell r="I866">
            <v>1</v>
          </cell>
          <cell r="J866">
            <v>0</v>
          </cell>
          <cell r="O866" t="str">
            <v>Требуется разработка бизнес-плана проекта</v>
          </cell>
          <cell r="P866" t="str">
            <v>ПП-2176 от 15.05.2014г.</v>
          </cell>
        </row>
        <row r="867">
          <cell r="E867" t="str">
            <v>кредиты коммерческих банков</v>
          </cell>
          <cell r="F867">
            <v>1</v>
          </cell>
          <cell r="G867">
            <v>1</v>
          </cell>
          <cell r="I867">
            <v>1</v>
          </cell>
        </row>
        <row r="868">
          <cell r="A868" t="str">
            <v>Организация производства оснастки и средств малой механизации для строительной индустрии</v>
          </cell>
          <cell r="B868" t="str">
            <v>подлежит уточнению</v>
          </cell>
          <cell r="C868" t="str">
            <v>2016-2017 гг.</v>
          </cell>
          <cell r="D868" t="str">
            <v>не требуется</v>
          </cell>
          <cell r="E868" t="str">
            <v>Всего</v>
          </cell>
          <cell r="F868">
            <v>1.5</v>
          </cell>
          <cell r="G868">
            <v>1.5</v>
          </cell>
          <cell r="H868">
            <v>0</v>
          </cell>
          <cell r="I868">
            <v>0.5</v>
          </cell>
          <cell r="J868">
            <v>1</v>
          </cell>
          <cell r="O868" t="str">
            <v>Требуется разработка бизнес-плана проекта</v>
          </cell>
          <cell r="P868" t="str">
            <v>ПП-2176 от 15.05.2014г.</v>
          </cell>
        </row>
        <row r="869">
          <cell r="E869" t="str">
            <v>кредиты коммерческих банков</v>
          </cell>
          <cell r="F869">
            <v>1.5</v>
          </cell>
          <cell r="G869">
            <v>1.5</v>
          </cell>
          <cell r="I869">
            <v>0.5</v>
          </cell>
          <cell r="J869">
            <v>1</v>
          </cell>
        </row>
        <row r="870">
          <cell r="A870" t="str">
            <v>Организация производства стальных профилей и труб</v>
          </cell>
          <cell r="B870" t="str">
            <v>5 тыс. тн.</v>
          </cell>
          <cell r="C870" t="str">
            <v>2016-2017 гг.</v>
          </cell>
          <cell r="D870" t="str">
            <v>не требуется</v>
          </cell>
          <cell r="E870" t="str">
            <v>Всего</v>
          </cell>
          <cell r="F870">
            <v>2.5</v>
          </cell>
          <cell r="G870">
            <v>2.5</v>
          </cell>
          <cell r="H870">
            <v>0</v>
          </cell>
          <cell r="I870">
            <v>1</v>
          </cell>
          <cell r="J870">
            <v>1.5</v>
          </cell>
          <cell r="O870" t="str">
            <v>Требуется разработка бизнес-плана проекта</v>
          </cell>
          <cell r="P870" t="str">
            <v>ПП-2176 от 15.05.2014г.</v>
          </cell>
        </row>
        <row r="871">
          <cell r="E871" t="str">
            <v>кредиты коммерческих банков</v>
          </cell>
          <cell r="F871">
            <v>2.5</v>
          </cell>
          <cell r="G871">
            <v>2.5</v>
          </cell>
          <cell r="I871">
            <v>1</v>
          </cell>
          <cell r="J871">
            <v>1.5</v>
          </cell>
        </row>
        <row r="872">
          <cell r="A872" t="str">
            <v>Модернизация кузнечно-прессового производства</v>
          </cell>
          <cell r="B872" t="str">
            <v>5 тыс. тн.</v>
          </cell>
          <cell r="C872" t="str">
            <v>2017-2018 гг.</v>
          </cell>
          <cell r="D872" t="str">
            <v>не требуется</v>
          </cell>
          <cell r="E872" t="str">
            <v>Всего</v>
          </cell>
          <cell r="F872">
            <v>2.5</v>
          </cell>
          <cell r="G872">
            <v>2.5</v>
          </cell>
          <cell r="H872">
            <v>0</v>
          </cell>
          <cell r="I872">
            <v>0</v>
          </cell>
          <cell r="J872">
            <v>0.2</v>
          </cell>
          <cell r="K872">
            <v>2.2999999999999998</v>
          </cell>
          <cell r="O872" t="str">
            <v>Требуется разработка бизнес-плана проекта</v>
          </cell>
          <cell r="P872" t="str">
            <v>Письмо ОАО "ОАО "Ташкентский тракторный завод" от __.__.____ г. №_________</v>
          </cell>
        </row>
        <row r="873">
          <cell r="E873" t="str">
            <v>кредиты коммерческих банков</v>
          </cell>
          <cell r="F873">
            <v>2.5</v>
          </cell>
          <cell r="G873">
            <v>2.5</v>
          </cell>
          <cell r="J873">
            <v>0.2</v>
          </cell>
          <cell r="K873">
            <v>2.2999999999999998</v>
          </cell>
        </row>
        <row r="874">
          <cell r="A874" t="str">
            <v>Организация производства дизельных генераторов и компрессоров</v>
          </cell>
          <cell r="B874" t="str">
            <v>подлежит уточнению</v>
          </cell>
          <cell r="C874" t="str">
            <v>2017-2018 гг.</v>
          </cell>
          <cell r="D874" t="str">
            <v>не требуется</v>
          </cell>
          <cell r="E874" t="str">
            <v>Всего</v>
          </cell>
          <cell r="F874">
            <v>1.5</v>
          </cell>
          <cell r="G874">
            <v>1.5</v>
          </cell>
          <cell r="H874">
            <v>0</v>
          </cell>
          <cell r="I874">
            <v>0</v>
          </cell>
          <cell r="J874">
            <v>0.2</v>
          </cell>
          <cell r="K874">
            <v>1.3</v>
          </cell>
          <cell r="O874" t="str">
            <v>Требуется разработка бизнес-плана проекта</v>
          </cell>
          <cell r="P874" t="str">
            <v>ПП-2176 от 15.05.2014г.</v>
          </cell>
        </row>
        <row r="875">
          <cell r="E875" t="str">
            <v>кредиты коммерческих банков</v>
          </cell>
          <cell r="F875">
            <v>1.5</v>
          </cell>
          <cell r="G875">
            <v>1.5</v>
          </cell>
          <cell r="J875">
            <v>0.2</v>
          </cell>
          <cell r="K875">
            <v>1.3</v>
          </cell>
        </row>
        <row r="876">
          <cell r="A876" t="str">
            <v>Организация производства спецтехники (устройств разгручно-погрузочных фронтальных и др) на базе тракторов для городского коммунального хозяйства</v>
          </cell>
          <cell r="B876" t="str">
            <v>800 ед.</v>
          </cell>
          <cell r="C876" t="str">
            <v>2018 г.</v>
          </cell>
          <cell r="D876" t="str">
            <v>не требуется</v>
          </cell>
          <cell r="E876" t="str">
            <v>Всего</v>
          </cell>
          <cell r="F876">
            <v>1.5</v>
          </cell>
          <cell r="G876">
            <v>1.5</v>
          </cell>
          <cell r="H876">
            <v>0</v>
          </cell>
          <cell r="I876">
            <v>0</v>
          </cell>
          <cell r="J876">
            <v>0</v>
          </cell>
          <cell r="K876">
            <v>1.5</v>
          </cell>
          <cell r="O876" t="str">
            <v>Требуется разработка бизнес-плана проекта</v>
          </cell>
          <cell r="P876" t="str">
            <v>ПП-1758 от 21.05.2012г.</v>
          </cell>
        </row>
        <row r="877">
          <cell r="E877" t="str">
            <v>кредиты коммерческих банков</v>
          </cell>
          <cell r="F877">
            <v>1.5</v>
          </cell>
          <cell r="G877">
            <v>1.5</v>
          </cell>
          <cell r="K877">
            <v>1.5</v>
          </cell>
        </row>
        <row r="878">
          <cell r="A878" t="str">
            <v>Организация производства мотоблоков</v>
          </cell>
          <cell r="B878" t="str">
            <v>подлежит уточнению</v>
          </cell>
          <cell r="C878" t="str">
            <v>2018 г.</v>
          </cell>
          <cell r="D878" t="str">
            <v>не требуется</v>
          </cell>
          <cell r="E878" t="str">
            <v>Всего</v>
          </cell>
          <cell r="F878">
            <v>1.5</v>
          </cell>
          <cell r="G878">
            <v>1.5</v>
          </cell>
          <cell r="H878">
            <v>0</v>
          </cell>
          <cell r="I878">
            <v>0</v>
          </cell>
          <cell r="J878">
            <v>0</v>
          </cell>
          <cell r="K878">
            <v>1.5</v>
          </cell>
          <cell r="O878" t="str">
            <v>Требуется разработка бизнес-плана проекта</v>
          </cell>
          <cell r="P878" t="str">
            <v>ПП-2176 от 15.05.2014г.</v>
          </cell>
        </row>
        <row r="879">
          <cell r="E879" t="str">
            <v>кредиты коммерческих банков</v>
          </cell>
          <cell r="F879">
            <v>1.5</v>
          </cell>
          <cell r="G879">
            <v>1.5</v>
          </cell>
          <cell r="K879">
            <v>1.5</v>
          </cell>
        </row>
        <row r="880">
          <cell r="A880" t="str">
            <v>Модернизация литейного производства (стальные и чугунные отливки)</v>
          </cell>
          <cell r="B880" t="str">
            <v>25 тыс.тн.</v>
          </cell>
          <cell r="C880" t="str">
            <v>2019-2020 гг.</v>
          </cell>
          <cell r="D880" t="str">
            <v>не требуется</v>
          </cell>
          <cell r="E880" t="str">
            <v>Всего</v>
          </cell>
          <cell r="F880">
            <v>18</v>
          </cell>
          <cell r="G880">
            <v>18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8</v>
          </cell>
          <cell r="M880">
            <v>10</v>
          </cell>
          <cell r="O880" t="str">
            <v>Требуется разработка бизнес-плана проекта</v>
          </cell>
          <cell r="P880" t="str">
            <v>Письмо ОАО "ОАО "Ташкентский тракторный завод" от __.__.____ г. №_________</v>
          </cell>
        </row>
        <row r="881">
          <cell r="E881" t="str">
            <v>кредиты коммерческих банков</v>
          </cell>
          <cell r="F881">
            <v>18</v>
          </cell>
          <cell r="G881">
            <v>18</v>
          </cell>
          <cell r="L881">
            <v>8</v>
          </cell>
          <cell r="M881">
            <v>10</v>
          </cell>
        </row>
        <row r="882">
          <cell r="A882" t="str">
            <v>Организация производства оборудования для животноводства и птицеводства</v>
          </cell>
          <cell r="B882" t="str">
            <v>подлежит уточнению</v>
          </cell>
          <cell r="C882" t="str">
            <v>2019-2020 гг.</v>
          </cell>
          <cell r="D882" t="str">
            <v>не требуется</v>
          </cell>
          <cell r="E882" t="str">
            <v>Всего</v>
          </cell>
          <cell r="F882">
            <v>1.5</v>
          </cell>
          <cell r="G882">
            <v>1.5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0.5</v>
          </cell>
          <cell r="M882">
            <v>1</v>
          </cell>
          <cell r="O882" t="str">
            <v>Требуется разработка бизнес-плана проекта</v>
          </cell>
          <cell r="P882" t="str">
            <v>ПП-2176 от 15.05.2014г.</v>
          </cell>
        </row>
        <row r="883">
          <cell r="E883" t="str">
            <v>кредиты коммерческих банков</v>
          </cell>
          <cell r="F883">
            <v>1.5</v>
          </cell>
          <cell r="G883">
            <v>1.5</v>
          </cell>
          <cell r="L883">
            <v>0.5</v>
          </cell>
          <cell r="M883">
            <v>1</v>
          </cell>
        </row>
        <row r="884">
          <cell r="A884" t="str">
            <v>ОАО "Ташкентский механический завод"</v>
          </cell>
        </row>
        <row r="885">
          <cell r="A885" t="str">
            <v>Всего</v>
          </cell>
          <cell r="F885">
            <v>3</v>
          </cell>
          <cell r="G885">
            <v>3</v>
          </cell>
          <cell r="H885">
            <v>2.04</v>
          </cell>
          <cell r="I885">
            <v>0.96</v>
          </cell>
        </row>
        <row r="886">
          <cell r="A886" t="str">
            <v>в том числе:</v>
          </cell>
        </row>
        <row r="887">
          <cell r="E887" t="str">
            <v>собственные средства</v>
          </cell>
          <cell r="F887">
            <v>3</v>
          </cell>
          <cell r="G887">
            <v>3</v>
          </cell>
          <cell r="H887">
            <v>2.04</v>
          </cell>
          <cell r="I887">
            <v>0.96</v>
          </cell>
        </row>
        <row r="888">
          <cell r="A888" t="str">
            <v>модернизация и реконструкция</v>
          </cell>
          <cell r="F888">
            <v>3</v>
          </cell>
          <cell r="G888">
            <v>3</v>
          </cell>
          <cell r="H888">
            <v>2.04</v>
          </cell>
          <cell r="I888">
            <v>0.96</v>
          </cell>
        </row>
        <row r="889">
          <cell r="A889" t="str">
            <v>Организация производства дверных и навесных замков</v>
          </cell>
          <cell r="B889" t="str">
            <v>200 тыс. шт.</v>
          </cell>
          <cell r="C889" t="str">
            <v>2015-2016 гг.</v>
          </cell>
          <cell r="D889" t="str">
            <v>не требуется</v>
          </cell>
          <cell r="E889" t="str">
            <v>Всего</v>
          </cell>
          <cell r="F889">
            <v>3</v>
          </cell>
          <cell r="G889">
            <v>3</v>
          </cell>
          <cell r="H889">
            <v>2.04</v>
          </cell>
          <cell r="I889">
            <v>0.96</v>
          </cell>
          <cell r="O889" t="str">
            <v>Требуется разработка ТЭО проекта</v>
          </cell>
          <cell r="P889" t="str">
            <v>Постановления Президента Республики Узбекистан от 17.11.2014 г. №ПП-2264Письмо ОАО "Ташкентский механический завод" от 29.07.2013 г. №ВУ-433</v>
          </cell>
        </row>
        <row r="890">
          <cell r="E890" t="str">
            <v>собственные средства</v>
          </cell>
          <cell r="F890">
            <v>3</v>
          </cell>
          <cell r="G890">
            <v>3</v>
          </cell>
          <cell r="H890">
            <v>2.04</v>
          </cell>
          <cell r="I890">
            <v>0.96</v>
          </cell>
        </row>
        <row r="891">
          <cell r="A891" t="str">
            <v>Комплекс по вопросам коммунальной сферы, транспорта, капитального строительства и стройиндустрии, всего</v>
          </cell>
          <cell r="F891">
            <v>383.62299999999999</v>
          </cell>
          <cell r="G891">
            <v>313.7</v>
          </cell>
          <cell r="H891">
            <v>121.6</v>
          </cell>
          <cell r="I891">
            <v>75.099999999999994</v>
          </cell>
          <cell r="J891">
            <v>35.299999999999997</v>
          </cell>
          <cell r="K891">
            <v>0</v>
          </cell>
          <cell r="L891">
            <v>0</v>
          </cell>
          <cell r="M891">
            <v>0</v>
          </cell>
        </row>
        <row r="892">
          <cell r="A892" t="str">
            <v>новое строительство</v>
          </cell>
          <cell r="F892">
            <v>244.6</v>
          </cell>
          <cell r="G892">
            <v>235.29</v>
          </cell>
          <cell r="H892">
            <v>87.39</v>
          </cell>
          <cell r="I892">
            <v>50.3</v>
          </cell>
          <cell r="J892">
            <v>15.899999999999999</v>
          </cell>
          <cell r="K892">
            <v>0</v>
          </cell>
          <cell r="L892">
            <v>0</v>
          </cell>
          <cell r="M892">
            <v>0</v>
          </cell>
        </row>
        <row r="893">
          <cell r="A893" t="str">
            <v>модернизация и реконструкция</v>
          </cell>
          <cell r="F893">
            <v>139.023</v>
          </cell>
          <cell r="G893">
            <v>78.41</v>
          </cell>
          <cell r="H893">
            <v>34.21</v>
          </cell>
          <cell r="I893">
            <v>24.8</v>
          </cell>
          <cell r="J893">
            <v>19.399999999999999</v>
          </cell>
          <cell r="K893">
            <v>0</v>
          </cell>
          <cell r="L893">
            <v>0</v>
          </cell>
          <cell r="M893">
            <v>0</v>
          </cell>
        </row>
        <row r="894">
          <cell r="A894" t="str">
            <v>АК "Узстройматериалы"</v>
          </cell>
        </row>
        <row r="895">
          <cell r="A895" t="str">
            <v>Всего</v>
          </cell>
          <cell r="F895">
            <v>244.04300000000001</v>
          </cell>
          <cell r="G895">
            <v>221</v>
          </cell>
          <cell r="H895">
            <v>73.3</v>
          </cell>
          <cell r="I895">
            <v>46.599999999999994</v>
          </cell>
          <cell r="J895">
            <v>19.399999999999999</v>
          </cell>
        </row>
        <row r="896">
          <cell r="A896" t="str">
            <v>в том числе:</v>
          </cell>
        </row>
        <row r="897">
          <cell r="E897" t="str">
            <v>собственные средства</v>
          </cell>
          <cell r="F897">
            <v>105.19300000000001</v>
          </cell>
          <cell r="G897">
            <v>84.75</v>
          </cell>
          <cell r="H897">
            <v>34.15</v>
          </cell>
          <cell r="I897">
            <v>24.824999999999999</v>
          </cell>
          <cell r="J897">
            <v>21.524999999999999</v>
          </cell>
          <cell r="K897">
            <v>2.125</v>
          </cell>
          <cell r="L897">
            <v>2.125</v>
          </cell>
          <cell r="M897">
            <v>0</v>
          </cell>
        </row>
        <row r="898">
          <cell r="E898" t="str">
            <v>кредиты коммерческих банков</v>
          </cell>
          <cell r="F898">
            <v>20.65</v>
          </cell>
          <cell r="G898">
            <v>18.05</v>
          </cell>
          <cell r="H898">
            <v>18.05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</row>
        <row r="899">
          <cell r="E899" t="str">
            <v>прямые иностранные инвестиции и кредиты</v>
          </cell>
          <cell r="F899">
            <v>118.2</v>
          </cell>
          <cell r="G899">
            <v>118.2</v>
          </cell>
          <cell r="H899">
            <v>21.1</v>
          </cell>
          <cell r="I899">
            <v>21.774999999999999</v>
          </cell>
          <cell r="J899">
            <v>21.774999999999999</v>
          </cell>
          <cell r="K899">
            <v>26.774999999999999</v>
          </cell>
          <cell r="L899">
            <v>26.774999999999999</v>
          </cell>
          <cell r="M899">
            <v>0</v>
          </cell>
        </row>
        <row r="900">
          <cell r="A900" t="str">
            <v>новое строительство</v>
          </cell>
          <cell r="F900">
            <v>165</v>
          </cell>
          <cell r="G900">
            <v>155.69</v>
          </cell>
          <cell r="H900">
            <v>50.09</v>
          </cell>
          <cell r="I900">
            <v>23.9</v>
          </cell>
        </row>
        <row r="901">
          <cell r="A901" t="str">
            <v>Организация производства керамогранита совместно с компанией "Italceramica" в г.Ташкенте</v>
          </cell>
          <cell r="B901" t="str">
            <v>1800 тыс. кв. м</v>
          </cell>
          <cell r="C901" t="str">
            <v>2012-2015 гг.</v>
          </cell>
          <cell r="D901" t="str">
            <v>не требуется</v>
          </cell>
          <cell r="E901" t="str">
            <v>Всего</v>
          </cell>
          <cell r="F901">
            <v>12.5</v>
          </cell>
          <cell r="G901">
            <v>6.84</v>
          </cell>
          <cell r="H901">
            <v>6.84</v>
          </cell>
          <cell r="O901" t="str">
            <v>Имеется разработанное ТЭО проекта</v>
          </cell>
          <cell r="P901" t="str">
            <v>Постановление Президента Республики Узбекистан      от 04.10.2011 г. №ПП-1623 ПП-2069 от 18.11.2013г.</v>
          </cell>
        </row>
        <row r="902">
          <cell r="E902" t="str">
            <v>собственные средства</v>
          </cell>
          <cell r="F902">
            <v>4</v>
          </cell>
          <cell r="G902">
            <v>0.94</v>
          </cell>
          <cell r="H902">
            <v>0.94</v>
          </cell>
        </row>
        <row r="903">
          <cell r="E903" t="str">
            <v>кредиты коммерческих банков</v>
          </cell>
          <cell r="F903">
            <v>8.5</v>
          </cell>
          <cell r="G903">
            <v>5.9</v>
          </cell>
          <cell r="H903">
            <v>5.9</v>
          </cell>
        </row>
        <row r="904">
          <cell r="A904" t="str">
            <v>Организация производства санитарно-технической керамики на ООО "EMG San Ceramic"</v>
          </cell>
          <cell r="B904" t="str">
            <v xml:space="preserve">350,0 тыс.шт. </v>
          </cell>
          <cell r="C904" t="str">
            <v>2015-2016 гг.</v>
          </cell>
          <cell r="D904" t="str">
            <v>Компании "Halegich Mohammadtagi Mohammad Hosejn","Kalantar Dzhamol Mahmud" (Иран)</v>
          </cell>
          <cell r="E904" t="str">
            <v>Всего</v>
          </cell>
          <cell r="F904">
            <v>10</v>
          </cell>
          <cell r="G904">
            <v>10</v>
          </cell>
          <cell r="H904">
            <v>5</v>
          </cell>
          <cell r="I904">
            <v>5</v>
          </cell>
          <cell r="O904" t="str">
            <v>Имеется разработанный бизнес-план проекта</v>
          </cell>
          <cell r="P904" t="str">
            <v>Постановления Президента Республики Узбекистан от 17.11.2014 г. №ПП-2264</v>
          </cell>
        </row>
        <row r="905">
          <cell r="E905" t="str">
            <v>прямые иностранные инвестиции и кредиты</v>
          </cell>
          <cell r="F905">
            <v>10</v>
          </cell>
          <cell r="G905">
            <v>10</v>
          </cell>
          <cell r="H905">
            <v>5</v>
          </cell>
          <cell r="I905">
            <v>5</v>
          </cell>
        </row>
        <row r="906">
          <cell r="A906" t="str">
            <v>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</v>
          </cell>
          <cell r="B906" t="str">
            <v>160,0 тыс.куб.м бетона100,0 тыс.куб.м известняка</v>
          </cell>
          <cell r="C906" t="str">
            <v>2014-2019 гг.</v>
          </cell>
          <cell r="D906" t="str">
            <v>Компания «SinowayIndustrial Co» (КНР)</v>
          </cell>
          <cell r="E906" t="str">
            <v>Всего</v>
          </cell>
          <cell r="F906">
            <v>19</v>
          </cell>
          <cell r="G906">
            <v>17.7</v>
          </cell>
          <cell r="H906">
            <v>2.1</v>
          </cell>
          <cell r="I906">
            <v>3.9</v>
          </cell>
          <cell r="J906">
            <v>3.9</v>
          </cell>
          <cell r="K906">
            <v>3.9</v>
          </cell>
          <cell r="L906">
            <v>3.9</v>
          </cell>
          <cell r="O906" t="str">
            <v>Имеется разработанный бизнес-план проекта</v>
          </cell>
          <cell r="P906" t="str">
            <v xml:space="preserve">Постановления Президента Республики Узбекистан от 17.11.2014 г. №ПП-2264Протокол заседания Кабинета  Министров от 23.04.2013 г. №2 </v>
          </cell>
        </row>
        <row r="907">
          <cell r="E907" t="str">
            <v>собственные средства</v>
          </cell>
          <cell r="F907">
            <v>10.8</v>
          </cell>
          <cell r="G907">
            <v>9.5</v>
          </cell>
          <cell r="H907">
            <v>1</v>
          </cell>
          <cell r="I907">
            <v>2.125</v>
          </cell>
          <cell r="J907">
            <v>2.125</v>
          </cell>
          <cell r="K907">
            <v>2.125</v>
          </cell>
          <cell r="L907">
            <v>2.125</v>
          </cell>
        </row>
        <row r="908">
          <cell r="E908" t="str">
            <v>прямые иностранные инвестиции и кредиты</v>
          </cell>
          <cell r="F908">
            <v>8.1999999999999993</v>
          </cell>
          <cell r="G908">
            <v>8.1999999999999993</v>
          </cell>
          <cell r="H908">
            <v>1.1000000000000001</v>
          </cell>
          <cell r="I908">
            <v>1.7749999999999999</v>
          </cell>
          <cell r="J908">
            <v>1.7749999999999999</v>
          </cell>
          <cell r="K908">
            <v>1.7749999999999999</v>
          </cell>
          <cell r="L908">
            <v>1.7749999999999999</v>
          </cell>
        </row>
        <row r="909">
          <cell r="A909" t="str">
            <v>Организация производства современных стеновых материалов (облицовочный кирпич) (СИЗ "Ангрен")</v>
          </cell>
          <cell r="B909" t="str">
            <v>30 млн.шт.</v>
          </cell>
          <cell r="C909" t="str">
            <v>2014-2015 гг.</v>
          </cell>
          <cell r="D909" t="str">
            <v>ИП ООО "ORIGINAL GOLD CERAMIC"</v>
          </cell>
          <cell r="E909" t="str">
            <v>Всего</v>
          </cell>
          <cell r="F909">
            <v>4.5</v>
          </cell>
          <cell r="G909">
            <v>3.15</v>
          </cell>
          <cell r="H909">
            <v>3.15</v>
          </cell>
          <cell r="I909">
            <v>0</v>
          </cell>
          <cell r="O909" t="str">
            <v>Бизнес-план проекта на стадии разработки</v>
          </cell>
          <cell r="P909" t="str">
            <v>Постановления Президента Республики Узбекистан от 17.11.2014 г. №ПП-2264Протокол №6 Административного совета СИЗ "Ангрен" от 15.01.2014 г.</v>
          </cell>
        </row>
        <row r="910">
          <cell r="E910" t="str">
            <v>собственные средства</v>
          </cell>
          <cell r="F910">
            <v>4.5</v>
          </cell>
          <cell r="G910">
            <v>3.15</v>
          </cell>
          <cell r="H910">
            <v>3.15</v>
          </cell>
        </row>
        <row r="911">
          <cell r="A911" t="str">
            <v>Организация производства керамических плитки, керамогранита и санитарной керамики (I этап)</v>
          </cell>
          <cell r="B911" t="str">
            <v>8 млн.кв.м керамическая плитка, 4 млн.кв.м керамогранита</v>
          </cell>
          <cell r="C911" t="str">
            <v>2014-2019 гг.</v>
          </cell>
          <cell r="D911" t="str">
            <v>Компания "Bohua Ceramics" (КНР)</v>
          </cell>
          <cell r="E911" t="str">
            <v>Всего</v>
          </cell>
          <cell r="F911">
            <v>100</v>
          </cell>
          <cell r="G911">
            <v>100</v>
          </cell>
          <cell r="H911">
            <v>15</v>
          </cell>
          <cell r="I911">
            <v>15</v>
          </cell>
          <cell r="J911">
            <v>20</v>
          </cell>
          <cell r="K911">
            <v>25</v>
          </cell>
          <cell r="L911">
            <v>25</v>
          </cell>
          <cell r="O911" t="str">
            <v>Бизнес-план проекта на стадии разработки</v>
          </cell>
          <cell r="P911" t="str">
            <v>Распоряжение Президента Республики Узбекистан от 29.08.2014 г. №Р-4340Постановления Президента Республики Узбекистан от 17.11.2014 г. №ПП-2264</v>
          </cell>
        </row>
        <row r="912">
          <cell r="E912" t="str">
            <v>прямые иностранные инвестиции и кредиты</v>
          </cell>
          <cell r="F912">
            <v>100</v>
          </cell>
          <cell r="G912">
            <v>100</v>
          </cell>
          <cell r="H912">
            <v>15</v>
          </cell>
          <cell r="I912">
            <v>15</v>
          </cell>
          <cell r="J912">
            <v>20</v>
          </cell>
          <cell r="K912">
            <v>25</v>
          </cell>
          <cell r="L912">
            <v>25</v>
          </cell>
        </row>
        <row r="913">
          <cell r="A913" t="str">
            <v>Организация производства глазурованной и декорированной керамической плитки на территории СИЗ "Джизак"</v>
          </cell>
          <cell r="B913" t="str">
            <v>3 000 тыс.кв.м.</v>
          </cell>
          <cell r="C913" t="str">
            <v>2013-2015 гг.</v>
          </cell>
          <cell r="D913" t="str">
            <v xml:space="preserve">не требуется </v>
          </cell>
          <cell r="E913" t="str">
            <v>Всего</v>
          </cell>
          <cell r="F913">
            <v>19</v>
          </cell>
          <cell r="G913">
            <v>18</v>
          </cell>
          <cell r="H913">
            <v>18</v>
          </cell>
          <cell r="O913" t="str">
            <v>Имеется разработанное ТЭО проекта</v>
          </cell>
          <cell r="P913" t="str">
            <v xml:space="preserve">Постановления Президента Республики Узбекистан ПП-2069 от 18.11.2013г.от 17.11.2014 г. №ПП-2264Письмо ООО "Italceramica" от 07.04.2014г. №22 </v>
          </cell>
        </row>
        <row r="914">
          <cell r="E914" t="str">
            <v>собственные средства</v>
          </cell>
          <cell r="F914">
            <v>6.85</v>
          </cell>
          <cell r="G914">
            <v>5.85</v>
          </cell>
          <cell r="H914">
            <v>5.85</v>
          </cell>
        </row>
        <row r="915">
          <cell r="E915" t="str">
            <v>кредиты коммерческих банков</v>
          </cell>
          <cell r="F915">
            <v>12.15</v>
          </cell>
          <cell r="G915">
            <v>12.15</v>
          </cell>
          <cell r="H915">
            <v>12.15</v>
          </cell>
        </row>
        <row r="916">
          <cell r="A916" t="str">
            <v>модернизация и реконструкция</v>
          </cell>
          <cell r="F916">
            <v>79.043000000000006</v>
          </cell>
          <cell r="G916">
            <v>65.31</v>
          </cell>
          <cell r="H916">
            <v>23.209999999999997</v>
          </cell>
          <cell r="I916">
            <v>22.7</v>
          </cell>
          <cell r="J916">
            <v>19.399999999999999</v>
          </cell>
        </row>
        <row r="917">
          <cell r="A917" t="str">
            <v>Строительство цементной мельницы №7 на ОАО "Кизилкумцемент"</v>
          </cell>
          <cell r="B917" t="str">
            <v>объект</v>
          </cell>
          <cell r="C917" t="str">
            <v>2013-2016 гг.</v>
          </cell>
          <cell r="D917" t="str">
            <v xml:space="preserve">не требуется </v>
          </cell>
          <cell r="E917" t="str">
            <v>Всего</v>
          </cell>
          <cell r="F917">
            <v>25.829000000000001</v>
          </cell>
          <cell r="G917">
            <v>17.22</v>
          </cell>
          <cell r="H917">
            <v>8.89</v>
          </cell>
          <cell r="I917">
            <v>8.33</v>
          </cell>
          <cell r="O917" t="str">
            <v>Имеется разработанное ТЭО проекта</v>
          </cell>
          <cell r="P917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18">
          <cell r="E918" t="str">
            <v>собственные средства</v>
          </cell>
          <cell r="F918">
            <v>25.829000000000001</v>
          </cell>
          <cell r="G918">
            <v>17.22</v>
          </cell>
          <cell r="H918">
            <v>8.89</v>
          </cell>
          <cell r="I918">
            <v>8.33</v>
          </cell>
        </row>
        <row r="919">
          <cell r="A919" t="str">
            <v>Строительство головной понизительной подстанции ГПП-2220/10 "Цемзавод-2" на ОАО "Кизилкумцемент"</v>
          </cell>
          <cell r="B919" t="str">
            <v>объект</v>
          </cell>
          <cell r="C919" t="str">
            <v>2013-2016 гг.</v>
          </cell>
          <cell r="D919" t="str">
            <v xml:space="preserve">не требуется </v>
          </cell>
          <cell r="E919" t="str">
            <v>Всего</v>
          </cell>
          <cell r="F919">
            <v>5.1660000000000004</v>
          </cell>
          <cell r="G919">
            <v>3.45</v>
          </cell>
          <cell r="H919">
            <v>1.61</v>
          </cell>
          <cell r="I919">
            <v>1.84</v>
          </cell>
          <cell r="O919" t="str">
            <v>Имеется разработанное ПТЭО проекта</v>
          </cell>
          <cell r="P919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0">
          <cell r="E920" t="str">
            <v>собственные средства</v>
          </cell>
          <cell r="F920">
            <v>5.1660000000000004</v>
          </cell>
          <cell r="G920">
            <v>3.45</v>
          </cell>
          <cell r="H920">
            <v>1.61</v>
          </cell>
          <cell r="I920">
            <v>1.84</v>
          </cell>
        </row>
        <row r="921">
          <cell r="A921" t="str">
            <v>Модернизация технологических линий по выпуску клинкера (технологические линии от горного производства до цеха помол) на ОАО "Кизилкумцемент"</v>
          </cell>
          <cell r="B921" t="str">
            <v>объект</v>
          </cell>
          <cell r="C921" t="str">
            <v>2014-2016 гг.</v>
          </cell>
          <cell r="D921" t="str">
            <v xml:space="preserve">не требуется </v>
          </cell>
          <cell r="E921" t="str">
            <v>Всего</v>
          </cell>
          <cell r="F921">
            <v>8.61</v>
          </cell>
          <cell r="G921">
            <v>6.46</v>
          </cell>
          <cell r="H921">
            <v>3.22</v>
          </cell>
          <cell r="I921">
            <v>3.24</v>
          </cell>
          <cell r="O921" t="str">
            <v>Имеется разработанное ПТЭО проекта</v>
          </cell>
          <cell r="P921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2">
          <cell r="E922" t="str">
            <v>собственные средства</v>
          </cell>
          <cell r="F922">
            <v>8.61</v>
          </cell>
          <cell r="G922">
            <v>6.46</v>
          </cell>
          <cell r="H922">
            <v>3.22</v>
          </cell>
          <cell r="I922">
            <v>3.24</v>
          </cell>
        </row>
        <row r="923">
          <cell r="A923" t="str">
            <v>Модернизация технологической линии (II этап) на ОАО "Ахангаранцемент", г.Ахангаран Ташкентская область</v>
          </cell>
          <cell r="B923" t="str">
            <v>объект</v>
          </cell>
          <cell r="C923" t="str">
            <v>2014-2016 гг.</v>
          </cell>
          <cell r="D923" t="str">
            <v xml:space="preserve">не требуется </v>
          </cell>
          <cell r="E923" t="str">
            <v>Всего</v>
          </cell>
          <cell r="F923">
            <v>2.7679999999999998</v>
          </cell>
          <cell r="G923">
            <v>1.51</v>
          </cell>
          <cell r="H923">
            <v>1.51</v>
          </cell>
          <cell r="O923" t="str">
            <v>Имеется разработанный бизнес-план проекта</v>
          </cell>
          <cell r="P923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4">
          <cell r="E924" t="str">
            <v>собственные средства</v>
          </cell>
          <cell r="F924">
            <v>2.7679999999999998</v>
          </cell>
          <cell r="G924">
            <v>1.51</v>
          </cell>
          <cell r="H924">
            <v>1.51</v>
          </cell>
        </row>
        <row r="925">
          <cell r="A925" t="str">
            <v>Модернизация помольного отделения с установкой цементной мельницы закрытого типа на ОАО "Бекабадцемент"</v>
          </cell>
          <cell r="B925" t="str">
            <v>100 тн/час</v>
          </cell>
          <cell r="C925" t="str">
            <v>2015г.</v>
          </cell>
          <cell r="D925" t="str">
            <v xml:space="preserve">не требуется </v>
          </cell>
          <cell r="E925" t="str">
            <v>Всего</v>
          </cell>
          <cell r="F925">
            <v>5.45</v>
          </cell>
          <cell r="G925">
            <v>5.45</v>
          </cell>
          <cell r="H925">
            <v>5.45</v>
          </cell>
          <cell r="O925" t="str">
            <v>Имеется разработанный бизнес-план проекта</v>
          </cell>
          <cell r="P925" t="str">
            <v>Постановления Президента Республики Узбекистан от 17.11.2014 г. №ПП-2264</v>
          </cell>
        </row>
        <row r="926">
          <cell r="E926" t="str">
            <v>собственные средства</v>
          </cell>
          <cell r="F926">
            <v>5.45</v>
          </cell>
          <cell r="G926">
            <v>5.45</v>
          </cell>
          <cell r="H926">
            <v>5.45</v>
          </cell>
        </row>
        <row r="927">
          <cell r="A927" t="str">
            <v>Реконструкция электрофильтров Вращающих печей №1,2,3,4 на ОАО "Кувасайцемент"</v>
          </cell>
          <cell r="B927" t="str">
            <v>Объект</v>
          </cell>
          <cell r="C927" t="str">
            <v>2015г.</v>
          </cell>
          <cell r="D927" t="str">
            <v xml:space="preserve">не требуется </v>
          </cell>
          <cell r="E927" t="str">
            <v>Всего</v>
          </cell>
          <cell r="F927">
            <v>0.36</v>
          </cell>
          <cell r="G927">
            <v>0.36</v>
          </cell>
          <cell r="H927">
            <v>0.36</v>
          </cell>
          <cell r="O927" t="str">
            <v>Имеется разработанный бизнес-план проекта</v>
          </cell>
          <cell r="P927" t="str">
            <v>ПП-2069 от 18.11.2013г.Предложение предприятия</v>
          </cell>
        </row>
        <row r="928">
          <cell r="E928" t="str">
            <v>собственные средства</v>
          </cell>
          <cell r="F928">
            <v>0.36</v>
          </cell>
          <cell r="G928">
            <v>0.36</v>
          </cell>
          <cell r="H928">
            <v>0.36</v>
          </cell>
        </row>
        <row r="929">
          <cell r="A929" t="str">
            <v>Модернизация сырьевого цеха, замена устаревших шламнасосов на ОАО "Кувасайцемент"</v>
          </cell>
          <cell r="B929" t="str">
            <v>Объект</v>
          </cell>
          <cell r="C929" t="str">
            <v>2015г.</v>
          </cell>
          <cell r="D929" t="str">
            <v xml:space="preserve">не требуется </v>
          </cell>
          <cell r="E929" t="str">
            <v>Всего</v>
          </cell>
          <cell r="F929">
            <v>0.15</v>
          </cell>
          <cell r="G929">
            <v>0.15</v>
          </cell>
          <cell r="H929">
            <v>0.15</v>
          </cell>
          <cell r="I929">
            <v>0</v>
          </cell>
          <cell r="O929" t="str">
            <v>Имеется разработанное ТЭО проекта</v>
          </cell>
          <cell r="P929" t="str">
            <v>Постановления Президента Республики Узбекистан от 17.11.2014 г. №ПП-2264Письмо АК "Узстройматериалы" от 11.09.2014 г. №ЭА-01/03-1633</v>
          </cell>
        </row>
        <row r="930">
          <cell r="E930" t="str">
            <v>собственные средства</v>
          </cell>
          <cell r="F930">
            <v>0.15</v>
          </cell>
          <cell r="G930">
            <v>0.15</v>
          </cell>
          <cell r="H930">
            <v>0.15</v>
          </cell>
        </row>
        <row r="931">
          <cell r="A931" t="str">
            <v>Приобретение оборудование для основной деятельности , в т.ч.: приобретение БелАЗов, самосвалов, бульдозеров, обновление каръерного оборудования и т.п. на ОАО "Кызылкумцемент"</v>
          </cell>
          <cell r="B931" t="str">
            <v>Объект</v>
          </cell>
          <cell r="C931" t="str">
            <v>2015-2017 гг.</v>
          </cell>
          <cell r="D931" t="str">
            <v xml:space="preserve">не требуется </v>
          </cell>
          <cell r="E931" t="str">
            <v>Всего</v>
          </cell>
          <cell r="F931">
            <v>30.71</v>
          </cell>
          <cell r="G931">
            <v>30.71</v>
          </cell>
          <cell r="H931">
            <v>2.02</v>
          </cell>
          <cell r="I931">
            <v>9.2899999999999991</v>
          </cell>
          <cell r="J931">
            <v>19.399999999999999</v>
          </cell>
          <cell r="O931" t="str">
            <v>Имеется разработанный бизнес-план проекта</v>
          </cell>
          <cell r="P931" t="str">
            <v>Постановления Президента Республики Узбекистан от 17.11.2014 г. №ПП-2264ПП-2069 от 18.11.2013г.</v>
          </cell>
        </row>
        <row r="932">
          <cell r="E932" t="str">
            <v>собственные средства</v>
          </cell>
          <cell r="F932">
            <v>30.71</v>
          </cell>
          <cell r="G932">
            <v>30.71</v>
          </cell>
          <cell r="H932">
            <v>2.02</v>
          </cell>
          <cell r="I932">
            <v>9.2899999999999991</v>
          </cell>
          <cell r="J932">
            <v>19.399999999999999</v>
          </cell>
        </row>
        <row r="933">
          <cell r="A933" t="str">
            <v>Ассоциация "Узмонтажспецстрой"</v>
          </cell>
        </row>
        <row r="934">
          <cell r="A934" t="str">
            <v>Всего</v>
          </cell>
          <cell r="F934">
            <v>139.58000000000001</v>
          </cell>
          <cell r="G934">
            <v>92.7</v>
          </cell>
          <cell r="H934">
            <v>48.299999999999983</v>
          </cell>
          <cell r="I934">
            <v>28.5</v>
          </cell>
          <cell r="J934">
            <v>15.899999999999999</v>
          </cell>
          <cell r="K934">
            <v>0</v>
          </cell>
        </row>
        <row r="935">
          <cell r="A935" t="str">
            <v>в том числе:</v>
          </cell>
        </row>
        <row r="936">
          <cell r="E936" t="str">
            <v>собственные средства</v>
          </cell>
          <cell r="F936">
            <v>139.58000000000001</v>
          </cell>
          <cell r="G936">
            <v>92.7</v>
          </cell>
          <cell r="H936">
            <v>48.299999999999983</v>
          </cell>
          <cell r="I936">
            <v>28.5</v>
          </cell>
          <cell r="J936">
            <v>15.899999999999999</v>
          </cell>
          <cell r="K936">
            <v>0</v>
          </cell>
        </row>
        <row r="937">
          <cell r="E937" t="str">
            <v>прямые иностранные инвестиции и кредиты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новое строительство</v>
          </cell>
          <cell r="F938">
            <v>79.599999999999994</v>
          </cell>
          <cell r="G938">
            <v>79.599999999999994</v>
          </cell>
          <cell r="H938">
            <v>37.299999999999997</v>
          </cell>
          <cell r="I938">
            <v>26.4</v>
          </cell>
          <cell r="J938">
            <v>15.899999999999999</v>
          </cell>
          <cell r="K938">
            <v>0</v>
          </cell>
        </row>
        <row r="939">
          <cell r="A939" t="str">
            <v>Производство рулонного тонколистового проката в СП "Ташкентский трубный завод", г.Ташкент</v>
          </cell>
          <cell r="B939" t="str">
            <v>150 тыс.тн</v>
          </cell>
          <cell r="C939" t="str">
            <v>2015-2017 гг.</v>
          </cell>
          <cell r="D939" t="str">
            <v>Xinjiang Jinboer Industry &amp; Trade Co LTD</v>
          </cell>
          <cell r="E939" t="str">
            <v>Всего</v>
          </cell>
          <cell r="F939">
            <v>79.599999999999994</v>
          </cell>
          <cell r="G939">
            <v>79.599999999999994</v>
          </cell>
          <cell r="H939">
            <v>37.299999999999997</v>
          </cell>
          <cell r="I939">
            <v>26.4</v>
          </cell>
          <cell r="J939">
            <v>15.899999999999999</v>
          </cell>
          <cell r="K939">
            <v>0</v>
          </cell>
          <cell r="O939" t="str">
            <v>Имеется разработанное ТЭО проекта</v>
          </cell>
          <cell r="P939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40">
          <cell r="E940" t="str">
            <v>собственные средства</v>
          </cell>
          <cell r="F940">
            <v>79.599999999999994</v>
          </cell>
          <cell r="G940">
            <v>79.599999999999994</v>
          </cell>
          <cell r="H940">
            <v>37.299999999999997</v>
          </cell>
          <cell r="I940">
            <v>26.4</v>
          </cell>
          <cell r="J940">
            <v>15.899999999999999</v>
          </cell>
        </row>
        <row r="941">
          <cell r="A941" t="str">
            <v>модернизация и реконструкция</v>
          </cell>
          <cell r="F941">
            <v>59.98</v>
          </cell>
          <cell r="G941">
            <v>13.100000000000001</v>
          </cell>
          <cell r="H941">
            <v>11.000000000000002</v>
          </cell>
          <cell r="I941">
            <v>2.1000000000000005</v>
          </cell>
        </row>
        <row r="942">
          <cell r="A942" t="str">
            <v xml:space="preserve">Организация производства стального сортового горячекатанного металлопроката (катанка Ø от 6,5 до 12мм; пруток Ø от 12 до 45мм) на СП "Ташкентский трубный завод")   </v>
          </cell>
          <cell r="B942" t="str">
            <v xml:space="preserve">130 тыс тн </v>
          </cell>
          <cell r="C942" t="str">
            <v>2012-2015 гг.</v>
          </cell>
          <cell r="D942" t="str">
            <v>не требуется</v>
          </cell>
          <cell r="E942" t="str">
            <v>Всего</v>
          </cell>
          <cell r="F942">
            <v>39.700000000000003</v>
          </cell>
          <cell r="G942">
            <v>2.9</v>
          </cell>
          <cell r="H942">
            <v>2.9</v>
          </cell>
          <cell r="O942" t="str">
            <v xml:space="preserve">Имеется утвержденное ТЭО проекта </v>
          </cell>
          <cell r="P942" t="str">
            <v>Постановление Президента Республики Узбекистан      от 04.10.2011 г. №ПП-1623,от 17.11.2014 г. №ПП-2264Протокол общего собрания Совета Учредителей от 10.01.2012г. №3 № ПП -2163 и ПП- 2069</v>
          </cell>
        </row>
        <row r="943">
          <cell r="E943" t="str">
            <v>собственные средства</v>
          </cell>
          <cell r="F943">
            <v>39.700000000000003</v>
          </cell>
          <cell r="G943">
            <v>2.9</v>
          </cell>
          <cell r="H943">
            <v>2.9</v>
          </cell>
        </row>
        <row r="944">
          <cell r="A944" t="str">
            <v>Организация производства  смесовой пряжи и перчаток из нее в СП "ГСКБ по ирригации"</v>
          </cell>
          <cell r="B944" t="str">
            <v>8 тыс тн</v>
          </cell>
          <cell r="C944" t="str">
            <v>2014-2015 гг.</v>
          </cell>
          <cell r="D944" t="str">
            <v>не требуется</v>
          </cell>
          <cell r="E944" t="str">
            <v>Всего</v>
          </cell>
          <cell r="F944">
            <v>4.3600000000000003</v>
          </cell>
          <cell r="G944">
            <v>1.3</v>
          </cell>
          <cell r="H944">
            <v>1.3</v>
          </cell>
          <cell r="O944" t="str">
            <v>Имеется разработанное ТЭО проекта</v>
          </cell>
          <cell r="P944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5">
          <cell r="E945" t="str">
            <v>собственные средства</v>
          </cell>
          <cell r="F945">
            <v>4.3600000000000003</v>
          </cell>
          <cell r="G945">
            <v>1.3</v>
          </cell>
          <cell r="H945">
            <v>1.3</v>
          </cell>
        </row>
        <row r="946">
          <cell r="A946" t="str">
            <v>Организация производства стальных радиаторов на СП "ГСКБ по ирригации"</v>
          </cell>
          <cell r="B946" t="str">
            <v>180 тыс.шт.</v>
          </cell>
          <cell r="C946" t="str">
            <v>2014-2015 гг.</v>
          </cell>
          <cell r="D946" t="str">
            <v>не требуется</v>
          </cell>
          <cell r="E946" t="str">
            <v>Всего</v>
          </cell>
          <cell r="F946">
            <v>2.8</v>
          </cell>
          <cell r="G946">
            <v>1</v>
          </cell>
          <cell r="H946">
            <v>1</v>
          </cell>
          <cell r="O946" t="str">
            <v>Имеется разработанное ТЭО проекта</v>
          </cell>
          <cell r="P946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7">
          <cell r="E947" t="str">
            <v>собственные средства</v>
          </cell>
          <cell r="F947">
            <v>2.8</v>
          </cell>
          <cell r="G947">
            <v>1</v>
          </cell>
          <cell r="H947">
            <v>1</v>
          </cell>
        </row>
        <row r="948">
          <cell r="A948" t="str">
            <v>СП "Ташкентский трубный завод" - организация производства цинкования полосы и проволоки</v>
          </cell>
          <cell r="B948" t="str">
            <v>3 тыс тн</v>
          </cell>
          <cell r="C948" t="str">
            <v>2012-2015 гг.</v>
          </cell>
          <cell r="D948" t="str">
            <v>Xinjiang Jinboer Industry &amp; Trade Co LTD</v>
          </cell>
          <cell r="E948" t="str">
            <v>Всего</v>
          </cell>
          <cell r="F948">
            <v>3.88</v>
          </cell>
          <cell r="G948">
            <v>1.3</v>
          </cell>
          <cell r="H948">
            <v>1.3</v>
          </cell>
          <cell r="O948" t="str">
            <v xml:space="preserve">Имеется утвержденное ТЭО проекта </v>
          </cell>
          <cell r="P948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49">
          <cell r="E949" t="str">
            <v>собственные средства</v>
          </cell>
          <cell r="F949">
            <v>3.88</v>
          </cell>
          <cell r="G949">
            <v>1.3</v>
          </cell>
          <cell r="H949">
            <v>1.3</v>
          </cell>
        </row>
        <row r="950">
          <cell r="A950" t="str">
            <v>СП "Ташкентский трубный завод" - организация производства шурупов</v>
          </cell>
          <cell r="B950" t="str">
            <v>1 тыс.шт.</v>
          </cell>
          <cell r="C950" t="str">
            <v>2012-2015 гг.</v>
          </cell>
          <cell r="D950" t="str">
            <v>Xinjiang Jinboer Industry &amp; Trade Co LTD</v>
          </cell>
          <cell r="E950" t="str">
            <v>Всего</v>
          </cell>
          <cell r="F950">
            <v>4.4400000000000004</v>
          </cell>
          <cell r="G950">
            <v>1.8</v>
          </cell>
          <cell r="H950">
            <v>1.8</v>
          </cell>
          <cell r="O950" t="str">
            <v xml:space="preserve">Имеется утвержденное ТЭО проекта </v>
          </cell>
          <cell r="P950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51">
          <cell r="E951" t="str">
            <v>собственные средства</v>
          </cell>
          <cell r="F951">
            <v>4.4400000000000004</v>
          </cell>
          <cell r="G951">
            <v>1.8</v>
          </cell>
          <cell r="H951">
            <v>1.8</v>
          </cell>
        </row>
        <row r="952">
          <cell r="A952" t="str">
            <v>Производство сварочных электродов в СП "Ташкентский трубный завод"</v>
          </cell>
          <cell r="B952" t="str">
            <v>2 тыс.тн</v>
          </cell>
          <cell r="C952" t="str">
            <v>2015-2016 гг.</v>
          </cell>
          <cell r="D952" t="str">
            <v>Xinjiang Jinboer Industry &amp; Trade Co LTD</v>
          </cell>
          <cell r="E952" t="str">
            <v>Всего</v>
          </cell>
          <cell r="F952">
            <v>4.4000000000000004</v>
          </cell>
          <cell r="G952">
            <v>4.4000000000000004</v>
          </cell>
          <cell r="H952">
            <v>2.2999999999999998</v>
          </cell>
          <cell r="I952">
            <v>2.1000000000000005</v>
          </cell>
          <cell r="O952" t="str">
            <v>Имеется разработанное ТЭО проекта</v>
          </cell>
          <cell r="P952" t="str">
            <v>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3">
          <cell r="E953" t="str">
            <v>собственные средства</v>
          </cell>
          <cell r="F953">
            <v>4.4000000000000004</v>
          </cell>
          <cell r="G953">
            <v>4.4000000000000004</v>
          </cell>
          <cell r="H953">
            <v>2.2999999999999998</v>
          </cell>
          <cell r="I953">
            <v>2.1000000000000005</v>
          </cell>
        </row>
        <row r="954">
          <cell r="A954" t="str">
            <v>Производство вакуумных выключателей в СП "NVA"</v>
          </cell>
          <cell r="B954" t="str">
            <v>100 шт.</v>
          </cell>
          <cell r="C954" t="str">
            <v>2015 г.</v>
          </cell>
          <cell r="D954" t="str">
            <v>не требуется</v>
          </cell>
          <cell r="E954" t="str">
            <v>Всего</v>
          </cell>
          <cell r="F954">
            <v>0.4</v>
          </cell>
          <cell r="G954">
            <v>0.4</v>
          </cell>
          <cell r="H954">
            <v>0.4</v>
          </cell>
          <cell r="O954" t="str">
            <v>Имеется разработанное ТЭО проекта</v>
          </cell>
          <cell r="P954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5">
          <cell r="E955" t="str">
            <v>собственные средства</v>
          </cell>
          <cell r="F955">
            <v>0.4</v>
          </cell>
          <cell r="G955">
            <v>0.4</v>
          </cell>
          <cell r="H955">
            <v>0.4</v>
          </cell>
        </row>
        <row r="956">
          <cell r="A956" t="str">
            <v>Комплекс по вопросам сельского и водного хозяйства, переработки сельскохозяйственной продукции и потребительских товаров, всего</v>
          </cell>
          <cell r="F956">
            <v>1465.05</v>
          </cell>
          <cell r="G956">
            <v>1265.7226000000003</v>
          </cell>
          <cell r="H956">
            <v>329.01499999999999</v>
          </cell>
          <cell r="I956">
            <v>273.30279999999999</v>
          </cell>
          <cell r="J956">
            <v>237.26909999999998</v>
          </cell>
          <cell r="K956">
            <v>195.51569999999998</v>
          </cell>
          <cell r="L956">
            <v>128.29</v>
          </cell>
          <cell r="M956">
            <v>102.33</v>
          </cell>
        </row>
        <row r="957">
          <cell r="A957" t="str">
            <v>новое строительство</v>
          </cell>
          <cell r="F957">
            <v>812.93700000000001</v>
          </cell>
          <cell r="G957">
            <v>709.56700000000012</v>
          </cell>
          <cell r="H957">
            <v>203.37999999999997</v>
          </cell>
          <cell r="I957">
            <v>214.79130000000001</v>
          </cell>
          <cell r="J957">
            <v>134.60569999999998</v>
          </cell>
          <cell r="K957">
            <v>71.63</v>
          </cell>
          <cell r="L957">
            <v>50.929999999999993</v>
          </cell>
          <cell r="M957">
            <v>34.230000000000004</v>
          </cell>
        </row>
        <row r="958">
          <cell r="A958" t="str">
            <v>модернизация и реконструкция</v>
          </cell>
          <cell r="F958">
            <v>644.02300000000014</v>
          </cell>
          <cell r="G958">
            <v>548.24560000000008</v>
          </cell>
          <cell r="H958">
            <v>122.22499999999999</v>
          </cell>
          <cell r="I958">
            <v>54.011499999999998</v>
          </cell>
          <cell r="J958">
            <v>102.6634</v>
          </cell>
          <cell r="K958">
            <v>123.8857</v>
          </cell>
          <cell r="L958">
            <v>77.36</v>
          </cell>
          <cell r="M958">
            <v>68.099999999999994</v>
          </cell>
        </row>
        <row r="959">
          <cell r="A959" t="str">
            <v>другие направления</v>
          </cell>
          <cell r="F959">
            <v>8.09</v>
          </cell>
          <cell r="G959">
            <v>7.91</v>
          </cell>
          <cell r="H959">
            <v>3.4099999999999997</v>
          </cell>
          <cell r="I959">
            <v>4.5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</row>
        <row r="960">
          <cell r="A960" t="str">
            <v>ГАК "Узбекенгилсаноат"</v>
          </cell>
        </row>
        <row r="961">
          <cell r="A961" t="str">
            <v>Всего</v>
          </cell>
          <cell r="F961">
            <v>948.76000000000022</v>
          </cell>
          <cell r="G961">
            <v>788.10000000000014</v>
          </cell>
          <cell r="H961">
            <v>214.1</v>
          </cell>
          <cell r="I961">
            <v>184.94</v>
          </cell>
          <cell r="J961">
            <v>157.95999999999998</v>
          </cell>
          <cell r="K961">
            <v>132</v>
          </cell>
          <cell r="L961">
            <v>63.5</v>
          </cell>
          <cell r="M961">
            <v>35.6</v>
          </cell>
        </row>
        <row r="962">
          <cell r="A962" t="str">
            <v>в том числе:</v>
          </cell>
        </row>
        <row r="963">
          <cell r="E963" t="str">
            <v>собственные средства</v>
          </cell>
          <cell r="F963">
            <v>207.25999999999996</v>
          </cell>
          <cell r="G963">
            <v>184.35</v>
          </cell>
          <cell r="H963">
            <v>33.6</v>
          </cell>
          <cell r="I963">
            <v>44.199999999999996</v>
          </cell>
          <cell r="J963">
            <v>57.76</v>
          </cell>
          <cell r="K963">
            <v>32.1</v>
          </cell>
          <cell r="L963">
            <v>13</v>
          </cell>
          <cell r="M963">
            <v>3.69</v>
          </cell>
        </row>
        <row r="964">
          <cell r="E964" t="str">
            <v>ФРРУз</v>
          </cell>
          <cell r="F964">
            <v>2.1</v>
          </cell>
          <cell r="G964">
            <v>2.1</v>
          </cell>
          <cell r="H964">
            <v>0</v>
          </cell>
          <cell r="I964">
            <v>0</v>
          </cell>
          <cell r="J964">
            <v>2.1</v>
          </cell>
          <cell r="K964">
            <v>0</v>
          </cell>
          <cell r="L964">
            <v>0</v>
          </cell>
          <cell r="M964">
            <v>0</v>
          </cell>
        </row>
        <row r="965">
          <cell r="E965" t="str">
            <v>кредиты коммерческих банков</v>
          </cell>
          <cell r="F965">
            <v>461.60000000000019</v>
          </cell>
          <cell r="G965">
            <v>418.35000000000014</v>
          </cell>
          <cell r="H965">
            <v>60.739999999999995</v>
          </cell>
          <cell r="I965">
            <v>82.2</v>
          </cell>
          <cell r="J965">
            <v>93.1</v>
          </cell>
          <cell r="K965">
            <v>99.899999999999991</v>
          </cell>
          <cell r="L965">
            <v>50.5</v>
          </cell>
          <cell r="M965">
            <v>31.909999999999997</v>
          </cell>
        </row>
        <row r="966">
          <cell r="E966" t="str">
            <v>прямые иностранные инвестиции и кредиты</v>
          </cell>
          <cell r="F966">
            <v>277.8</v>
          </cell>
          <cell r="G966">
            <v>183.3</v>
          </cell>
          <cell r="H966">
            <v>119.76</v>
          </cell>
          <cell r="I966">
            <v>58.54</v>
          </cell>
          <cell r="J966">
            <v>5</v>
          </cell>
          <cell r="K966">
            <v>0</v>
          </cell>
          <cell r="L966">
            <v>0</v>
          </cell>
          <cell r="M966">
            <v>0</v>
          </cell>
        </row>
        <row r="967">
          <cell r="E967" t="str">
            <v>иностранные кредиты под гарантию Правительства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</row>
        <row r="968">
          <cell r="A968" t="str">
            <v>новое строительство</v>
          </cell>
          <cell r="F968">
            <v>552.70000000000005</v>
          </cell>
          <cell r="G968">
            <v>466.14000000000004</v>
          </cell>
          <cell r="H968">
            <v>158.54</v>
          </cell>
          <cell r="I968">
            <v>165.4</v>
          </cell>
          <cell r="J968">
            <v>89.999999999999986</v>
          </cell>
          <cell r="K968">
            <v>41.7</v>
          </cell>
          <cell r="L968">
            <v>10.5</v>
          </cell>
          <cell r="M968">
            <v>0</v>
          </cell>
        </row>
        <row r="969">
          <cell r="A969" t="str">
            <v>Организация производства пряжи и высококачественных чулочно-носочных изделий в Баявутском районе Сырдарьинской области (ООО "Neo Сotton")</v>
          </cell>
          <cell r="B969" t="str">
            <v>3,0 тыс.тн пряжи</v>
          </cell>
          <cell r="C969" t="str">
            <v>2012-2015 гг.</v>
          </cell>
          <cell r="D969" t="str">
            <v>не требуется</v>
          </cell>
          <cell r="E969" t="str">
            <v>Всего</v>
          </cell>
          <cell r="F969">
            <v>26</v>
          </cell>
          <cell r="G969">
            <v>22.09</v>
          </cell>
          <cell r="H969">
            <v>22.09</v>
          </cell>
          <cell r="I969">
            <v>0</v>
          </cell>
          <cell r="J969">
            <v>0</v>
          </cell>
          <cell r="O969" t="str">
            <v>Имеется разработанное ТЭО проекта</v>
          </cell>
          <cell r="P969" t="str">
            <v>Постановление Президента Республики Узбекистан от 15.12.2010 г. №ПП-1442,от 17.11.2014 г. №ПП-2264</v>
          </cell>
        </row>
        <row r="970">
          <cell r="E970" t="str">
            <v>собственные средства</v>
          </cell>
          <cell r="F970">
            <v>10.36</v>
          </cell>
          <cell r="G970">
            <v>8.9499999999999993</v>
          </cell>
          <cell r="H970">
            <v>8.9499999999999993</v>
          </cell>
        </row>
        <row r="971">
          <cell r="E971" t="str">
            <v>кредиты коммерческих банков</v>
          </cell>
          <cell r="F971">
            <v>15.64</v>
          </cell>
          <cell r="G971">
            <v>13.14</v>
          </cell>
          <cell r="H971">
            <v>13.14</v>
          </cell>
        </row>
        <row r="972">
          <cell r="A972" t="str">
            <v>Организация текстильного комплекса в Ташкентской области, 2 этап</v>
          </cell>
          <cell r="B972" t="str">
            <v>2014 г. - 7,5 млн. кв. м. тканей, 2015 г. - 5,0 млн. шт. швейных изделий</v>
          </cell>
          <cell r="C972" t="str">
            <v>2014-2016 гг.</v>
          </cell>
          <cell r="D972" t="str">
            <v>Компания "Textile Technologies Group" (Корея)</v>
          </cell>
          <cell r="E972" t="str">
            <v>Всего</v>
          </cell>
          <cell r="F972">
            <v>40</v>
          </cell>
          <cell r="G972">
            <v>20</v>
          </cell>
          <cell r="H972">
            <v>10</v>
          </cell>
          <cell r="I972">
            <v>10</v>
          </cell>
          <cell r="O972" t="str">
            <v>Имеется разработанное ТЭО проекта</v>
          </cell>
          <cell r="P972" t="str">
            <v>Постановление Президента Республики Узбекистан от 04.10.2011 г. №ПП-1623,от 17.11.2014 г. №ПП-2264</v>
          </cell>
        </row>
        <row r="973">
          <cell r="E973" t="str">
            <v>кредиты коммерческих банков</v>
          </cell>
          <cell r="F973">
            <v>10</v>
          </cell>
          <cell r="G973">
            <v>10</v>
          </cell>
          <cell r="H973">
            <v>5</v>
          </cell>
          <cell r="I973">
            <v>5</v>
          </cell>
        </row>
        <row r="974">
          <cell r="E974" t="str">
            <v>прямые иностранные инвестиции и кредиты</v>
          </cell>
          <cell r="F974">
            <v>30</v>
          </cell>
          <cell r="G974">
            <v>10</v>
          </cell>
          <cell r="H974">
            <v>5</v>
          </cell>
          <cell r="I974">
            <v>5</v>
          </cell>
        </row>
        <row r="975">
          <cell r="A975" t="str">
            <v>Организация текстильного комплекса по производству готовых швейных изделий на базе ООО "Арт Софт Текс", г.Наманган</v>
          </cell>
          <cell r="B975" t="str">
            <v>3,0 тыс.тн пряжи,10,6 млн.шт. махровых изд.</v>
          </cell>
          <cell r="C975" t="str">
            <v>2012-2016 гг.</v>
          </cell>
          <cell r="D975" t="str">
            <v xml:space="preserve">Компания"EVIS TEKSTIL LTD. STL." (Турция) </v>
          </cell>
          <cell r="E975" t="str">
            <v>Всего</v>
          </cell>
          <cell r="F975">
            <v>31</v>
          </cell>
          <cell r="G975">
            <v>24.5</v>
          </cell>
          <cell r="H975">
            <v>14.5</v>
          </cell>
          <cell r="I975">
            <v>10</v>
          </cell>
          <cell r="O975" t="str">
            <v>Имеется разработанное ТЭО проекта</v>
          </cell>
          <cell r="P975" t="str">
            <v xml:space="preserve">Постановления Президента Республики Узбекистан от 17.11.2014 г. №ПП-2264Постановление Кабинета Министров от 02.08.2012 г. №234 </v>
          </cell>
        </row>
        <row r="976">
          <cell r="E976" t="str">
            <v>собственные средства</v>
          </cell>
          <cell r="F976">
            <v>2</v>
          </cell>
          <cell r="G976">
            <v>2</v>
          </cell>
          <cell r="H976">
            <v>0</v>
          </cell>
          <cell r="I976">
            <v>2</v>
          </cell>
        </row>
        <row r="977">
          <cell r="E977" t="str">
            <v>кредиты коммерческих банков</v>
          </cell>
          <cell r="F977">
            <v>17</v>
          </cell>
          <cell r="G977">
            <v>10.5</v>
          </cell>
          <cell r="H977">
            <v>4</v>
          </cell>
          <cell r="I977">
            <v>6.5</v>
          </cell>
        </row>
        <row r="978">
          <cell r="E978" t="str">
            <v>прямые иностранные инвестиции и кредиты</v>
          </cell>
          <cell r="F978">
            <v>12</v>
          </cell>
          <cell r="G978">
            <v>12</v>
          </cell>
          <cell r="H978">
            <v>10.5</v>
          </cell>
          <cell r="I978">
            <v>1.5</v>
          </cell>
        </row>
        <row r="979">
          <cell r="A979" t="str">
            <v>Организация прядильного производства на базе ООО "Бостанлик Пласттекс", Ташкентская область (ООО "Нихол")</v>
          </cell>
          <cell r="B979" t="str">
            <v>7,0 тыс. тн х/б пряжи</v>
          </cell>
          <cell r="C979" t="str">
            <v>2014-2015 гг.</v>
          </cell>
          <cell r="D979" t="str">
            <v>не требуется</v>
          </cell>
          <cell r="E979" t="str">
            <v>Всего</v>
          </cell>
          <cell r="F979">
            <v>14.5</v>
          </cell>
          <cell r="G979">
            <v>6.85</v>
          </cell>
          <cell r="H979">
            <v>6.85</v>
          </cell>
          <cell r="O979" t="str">
            <v>Имеется разработанное ТЭО проекта</v>
          </cell>
          <cell r="P979" t="str">
            <v>Постановления Президента Республики Узбекистан от 17.11.2014 г. №ПП-2264Письмо ГАК "Узбекенгилсаноат" от 19.04.2013 г. №ИХ-09-1317</v>
          </cell>
        </row>
        <row r="980">
          <cell r="E980" t="str">
            <v>собственные средства</v>
          </cell>
          <cell r="F980">
            <v>9</v>
          </cell>
          <cell r="G980">
            <v>1.35</v>
          </cell>
          <cell r="H980">
            <v>1.35</v>
          </cell>
        </row>
        <row r="981">
          <cell r="E981" t="str">
            <v>кредиты коммерческих банков</v>
          </cell>
          <cell r="F981">
            <v>5.5</v>
          </cell>
          <cell r="G981">
            <v>5.5</v>
          </cell>
          <cell r="H981">
            <v>5.5</v>
          </cell>
        </row>
        <row r="982">
          <cell r="A982" t="str">
            <v>Организация прядильного производства на базе незавершенного строительством объекте в г.Багат, Хорезмская область (ООО "Хоразм текс")</v>
          </cell>
          <cell r="B982" t="str">
            <v>6,0 тыс. тн х/б пряжи</v>
          </cell>
          <cell r="C982" t="str">
            <v>2014-2015 гг.</v>
          </cell>
          <cell r="D982" t="str">
            <v>не требуется</v>
          </cell>
          <cell r="E982" t="str">
            <v>Всего</v>
          </cell>
          <cell r="F982">
            <v>5</v>
          </cell>
          <cell r="G982">
            <v>5</v>
          </cell>
          <cell r="H982">
            <v>5</v>
          </cell>
          <cell r="O982" t="str">
            <v>Имеется разработанное ТЭО проекта</v>
          </cell>
          <cell r="P982" t="str">
            <v>Постановление Президента Республики Узбекистан от 22.11.2012 г. №ПП-1856,от 17.11.2014 г. №ПП-2264</v>
          </cell>
        </row>
        <row r="983">
          <cell r="E983" t="str">
            <v>собственные средства</v>
          </cell>
          <cell r="F983">
            <v>1.5</v>
          </cell>
          <cell r="G983">
            <v>1.5</v>
          </cell>
          <cell r="H983">
            <v>1.5</v>
          </cell>
        </row>
        <row r="984">
          <cell r="E984" t="str">
            <v>кредиты коммерческих банков</v>
          </cell>
          <cell r="F984">
            <v>3.5</v>
          </cell>
          <cell r="G984">
            <v>3.5</v>
          </cell>
          <cell r="H984">
            <v>3.5</v>
          </cell>
        </row>
        <row r="985">
          <cell r="A985" t="str">
            <v>Организация ткацкого производства на базе ООО "Шовот текстиль", Хорезмская область, (СП ООО "Узтекс-Шовот")</v>
          </cell>
          <cell r="B985" t="str">
            <v>7,5 тыс.тн пряжи</v>
          </cell>
          <cell r="C985" t="str">
            <v>2014-2016 гг.</v>
          </cell>
          <cell r="D985" t="str">
            <v>Свис Кепитал (Швейцария)</v>
          </cell>
          <cell r="E985" t="str">
            <v>Всего</v>
          </cell>
          <cell r="F985">
            <v>40</v>
          </cell>
          <cell r="G985">
            <v>4</v>
          </cell>
          <cell r="H985">
            <v>4</v>
          </cell>
          <cell r="O985" t="str">
            <v>Имеется разработанное ТЭО проекта</v>
          </cell>
          <cell r="P985" t="str">
            <v>Постановление Президента Республики Узбекистан от 15.12.2010 г. №ПП-1442,от 17.11.2014 г. №ПП-2264</v>
          </cell>
        </row>
        <row r="986">
          <cell r="E986" t="str">
            <v>собственные средства</v>
          </cell>
          <cell r="F986">
            <v>10</v>
          </cell>
          <cell r="G986">
            <v>2</v>
          </cell>
          <cell r="H986">
            <v>2</v>
          </cell>
        </row>
        <row r="987">
          <cell r="E987" t="str">
            <v>кредиты коммерческих банков</v>
          </cell>
          <cell r="F987">
            <v>15</v>
          </cell>
        </row>
        <row r="988">
          <cell r="E988" t="str">
            <v>прямые иностранные инвестиции и кредиты</v>
          </cell>
          <cell r="F988">
            <v>15</v>
          </cell>
          <cell r="G988">
            <v>2</v>
          </cell>
          <cell r="H988">
            <v>2</v>
          </cell>
        </row>
        <row r="989">
          <cell r="A989" t="str">
            <v>Организации швейного производства в Букинском районе Ташкентской области ("ЯнгОне", Корея)</v>
          </cell>
          <cell r="B989" t="str">
            <v>5,0 млн.шт. верхней одежды, 2 тыс. тонн смесового полотна</v>
          </cell>
          <cell r="C989" t="str">
            <v>2014-2016 гг.</v>
          </cell>
          <cell r="D989" t="str">
            <v>Компания "Young One" (Корея)</v>
          </cell>
          <cell r="E989" t="str">
            <v>Всего</v>
          </cell>
          <cell r="F989">
            <v>8</v>
          </cell>
          <cell r="G989">
            <v>8</v>
          </cell>
          <cell r="H989">
            <v>5</v>
          </cell>
          <cell r="I989">
            <v>3</v>
          </cell>
          <cell r="O989" t="str">
            <v>ТЭО проекта на стадии разработки</v>
          </cell>
          <cell r="P989" t="str">
            <v>ПП-2000 от 12.07.2013г.</v>
          </cell>
        </row>
        <row r="990">
          <cell r="E990" t="str">
            <v>прямые иностранные инвестиции и кредиты</v>
          </cell>
          <cell r="F990">
            <v>8</v>
          </cell>
          <cell r="G990">
            <v>8</v>
          </cell>
          <cell r="H990">
            <v>5</v>
          </cell>
          <cell r="I990">
            <v>3</v>
          </cell>
        </row>
        <row r="991">
          <cell r="A991" t="str">
            <v>Создание производства готовых изделий компании "Янгуан" на базе незавершенного строительства в г.Бука</v>
          </cell>
          <cell r="B991" t="str">
            <v>1,5 млн.шт. готовых изделий</v>
          </cell>
          <cell r="C991" t="str">
            <v>2015-2017 гг.</v>
          </cell>
          <cell r="D991" t="str">
            <v>Компания "Young One" (Корея)</v>
          </cell>
          <cell r="E991" t="str">
            <v>Всего</v>
          </cell>
          <cell r="F991">
            <v>6</v>
          </cell>
          <cell r="G991">
            <v>6</v>
          </cell>
          <cell r="H991">
            <v>3</v>
          </cell>
          <cell r="I991">
            <v>2</v>
          </cell>
          <cell r="J991">
            <v>1</v>
          </cell>
          <cell r="O991" t="str">
            <v>ТЭО проекта на стадии разработки</v>
          </cell>
          <cell r="P991" t="str">
            <v>Постановление Президента Республики Узбекистан от 25.06.2014 г. №ПП-2192,от 17.11.2014 г. №ПП-2264</v>
          </cell>
        </row>
        <row r="992">
          <cell r="E992" t="str">
            <v>прямые иностранные инвестиции и кредиты</v>
          </cell>
          <cell r="F992">
            <v>6</v>
          </cell>
          <cell r="G992">
            <v>6</v>
          </cell>
          <cell r="H992">
            <v>3</v>
          </cell>
          <cell r="I992">
            <v>2</v>
          </cell>
          <cell r="J992">
            <v>1</v>
          </cell>
        </row>
        <row r="993">
          <cell r="A993" t="str">
            <v>Создание комплекса компании "Янгуан" в г.Ташкент (регионального офиса и демонстрационной площадки)</v>
          </cell>
          <cell r="E993" t="str">
            <v>Всего</v>
          </cell>
          <cell r="F993">
            <v>10</v>
          </cell>
          <cell r="G993">
            <v>10</v>
          </cell>
          <cell r="H993">
            <v>1</v>
          </cell>
          <cell r="I993">
            <v>5</v>
          </cell>
          <cell r="J993">
            <v>4</v>
          </cell>
          <cell r="O993" t="str">
            <v>ТЭО проекта на стадии разработки</v>
          </cell>
          <cell r="P993" t="str">
            <v>Постановление Президента Республики Узбекистан от 25.06.2014 г. №ПП-2192,от 17.11.2014 г. №ПП-2264</v>
          </cell>
        </row>
        <row r="994">
          <cell r="E994" t="str">
            <v>прямые иностранные инвестиции и кредиты</v>
          </cell>
          <cell r="F994">
            <v>10</v>
          </cell>
          <cell r="G994">
            <v>10</v>
          </cell>
          <cell r="H994">
            <v>1</v>
          </cell>
          <cell r="I994">
            <v>5</v>
          </cell>
          <cell r="J994">
            <v>4</v>
          </cell>
        </row>
        <row r="995">
          <cell r="A995" t="str">
            <v>Организация прядильного производства в Учкурганском районе СП "Учкурган текстиль", Наманганской области</v>
          </cell>
          <cell r="B995" t="str">
            <v>5,5 тыс.тн пряжи</v>
          </cell>
          <cell r="C995" t="str">
            <v>2015-2016 гг.</v>
          </cell>
          <cell r="D995" t="str">
            <v>Свис Кепитал (Швейцария)</v>
          </cell>
          <cell r="E995" t="str">
            <v>Всего</v>
          </cell>
          <cell r="F995">
            <v>25</v>
          </cell>
          <cell r="G995">
            <v>25</v>
          </cell>
          <cell r="H995">
            <v>20</v>
          </cell>
          <cell r="I995">
            <v>5</v>
          </cell>
          <cell r="O995" t="str">
            <v>ТЭО проекта на стадии разработки</v>
          </cell>
          <cell r="P995" t="str">
            <v>Постановления Президента Республики Узбекистан от 17.11.2014 г. №ПП-2264Протокол КМ №231 от 4.08.2013</v>
          </cell>
        </row>
        <row r="996">
          <cell r="E996" t="str">
            <v>собственные средства</v>
          </cell>
          <cell r="F996">
            <v>5</v>
          </cell>
          <cell r="G996">
            <v>5</v>
          </cell>
          <cell r="H996">
            <v>5</v>
          </cell>
        </row>
        <row r="997">
          <cell r="E997" t="str">
            <v>кредиты коммерческих банков</v>
          </cell>
          <cell r="F997">
            <v>15</v>
          </cell>
          <cell r="G997">
            <v>15</v>
          </cell>
          <cell r="H997">
            <v>10</v>
          </cell>
          <cell r="I997">
            <v>5</v>
          </cell>
        </row>
        <row r="998">
          <cell r="E998" t="str">
            <v>прямые иностранные инвестиции и кредиты</v>
          </cell>
          <cell r="F998">
            <v>5</v>
          </cell>
          <cell r="G998">
            <v>5</v>
          </cell>
          <cell r="H998">
            <v>5</v>
          </cell>
        </row>
        <row r="999">
          <cell r="A999" t="str">
            <v>Создание текстильного производства в Шурчинском районе (ООО "Мумин текстиль" , Муборак ГПЗ)</v>
          </cell>
          <cell r="B999" t="str">
            <v>3,5 тыс. тн. пряжи</v>
          </cell>
          <cell r="C999" t="str">
            <v>2014-2016 гг.</v>
          </cell>
          <cell r="D999" t="str">
            <v>не требуется</v>
          </cell>
          <cell r="E999" t="str">
            <v>Всего</v>
          </cell>
          <cell r="F999">
            <v>8</v>
          </cell>
          <cell r="G999">
            <v>8</v>
          </cell>
          <cell r="H999">
            <v>4</v>
          </cell>
          <cell r="I999">
            <v>4</v>
          </cell>
          <cell r="O999" t="str">
            <v>Имеется разработанное ТЭО проекта</v>
          </cell>
          <cell r="P999" t="str">
            <v>Постановления Президента Республики Узбекистан от 17.11.2014 г. №ПП-2264ПП-1961 от 30.04.2013г.</v>
          </cell>
        </row>
        <row r="1000">
          <cell r="E1000" t="str">
            <v>собственные средства</v>
          </cell>
          <cell r="F1000">
            <v>1.5</v>
          </cell>
          <cell r="G1000">
            <v>1.5</v>
          </cell>
          <cell r="H1000">
            <v>0.5</v>
          </cell>
          <cell r="I1000">
            <v>1</v>
          </cell>
        </row>
        <row r="1001">
          <cell r="E1001" t="str">
            <v>кредиты коммерческих банков</v>
          </cell>
          <cell r="F1001">
            <v>6.5</v>
          </cell>
          <cell r="G1001">
            <v>6.5</v>
          </cell>
          <cell r="H1001">
            <v>3.5</v>
          </cell>
          <cell r="I1001">
            <v>3</v>
          </cell>
        </row>
        <row r="1002">
          <cell r="A1002" t="str">
            <v>Организация текстильного комплекса в Каршинском районе компанией "ЛТ Текстиль" (1 этап)</v>
          </cell>
          <cell r="B1002" t="str">
            <v>22 тыс.тн. смесовой пряжи10 тыс.кв.м. смесовых тканей</v>
          </cell>
          <cell r="C1002" t="str">
            <v>2015-2017гг.</v>
          </cell>
          <cell r="D1002" t="str">
            <v>Компания "LT Textile" (Нидерланды)</v>
          </cell>
          <cell r="E1002" t="str">
            <v>Всего</v>
          </cell>
          <cell r="F1002">
            <v>92</v>
          </cell>
          <cell r="G1002">
            <v>92</v>
          </cell>
          <cell r="H1002">
            <v>51</v>
          </cell>
          <cell r="I1002">
            <v>41</v>
          </cell>
          <cell r="O1002" t="str">
            <v>Имеется разработанное ТЭО проекта</v>
          </cell>
          <cell r="P1002" t="str">
            <v>Постановления Президента Республики Узбекистан от 17.11.2014 г. №ПП-2264№ ПП-2017 от 2.08.2013г.</v>
          </cell>
        </row>
        <row r="1003">
          <cell r="E1003" t="str">
            <v>прямые иностранные инвестиции и кредиты</v>
          </cell>
          <cell r="F1003">
            <v>92</v>
          </cell>
          <cell r="G1003">
            <v>92</v>
          </cell>
          <cell r="H1003">
            <v>51</v>
          </cell>
          <cell r="I1003">
            <v>41</v>
          </cell>
        </row>
        <row r="1004">
          <cell r="A1004" t="str">
            <v>Организация прядильного производства на базе ОАО "Китоб ип-йигирув", Кашкадарьинская область (1-этап)</v>
          </cell>
          <cell r="B1004" t="str">
            <v>3,0 тыс.тн пряжи</v>
          </cell>
          <cell r="C1004" t="str">
            <v>2014-2015 гг.</v>
          </cell>
          <cell r="D1004" t="str">
            <v>не требуется</v>
          </cell>
          <cell r="E1004" t="str">
            <v>Всего</v>
          </cell>
          <cell r="F1004">
            <v>4</v>
          </cell>
          <cell r="G1004">
            <v>2</v>
          </cell>
          <cell r="H1004">
            <v>2</v>
          </cell>
          <cell r="O1004" t="str">
            <v>Имеется разработанное ТЭО проекта</v>
          </cell>
          <cell r="P1004" t="str">
            <v>Постановления Президента Республики Узбекистан от 17.11.2014 г. №ПП-2264№ ПП-2017 от 2.08.2013г.</v>
          </cell>
        </row>
        <row r="1005">
          <cell r="E1005" t="str">
            <v>собственные средства</v>
          </cell>
          <cell r="F1005">
            <v>1.2</v>
          </cell>
          <cell r="G1005">
            <v>0</v>
          </cell>
          <cell r="H1005">
            <v>0</v>
          </cell>
        </row>
        <row r="1006">
          <cell r="E1006" t="str">
            <v>кредиты коммерческих банков</v>
          </cell>
          <cell r="F1006">
            <v>2.8</v>
          </cell>
          <cell r="G1006">
            <v>2</v>
          </cell>
          <cell r="H1006">
            <v>2</v>
          </cell>
        </row>
        <row r="1007">
          <cell r="A1007" t="str">
            <v>Организация прядильного производства на базе Чимбайского хлопзавода, Республика Каракалпакстан</v>
          </cell>
          <cell r="B1007" t="str">
            <v>18,0 тыс.тн пряжи,5,0 млн.кв.м. тканей,1,5 млн.шт. изд.</v>
          </cell>
          <cell r="C1007" t="str">
            <v>2014-2016 гг.</v>
          </cell>
          <cell r="D1007" t="str">
            <v>не требуется</v>
          </cell>
          <cell r="E1007" t="str">
            <v>Всего</v>
          </cell>
          <cell r="F1007">
            <v>10</v>
          </cell>
          <cell r="G1007">
            <v>7</v>
          </cell>
          <cell r="H1007">
            <v>6</v>
          </cell>
          <cell r="I1007">
            <v>1</v>
          </cell>
          <cell r="O1007" t="str">
            <v>Имеется разработанное ТЭО проекта</v>
          </cell>
          <cell r="P1007" t="str">
            <v>Постановления Президента Республики Узбекистан от 17.11.2014 г. №ПП-2264Протокол КМ РУз от 04.08.2013 г. №231</v>
          </cell>
        </row>
        <row r="1008">
          <cell r="E1008" t="str">
            <v>собственные средства</v>
          </cell>
          <cell r="F1008">
            <v>3.6</v>
          </cell>
          <cell r="G1008">
            <v>2.2000000000000002</v>
          </cell>
          <cell r="H1008">
            <v>2.2000000000000002</v>
          </cell>
          <cell r="I1008">
            <v>0</v>
          </cell>
        </row>
        <row r="1009">
          <cell r="E1009" t="str">
            <v>кредиты коммерческих банков</v>
          </cell>
          <cell r="F1009">
            <v>6.4</v>
          </cell>
          <cell r="G1009">
            <v>4.8</v>
          </cell>
          <cell r="H1009">
            <v>3.8</v>
          </cell>
          <cell r="I1009">
            <v>1</v>
          </cell>
        </row>
        <row r="1010">
          <cell r="A1010" t="str">
            <v>Организация производства х/б пряжи на ООО «Помук текстиль»</v>
          </cell>
          <cell r="B1010" t="str">
            <v>2,0 тыс.тн пряжи</v>
          </cell>
          <cell r="C1010" t="str">
            <v>2014-2015 гг.</v>
          </cell>
          <cell r="D1010" t="str">
            <v>не требуется</v>
          </cell>
          <cell r="E1010" t="str">
            <v>Всего</v>
          </cell>
          <cell r="F1010">
            <v>2.6</v>
          </cell>
          <cell r="G1010">
            <v>2.6</v>
          </cell>
          <cell r="H1010">
            <v>2.6</v>
          </cell>
          <cell r="I1010">
            <v>0</v>
          </cell>
          <cell r="O1010" t="str">
            <v>Имеется разработанное ТЭО проекта</v>
          </cell>
          <cell r="P1010" t="str">
            <v>Протокол КМ РУз от 04.08.2013 г. №231</v>
          </cell>
        </row>
        <row r="1011">
          <cell r="E1011" t="str">
            <v>собственные средства</v>
          </cell>
          <cell r="F1011">
            <v>0.8</v>
          </cell>
          <cell r="G1011">
            <v>0.8</v>
          </cell>
          <cell r="H1011">
            <v>0.8</v>
          </cell>
        </row>
        <row r="1012">
          <cell r="E1012" t="str">
            <v>кредиты коммерческих банков</v>
          </cell>
          <cell r="F1012">
            <v>1.8</v>
          </cell>
          <cell r="G1012">
            <v>1.8</v>
          </cell>
          <cell r="H1012">
            <v>1.8</v>
          </cell>
        </row>
        <row r="1013">
          <cell r="A1013" t="str">
            <v>Организация прядильного и ткацкого производств на базе ООО "Окдарья текстиль" по выпуску роторной пряжи и тканей</v>
          </cell>
          <cell r="B1013" t="str">
            <v>1,8 тыс.тн пряжи,1,6 млн.кв.м. тканей</v>
          </cell>
          <cell r="C1013" t="str">
            <v>2015-2016 гг.</v>
          </cell>
          <cell r="D1013" t="str">
            <v>не требуется</v>
          </cell>
          <cell r="E1013" t="str">
            <v>Всего</v>
          </cell>
          <cell r="F1013">
            <v>11.3</v>
          </cell>
          <cell r="G1013">
            <v>11.3</v>
          </cell>
          <cell r="H1013">
            <v>0</v>
          </cell>
          <cell r="I1013">
            <v>8.3000000000000007</v>
          </cell>
          <cell r="J1013">
            <v>3</v>
          </cell>
          <cell r="O1013" t="str">
            <v>Имеется разработанное ТЭО проекта</v>
          </cell>
          <cell r="P1013" t="str">
            <v>Протокол КМ РУз от 04.08.2013 г. №231</v>
          </cell>
        </row>
        <row r="1014">
          <cell r="E1014" t="str">
            <v>собственные средства</v>
          </cell>
          <cell r="F1014">
            <v>2.2999999999999998</v>
          </cell>
          <cell r="G1014">
            <v>2.2999999999999998</v>
          </cell>
          <cell r="I1014">
            <v>2.2999999999999998</v>
          </cell>
        </row>
        <row r="1015">
          <cell r="E1015" t="str">
            <v>кредиты коммерческих банков</v>
          </cell>
          <cell r="F1015">
            <v>9</v>
          </cell>
          <cell r="G1015">
            <v>9</v>
          </cell>
          <cell r="I1015">
            <v>6</v>
          </cell>
          <cell r="J1015">
            <v>3</v>
          </cell>
        </row>
        <row r="1016">
          <cell r="A1016" t="str">
            <v>Организация прядильного  производства на ООО "Метин текстиль" по выпуску роторной пряжи</v>
          </cell>
          <cell r="B1016" t="str">
            <v>2,8 тыс.тн пряжи</v>
          </cell>
          <cell r="C1016" t="str">
            <v>2014-2015 гг.</v>
          </cell>
          <cell r="D1016" t="str">
            <v>не требуется</v>
          </cell>
          <cell r="E1016" t="str">
            <v>Всего</v>
          </cell>
          <cell r="F1016">
            <v>4.5</v>
          </cell>
          <cell r="G1016">
            <v>4.5</v>
          </cell>
          <cell r="H1016">
            <v>0</v>
          </cell>
          <cell r="I1016">
            <v>4.5</v>
          </cell>
          <cell r="O1016" t="str">
            <v>Имеется разработанное ТЭО проекта</v>
          </cell>
          <cell r="P1016" t="str">
            <v>Протокол КМ РУз от 04.08.2013 г. №231</v>
          </cell>
        </row>
        <row r="1017">
          <cell r="E1017" t="str">
            <v>собственные средства</v>
          </cell>
          <cell r="F1017">
            <v>1</v>
          </cell>
          <cell r="G1017">
            <v>1</v>
          </cell>
          <cell r="I1017">
            <v>1</v>
          </cell>
        </row>
        <row r="1018">
          <cell r="E1018" t="str">
            <v>кредиты коммерческих банков</v>
          </cell>
          <cell r="F1018">
            <v>3.5</v>
          </cell>
          <cell r="G1018">
            <v>3.5</v>
          </cell>
          <cell r="I1018">
            <v>3.5</v>
          </cell>
        </row>
        <row r="1019">
          <cell r="A1019" t="str">
            <v xml:space="preserve">Расширение и модернизация действующего производства «Шиндон Спиннинг Термез» </v>
          </cell>
          <cell r="B1019" t="str">
            <v>45,0 млн.шт.</v>
          </cell>
          <cell r="C1019" t="str">
            <v>2014-2015 гг.</v>
          </cell>
          <cell r="D1019" t="str">
            <v>"Шиндонг Спиннинг" (Корея)</v>
          </cell>
          <cell r="E1019" t="str">
            <v>Всего</v>
          </cell>
          <cell r="F1019">
            <v>5</v>
          </cell>
          <cell r="G1019">
            <v>0.5</v>
          </cell>
          <cell r="H1019">
            <v>0.5</v>
          </cell>
          <cell r="I1019">
            <v>0</v>
          </cell>
          <cell r="O1019" t="str">
            <v>Имеется разработанное ТЭО проекта</v>
          </cell>
          <cell r="P1019" t="str">
            <v>Постановления Президента Республики Узбекистан от 17.11.2014 г. №ПП-2264</v>
          </cell>
        </row>
        <row r="1020">
          <cell r="E1020" t="str">
            <v>прямые иностранные инвестиции и кредиты</v>
          </cell>
          <cell r="F1020">
            <v>5</v>
          </cell>
          <cell r="G1020">
            <v>0.5</v>
          </cell>
          <cell r="H1020">
            <v>0.5</v>
          </cell>
        </row>
        <row r="1021">
          <cell r="A1021" t="str">
            <v>Организация прядильного и ткацкого производства на базе ООО "Экспо колор принт текс"</v>
          </cell>
          <cell r="B1021" t="str">
            <v>3,6 тыс.тн пряжи</v>
          </cell>
          <cell r="C1021" t="str">
            <v>2014-2015 гг.</v>
          </cell>
          <cell r="D1021" t="str">
            <v>не требуется</v>
          </cell>
          <cell r="E1021" t="str">
            <v>Всего</v>
          </cell>
          <cell r="F1021">
            <v>5.5</v>
          </cell>
          <cell r="G1021">
            <v>5.5</v>
          </cell>
          <cell r="H1021">
            <v>0</v>
          </cell>
          <cell r="I1021">
            <v>5.5</v>
          </cell>
          <cell r="O1021" t="str">
            <v>Имеется разработанное ТЭО проекта</v>
          </cell>
          <cell r="P1021" t="str">
            <v>Протокол КМ РУз от 04.08.2013 г. №231</v>
          </cell>
        </row>
        <row r="1022">
          <cell r="E1022" t="str">
            <v>собственные средства</v>
          </cell>
          <cell r="F1022">
            <v>1.5</v>
          </cell>
          <cell r="G1022">
            <v>1.5</v>
          </cell>
          <cell r="I1022">
            <v>1.5</v>
          </cell>
        </row>
        <row r="1023">
          <cell r="E1023" t="str">
            <v>кредиты коммерческих банков</v>
          </cell>
          <cell r="F1023">
            <v>4</v>
          </cell>
          <cell r="G1023">
            <v>4</v>
          </cell>
          <cell r="I1023">
            <v>4</v>
          </cell>
        </row>
        <row r="1024">
          <cell r="A1024" t="str">
            <v>Организация прядильного производства на базе ООО "Хоразм Гиламлари"</v>
          </cell>
          <cell r="B1024" t="str">
            <v>5,0 тыс.тн пряжи</v>
          </cell>
          <cell r="C1024" t="str">
            <v>2014-2015 гг.</v>
          </cell>
          <cell r="D1024" t="str">
            <v>не требуется</v>
          </cell>
          <cell r="E1024" t="str">
            <v>Всего</v>
          </cell>
          <cell r="F1024">
            <v>3.3</v>
          </cell>
          <cell r="G1024">
            <v>3.3</v>
          </cell>
          <cell r="H1024">
            <v>0</v>
          </cell>
          <cell r="I1024">
            <v>3.3</v>
          </cell>
          <cell r="O1024" t="str">
            <v>Имеется разработанное ТЭО проекта</v>
          </cell>
          <cell r="P1024" t="str">
            <v>Протокол КМ РУз от 04.08.2013 г. №231</v>
          </cell>
        </row>
        <row r="1025">
          <cell r="E1025" t="str">
            <v>собственные средства</v>
          </cell>
          <cell r="F1025">
            <v>0.3</v>
          </cell>
          <cell r="G1025">
            <v>0.3</v>
          </cell>
          <cell r="I1025">
            <v>0.3</v>
          </cell>
        </row>
        <row r="1026">
          <cell r="E1026" t="str">
            <v>кредиты коммерческих банков</v>
          </cell>
          <cell r="F1026">
            <v>3</v>
          </cell>
          <cell r="G1026">
            <v>3</v>
          </cell>
          <cell r="I1026">
            <v>3</v>
          </cell>
        </row>
        <row r="1027">
          <cell r="A1027" t="str">
            <v>Организация прядильного производства в Аккурганском районе ООО "Максим Гольд Текс"</v>
          </cell>
          <cell r="B1027" t="str">
            <v>4,3 тыс.тн пряжи</v>
          </cell>
          <cell r="C1027" t="str">
            <v>2014-2015 гг.</v>
          </cell>
          <cell r="D1027" t="str">
            <v>не требуется</v>
          </cell>
          <cell r="E1027" t="str">
            <v>Всего</v>
          </cell>
          <cell r="F1027">
            <v>15</v>
          </cell>
          <cell r="G1027">
            <v>12</v>
          </cell>
          <cell r="H1027">
            <v>0</v>
          </cell>
          <cell r="I1027">
            <v>8</v>
          </cell>
          <cell r="J1027">
            <v>4</v>
          </cell>
          <cell r="O1027" t="str">
            <v>Имеется разработанное ТЭО проекта</v>
          </cell>
          <cell r="P1027" t="str">
            <v>Протокол КМ РУз от 04.08.2013 г. №231</v>
          </cell>
        </row>
        <row r="1028">
          <cell r="E1028" t="str">
            <v>собственные средства</v>
          </cell>
          <cell r="F1028">
            <v>8</v>
          </cell>
          <cell r="G1028">
            <v>7</v>
          </cell>
          <cell r="I1028">
            <v>3</v>
          </cell>
          <cell r="J1028">
            <v>4</v>
          </cell>
        </row>
        <row r="1029">
          <cell r="E1029" t="str">
            <v>кредиты коммерческих банков</v>
          </cell>
          <cell r="F1029">
            <v>7</v>
          </cell>
          <cell r="G1029">
            <v>5</v>
          </cell>
          <cell r="I1029">
            <v>5</v>
          </cell>
        </row>
        <row r="1030">
          <cell r="A1030" t="str">
            <v>Организация текстильного комплекса по выпуску швейно-трикотажных изделий (прядение, вязание, крашение и швейное) ООО "Мангит трикотаж"</v>
          </cell>
          <cell r="B1030" t="str">
            <v>8,5 млн.шт. трикот. изд.</v>
          </cell>
          <cell r="C1030" t="str">
            <v>2015-2017 гг.</v>
          </cell>
          <cell r="D1030" t="str">
            <v>не требуется</v>
          </cell>
          <cell r="E1030" t="str">
            <v>Всего</v>
          </cell>
          <cell r="F1030">
            <v>2.5</v>
          </cell>
          <cell r="G1030">
            <v>2.5</v>
          </cell>
          <cell r="H1030">
            <v>0</v>
          </cell>
          <cell r="I1030">
            <v>1</v>
          </cell>
          <cell r="J1030">
            <v>1.5</v>
          </cell>
          <cell r="O1030" t="str">
            <v>Имеется разработанное ТЭО проекта</v>
          </cell>
          <cell r="P1030" t="str">
            <v>Протокол КМ РУз от 13.09.2013 г. №70</v>
          </cell>
        </row>
        <row r="1031">
          <cell r="E1031" t="str">
            <v>собственные средства</v>
          </cell>
          <cell r="F1031">
            <v>1</v>
          </cell>
          <cell r="G1031">
            <v>1</v>
          </cell>
          <cell r="I1031">
            <v>1</v>
          </cell>
        </row>
        <row r="1032">
          <cell r="E1032" t="str">
            <v>кредиты коммерческих банков</v>
          </cell>
          <cell r="F1032">
            <v>1.5</v>
          </cell>
          <cell r="G1032">
            <v>1.5</v>
          </cell>
          <cell r="J1032">
            <v>1.5</v>
          </cell>
        </row>
        <row r="1033">
          <cell r="A1033" t="str">
            <v>Организация производства джинсовых тканей ООО "Жайхун Дарья текстиль"</v>
          </cell>
          <cell r="B1033" t="str">
            <v>5,0 тыс.тн пряжи, 5,5 млн.кв.м. тканей,1,4 млн.шт.изд.</v>
          </cell>
          <cell r="C1033" t="str">
            <v>2016-2018 гг.</v>
          </cell>
          <cell r="D1033" t="str">
            <v>не требуется</v>
          </cell>
          <cell r="E1033" t="str">
            <v>Всего</v>
          </cell>
          <cell r="F1033">
            <v>12.899999999999999</v>
          </cell>
          <cell r="G1033">
            <v>12.899999999999999</v>
          </cell>
          <cell r="H1033">
            <v>0</v>
          </cell>
          <cell r="I1033">
            <v>2</v>
          </cell>
          <cell r="J1033">
            <v>6.9</v>
          </cell>
          <cell r="K1033">
            <v>4</v>
          </cell>
          <cell r="O1033" t="str">
            <v>Имеется разработанное ТЭО проекта</v>
          </cell>
          <cell r="P1033" t="str">
            <v>Протокол КМ РУз от 13.09.2013 г. №70</v>
          </cell>
        </row>
        <row r="1034">
          <cell r="E1034" t="str">
            <v>собственные средства</v>
          </cell>
          <cell r="F1034">
            <v>3.7</v>
          </cell>
          <cell r="G1034">
            <v>3.7</v>
          </cell>
          <cell r="I1034">
            <v>2</v>
          </cell>
          <cell r="J1034">
            <v>1.7</v>
          </cell>
        </row>
        <row r="1035">
          <cell r="E1035" t="str">
            <v>кредиты коммерческих банков</v>
          </cell>
          <cell r="F1035">
            <v>9.1999999999999993</v>
          </cell>
          <cell r="G1035">
            <v>9.1999999999999993</v>
          </cell>
          <cell r="J1035">
            <v>5.2</v>
          </cell>
          <cell r="K1035">
            <v>4</v>
          </cell>
        </row>
        <row r="1036">
          <cell r="A1036" t="str">
            <v>Организация текстильного комплекса по выпуску готовых изделий (прядение, ткачество и швейное производство) на базе Турткульского хлопзавода</v>
          </cell>
          <cell r="B1036" t="str">
            <v>3,2 тыс.тн пряжи, 3,2 млн.кв.м. тканей,3,2 млн.шт.изд.</v>
          </cell>
          <cell r="C1036" t="str">
            <v>2016-2018 гг.</v>
          </cell>
          <cell r="D1036" t="str">
            <v>не требуется</v>
          </cell>
          <cell r="E1036" t="str">
            <v>Всего</v>
          </cell>
          <cell r="F1036">
            <v>10</v>
          </cell>
          <cell r="G1036">
            <v>10</v>
          </cell>
          <cell r="H1036">
            <v>0</v>
          </cell>
          <cell r="I1036">
            <v>6.2</v>
          </cell>
          <cell r="J1036">
            <v>2</v>
          </cell>
          <cell r="K1036">
            <v>1.8</v>
          </cell>
          <cell r="O1036" t="str">
            <v>ТЭО проекта на стадии разработки</v>
          </cell>
          <cell r="P1036" t="str">
            <v>Протокол КМ РУз от 13.09.2013 г. №70</v>
          </cell>
        </row>
        <row r="1037">
          <cell r="E1037" t="str">
            <v>собственные средства</v>
          </cell>
          <cell r="F1037">
            <v>3.2</v>
          </cell>
          <cell r="G1037">
            <v>3.2</v>
          </cell>
          <cell r="I1037">
            <v>1.2</v>
          </cell>
          <cell r="J1037">
            <v>1</v>
          </cell>
          <cell r="K1037">
            <v>1</v>
          </cell>
        </row>
        <row r="1038">
          <cell r="E1038" t="str">
            <v>кредиты коммерческих банков</v>
          </cell>
          <cell r="F1038">
            <v>6.8</v>
          </cell>
          <cell r="G1038">
            <v>6.8</v>
          </cell>
          <cell r="I1038">
            <v>5</v>
          </cell>
          <cell r="J1038">
            <v>1</v>
          </cell>
          <cell r="K1038">
            <v>0.8</v>
          </cell>
        </row>
        <row r="1039">
          <cell r="A1039" t="str">
            <v>Организация производства х/б тканей ООО“Элит Стар текстиль”</v>
          </cell>
          <cell r="B1039" t="str">
            <v>22,5 млн.кв.м. тканей</v>
          </cell>
          <cell r="C1039" t="str">
            <v>2017-2018 гг.</v>
          </cell>
          <cell r="D1039" t="str">
            <v>не требуется</v>
          </cell>
          <cell r="E1039" t="str">
            <v>Всего</v>
          </cell>
          <cell r="F1039">
            <v>7</v>
          </cell>
          <cell r="G1039">
            <v>7</v>
          </cell>
          <cell r="H1039">
            <v>0</v>
          </cell>
          <cell r="I1039">
            <v>0</v>
          </cell>
          <cell r="J1039">
            <v>4</v>
          </cell>
          <cell r="K1039">
            <v>3</v>
          </cell>
          <cell r="O1039" t="str">
            <v>Имеется разработанное ТЭО проекта</v>
          </cell>
          <cell r="P1039" t="str">
            <v>Протокол КМ РУз от 04.08.2013 г. №231</v>
          </cell>
        </row>
        <row r="1040">
          <cell r="E1040" t="str">
            <v>кредиты коммерческих банков</v>
          </cell>
          <cell r="F1040">
            <v>7</v>
          </cell>
          <cell r="G1040">
            <v>7</v>
          </cell>
          <cell r="J1040">
            <v>4</v>
          </cell>
          <cell r="K1040">
            <v>3</v>
          </cell>
        </row>
        <row r="1041">
          <cell r="A1041" t="str">
            <v>Организация производства х/б тканей ООО “Амударе текстиль”</v>
          </cell>
          <cell r="B1041" t="str">
            <v>5,2 млн.кв.м. тканей</v>
          </cell>
          <cell r="C1041" t="str">
            <v>2016-2017 гг.</v>
          </cell>
          <cell r="D1041" t="str">
            <v>не требуется</v>
          </cell>
          <cell r="E1041" t="str">
            <v>Всего</v>
          </cell>
          <cell r="F1041">
            <v>6.5</v>
          </cell>
          <cell r="G1041">
            <v>6.5</v>
          </cell>
          <cell r="H1041">
            <v>0</v>
          </cell>
          <cell r="I1041">
            <v>5.5</v>
          </cell>
          <cell r="J1041">
            <v>1</v>
          </cell>
          <cell r="O1041" t="str">
            <v>Имеется разработанное ТЭО проекта</v>
          </cell>
          <cell r="P1041" t="str">
            <v>Протокол КМ РУз от 04.08.2013 г. №231</v>
          </cell>
        </row>
        <row r="1042">
          <cell r="E1042" t="str">
            <v>собственные средства</v>
          </cell>
          <cell r="F1042">
            <v>2.5</v>
          </cell>
          <cell r="G1042">
            <v>2.5</v>
          </cell>
          <cell r="I1042">
            <v>2.5</v>
          </cell>
        </row>
        <row r="1043">
          <cell r="E1043" t="str">
            <v>кредиты коммерческих банков</v>
          </cell>
          <cell r="F1043">
            <v>4</v>
          </cell>
          <cell r="G1043">
            <v>4</v>
          </cell>
          <cell r="I1043">
            <v>3</v>
          </cell>
          <cell r="J1043">
            <v>1</v>
          </cell>
        </row>
        <row r="1044">
          <cell r="A1044" t="str">
            <v>Организация текстильного комплекса по выпуску х/б пряжи, джинсовых тканей и готовые швейные изделия ООО "Global national textile"</v>
          </cell>
          <cell r="B1044" t="str">
            <v>2,0 тыс.тн.х/б пряжи</v>
          </cell>
          <cell r="C1044" t="str">
            <v>2016-2017 гг.</v>
          </cell>
          <cell r="D1044" t="str">
            <v>не требуется</v>
          </cell>
          <cell r="E1044" t="str">
            <v>Всего</v>
          </cell>
          <cell r="F1044">
            <v>7</v>
          </cell>
          <cell r="G1044">
            <v>7</v>
          </cell>
          <cell r="H1044">
            <v>0</v>
          </cell>
          <cell r="I1044">
            <v>4</v>
          </cell>
          <cell r="J1044">
            <v>3</v>
          </cell>
          <cell r="O1044" t="str">
            <v>ТЭО проекта на стадии разработки</v>
          </cell>
          <cell r="P1044" t="str">
            <v>Протокол КМ РУз от 04.08.2013 г. №231</v>
          </cell>
        </row>
        <row r="1045">
          <cell r="E1045" t="str">
            <v>собственные средства</v>
          </cell>
          <cell r="F1045">
            <v>2</v>
          </cell>
          <cell r="G1045">
            <v>2</v>
          </cell>
          <cell r="I1045">
            <v>1</v>
          </cell>
          <cell r="J1045">
            <v>1</v>
          </cell>
        </row>
        <row r="1046">
          <cell r="E1046" t="str">
            <v>кредиты коммерческих банков</v>
          </cell>
          <cell r="F1046">
            <v>5</v>
          </cell>
          <cell r="G1046">
            <v>5</v>
          </cell>
          <cell r="I1046">
            <v>3</v>
          </cell>
          <cell r="J1046">
            <v>2</v>
          </cell>
        </row>
        <row r="1047">
          <cell r="A1047" t="str">
            <v>Организация прядильного производства на базе бывшего ООО "Турткул Асака текстиль"</v>
          </cell>
          <cell r="B1047" t="str">
            <v>4,0 тыс.тн.х/б пряжи</v>
          </cell>
          <cell r="C1047" t="str">
            <v>2016-2017 гг.</v>
          </cell>
          <cell r="D1047" t="str">
            <v>не требуется</v>
          </cell>
          <cell r="E1047" t="str">
            <v>Всего</v>
          </cell>
          <cell r="F1047">
            <v>7</v>
          </cell>
          <cell r="G1047">
            <v>7</v>
          </cell>
          <cell r="H1047">
            <v>0</v>
          </cell>
          <cell r="I1047">
            <v>5.5</v>
          </cell>
          <cell r="J1047">
            <v>1.5</v>
          </cell>
          <cell r="O1047" t="str">
            <v>Имеется разработанное ТЭО проекта</v>
          </cell>
          <cell r="P1047" t="str">
            <v>Протокол КМ РУз от 04.08.2013 г. №231</v>
          </cell>
        </row>
        <row r="1048">
          <cell r="E1048" t="str">
            <v>собственные средства</v>
          </cell>
          <cell r="F1048">
            <v>7</v>
          </cell>
          <cell r="G1048">
            <v>7</v>
          </cell>
          <cell r="I1048">
            <v>5.5</v>
          </cell>
          <cell r="J1048">
            <v>1.5</v>
          </cell>
        </row>
        <row r="1049">
          <cell r="A1049" t="str">
            <v>Организация текстильного комплекса по выпуску готовых изделий (прядение, ткачество и швейное производство) на базе Элликкалинского хлопзавода</v>
          </cell>
          <cell r="B1049" t="str">
            <v>3,2 тыс.тн пряжи, 3,2 млн.кв.м. тканей,3,0 млн.шт.изд.</v>
          </cell>
          <cell r="C1049" t="str">
            <v>2016-2018 гг.</v>
          </cell>
          <cell r="D1049" t="str">
            <v>не требуется</v>
          </cell>
          <cell r="E1049" t="str">
            <v>Всего</v>
          </cell>
          <cell r="F1049">
            <v>10</v>
          </cell>
          <cell r="G1049">
            <v>10</v>
          </cell>
          <cell r="H1049">
            <v>0</v>
          </cell>
          <cell r="I1049">
            <v>6</v>
          </cell>
          <cell r="J1049">
            <v>2.5999999999999996</v>
          </cell>
          <cell r="K1049">
            <v>1.4</v>
          </cell>
          <cell r="O1049" t="str">
            <v>ТЭО проекта на стадии разработки</v>
          </cell>
          <cell r="P1049" t="str">
            <v>Протокол КМ РУз от 13.09.2013 г. №70</v>
          </cell>
        </row>
        <row r="1050">
          <cell r="E1050" t="str">
            <v>собственные средства</v>
          </cell>
          <cell r="F1050">
            <v>3.2</v>
          </cell>
          <cell r="G1050">
            <v>3.2</v>
          </cell>
          <cell r="I1050">
            <v>2</v>
          </cell>
          <cell r="J1050">
            <v>1.2</v>
          </cell>
        </row>
        <row r="1051">
          <cell r="E1051" t="str">
            <v>кредиты коммерческих банков</v>
          </cell>
          <cell r="F1051">
            <v>6.8</v>
          </cell>
          <cell r="G1051">
            <v>6.8</v>
          </cell>
          <cell r="I1051">
            <v>4</v>
          </cell>
          <cell r="J1051">
            <v>1.4</v>
          </cell>
          <cell r="K1051">
            <v>1.4</v>
          </cell>
        </row>
        <row r="1052">
          <cell r="A1052" t="str">
            <v>Организация текстильного комплекса по выпуску готовых изделий (прядение, ткачество и швейное производство) на базе Кунгратского хлопзавода</v>
          </cell>
          <cell r="B1052" t="str">
            <v>4,2 тыс.тн пряжи, 1,6 млн.кв.м. тканей, 1,8 млн.шт.изд.</v>
          </cell>
          <cell r="C1052" t="str">
            <v>2016-2018 гг.</v>
          </cell>
          <cell r="D1052" t="str">
            <v>не требуется</v>
          </cell>
          <cell r="E1052" t="str">
            <v>Всего</v>
          </cell>
          <cell r="F1052">
            <v>10</v>
          </cell>
          <cell r="G1052">
            <v>10</v>
          </cell>
          <cell r="H1052">
            <v>0</v>
          </cell>
          <cell r="I1052">
            <v>5.2</v>
          </cell>
          <cell r="J1052">
            <v>3.4</v>
          </cell>
          <cell r="K1052">
            <v>1.4</v>
          </cell>
          <cell r="O1052" t="str">
            <v>ТЭО проекта на стадии разработки</v>
          </cell>
          <cell r="P1052" t="str">
            <v>Протокол КМ РУз от 04.08.2013 г. №231</v>
          </cell>
        </row>
        <row r="1053">
          <cell r="E1053" t="str">
            <v>собственные средства</v>
          </cell>
          <cell r="F1053">
            <v>3.2</v>
          </cell>
          <cell r="G1053">
            <v>3.2</v>
          </cell>
          <cell r="I1053">
            <v>1.2</v>
          </cell>
          <cell r="J1053">
            <v>2</v>
          </cell>
        </row>
        <row r="1054">
          <cell r="E1054" t="str">
            <v>кредиты коммерческих банков</v>
          </cell>
          <cell r="F1054">
            <v>6.8</v>
          </cell>
          <cell r="G1054">
            <v>6.8</v>
          </cell>
          <cell r="I1054">
            <v>4</v>
          </cell>
          <cell r="J1054">
            <v>1.4</v>
          </cell>
          <cell r="K1054">
            <v>1.4</v>
          </cell>
        </row>
        <row r="1055">
          <cell r="A1055" t="str">
            <v>Организация текстильного комплекса по выпуску (х/б пряжи,трик.полотна, швейные изделия на базе выкупного П/К корпуса АО "Бухоротекс" ООО "Show Initiative"</v>
          </cell>
          <cell r="B1055" t="str">
            <v>5,0 тыс.тн пряжи, 5,5 млн.кв.м. тканей, 1,4 млн.шт.изд.</v>
          </cell>
          <cell r="C1055" t="str">
            <v>2016-2018 гг.</v>
          </cell>
          <cell r="D1055" t="str">
            <v>не требуется</v>
          </cell>
          <cell r="E1055" t="str">
            <v>Всего</v>
          </cell>
          <cell r="F1055">
            <v>24.5</v>
          </cell>
          <cell r="G1055">
            <v>24.5</v>
          </cell>
          <cell r="H1055">
            <v>0</v>
          </cell>
          <cell r="I1055">
            <v>5</v>
          </cell>
          <cell r="J1055">
            <v>8.6999999999999993</v>
          </cell>
          <cell r="K1055">
            <v>10.8</v>
          </cell>
          <cell r="O1055" t="str">
            <v>Имеется разработанное ТЭО проекта</v>
          </cell>
          <cell r="P1055" t="str">
            <v>ПП РУз от 15.12.2010 г. №ПП-1442</v>
          </cell>
        </row>
        <row r="1056">
          <cell r="E1056" t="str">
            <v>собственные средства</v>
          </cell>
          <cell r="F1056">
            <v>6.8</v>
          </cell>
          <cell r="G1056">
            <v>6.8</v>
          </cell>
          <cell r="I1056">
            <v>2</v>
          </cell>
          <cell r="J1056">
            <v>2</v>
          </cell>
          <cell r="K1056">
            <v>2.8</v>
          </cell>
        </row>
        <row r="1057">
          <cell r="E1057" t="str">
            <v>кредиты коммерческих банков</v>
          </cell>
          <cell r="F1057">
            <v>17.7</v>
          </cell>
          <cell r="G1057">
            <v>17.7</v>
          </cell>
          <cell r="I1057">
            <v>3</v>
          </cell>
          <cell r="J1057">
            <v>6.7</v>
          </cell>
          <cell r="K1057">
            <v>8</v>
          </cell>
        </row>
        <row r="1058">
          <cell r="A1058" t="str">
            <v>Организация прядильного производства на базе СП "Мидатекс"</v>
          </cell>
          <cell r="B1058" t="str">
            <v>2,5 тыс.тн пряжи</v>
          </cell>
          <cell r="C1058" t="str">
            <v>2016-2017 гг.</v>
          </cell>
          <cell r="D1058" t="str">
            <v>не требуется</v>
          </cell>
          <cell r="E1058" t="str">
            <v>Всего</v>
          </cell>
          <cell r="F1058">
            <v>5</v>
          </cell>
          <cell r="G1058">
            <v>5</v>
          </cell>
          <cell r="H1058">
            <v>0</v>
          </cell>
          <cell r="I1058">
            <v>3</v>
          </cell>
          <cell r="J1058">
            <v>2</v>
          </cell>
          <cell r="O1058" t="str">
            <v>ТЭО проекта на стадии разработки</v>
          </cell>
          <cell r="P1058" t="str">
            <v>Протокол КМ РУз от 04.08.2013 г. №231</v>
          </cell>
        </row>
        <row r="1059">
          <cell r="E1059" t="str">
            <v>собственные средства</v>
          </cell>
          <cell r="F1059">
            <v>1</v>
          </cell>
          <cell r="G1059">
            <v>1</v>
          </cell>
          <cell r="I1059">
            <v>1</v>
          </cell>
        </row>
        <row r="1060">
          <cell r="E1060" t="str">
            <v>кредиты коммерческих банков</v>
          </cell>
          <cell r="F1060">
            <v>4</v>
          </cell>
          <cell r="G1060">
            <v>4</v>
          </cell>
          <cell r="I1060">
            <v>2</v>
          </cell>
          <cell r="J1060">
            <v>2</v>
          </cell>
        </row>
        <row r="1061">
          <cell r="A1061" t="str">
            <v>Организация прядильного производства на базе ООО "Элегант Текс"</v>
          </cell>
          <cell r="B1061" t="str">
            <v>7,0 тыс.тн пряжи</v>
          </cell>
          <cell r="C1061" t="str">
            <v>2016-2018 гг.</v>
          </cell>
          <cell r="D1061" t="str">
            <v>не требуется</v>
          </cell>
          <cell r="E1061" t="str">
            <v>Всего</v>
          </cell>
          <cell r="F1061">
            <v>24.5</v>
          </cell>
          <cell r="G1061">
            <v>24.5</v>
          </cell>
          <cell r="H1061">
            <v>0</v>
          </cell>
          <cell r="I1061">
            <v>10</v>
          </cell>
          <cell r="J1061">
            <v>10.5</v>
          </cell>
          <cell r="K1061">
            <v>4</v>
          </cell>
          <cell r="O1061" t="str">
            <v>ТЭО проекта на стадии разработки</v>
          </cell>
          <cell r="P1061" t="str">
            <v>Протокол КМ РУз от 04.08.2013 г. №231</v>
          </cell>
        </row>
        <row r="1062">
          <cell r="E1062" t="str">
            <v>собственные средства</v>
          </cell>
          <cell r="F1062">
            <v>4.5</v>
          </cell>
          <cell r="G1062">
            <v>4.5</v>
          </cell>
          <cell r="I1062">
            <v>2</v>
          </cell>
          <cell r="J1062">
            <v>2.5</v>
          </cell>
        </row>
        <row r="1063">
          <cell r="E1063" t="str">
            <v>кредиты коммерческих банков</v>
          </cell>
          <cell r="F1063">
            <v>20</v>
          </cell>
          <cell r="G1063">
            <v>20</v>
          </cell>
          <cell r="I1063">
            <v>8</v>
          </cell>
          <cell r="J1063">
            <v>8</v>
          </cell>
          <cell r="K1063">
            <v>4</v>
          </cell>
        </row>
        <row r="1064">
          <cell r="A1064" t="str">
            <v>Организация текстильного комплекса на базе ООО "Гузартекс" (1-этап)</v>
          </cell>
          <cell r="B1064" t="str">
            <v>4,0 тыс.тн пряжи</v>
          </cell>
          <cell r="C1064" t="str">
            <v>2017-2018 гг.</v>
          </cell>
          <cell r="D1064" t="str">
            <v>не требуется</v>
          </cell>
          <cell r="E1064" t="str">
            <v>Всего</v>
          </cell>
          <cell r="F1064">
            <v>10</v>
          </cell>
          <cell r="G1064">
            <v>10</v>
          </cell>
          <cell r="H1064">
            <v>0</v>
          </cell>
          <cell r="I1064">
            <v>0</v>
          </cell>
          <cell r="J1064">
            <v>7</v>
          </cell>
          <cell r="K1064">
            <v>3</v>
          </cell>
          <cell r="O1064" t="str">
            <v>ТЭО проекта на стадии разработки</v>
          </cell>
          <cell r="P1064" t="str">
            <v>Протокол КМ РУз от 04.08.2013 г. №231</v>
          </cell>
        </row>
        <row r="1065">
          <cell r="E1065" t="str">
            <v>собственные средства</v>
          </cell>
          <cell r="F1065">
            <v>1</v>
          </cell>
          <cell r="G1065">
            <v>1</v>
          </cell>
          <cell r="J1065">
            <v>1</v>
          </cell>
        </row>
        <row r="1066">
          <cell r="E1066" t="str">
            <v>кредиты коммерческих банков</v>
          </cell>
          <cell r="F1066">
            <v>9</v>
          </cell>
          <cell r="G1066">
            <v>9</v>
          </cell>
          <cell r="J1066">
            <v>6</v>
          </cell>
          <cell r="K1066">
            <v>3</v>
          </cell>
        </row>
        <row r="1067">
          <cell r="A1067" t="str">
            <v>Организация текстильного комплекса на базе Бешкентского хлопзавода (1-этап)</v>
          </cell>
          <cell r="B1067" t="str">
            <v>2,0 тыс.тн пряжи</v>
          </cell>
          <cell r="C1067" t="str">
            <v>2017-2018 гг.</v>
          </cell>
          <cell r="D1067" t="str">
            <v>не требуется</v>
          </cell>
          <cell r="E1067" t="str">
            <v>Всего</v>
          </cell>
          <cell r="F1067">
            <v>10</v>
          </cell>
          <cell r="G1067">
            <v>10</v>
          </cell>
          <cell r="H1067">
            <v>0</v>
          </cell>
          <cell r="I1067">
            <v>0</v>
          </cell>
          <cell r="J1067">
            <v>7</v>
          </cell>
          <cell r="K1067">
            <v>3</v>
          </cell>
          <cell r="O1067" t="str">
            <v>ТЭО проекта на стадии разработки</v>
          </cell>
          <cell r="P1067" t="str">
            <v>Протокол КМ РУз от 04.08.2013 г. №231</v>
          </cell>
        </row>
        <row r="1068">
          <cell r="E1068" t="str">
            <v>собственные средства</v>
          </cell>
          <cell r="F1068">
            <v>1</v>
          </cell>
          <cell r="G1068">
            <v>1</v>
          </cell>
          <cell r="J1068">
            <v>1</v>
          </cell>
        </row>
        <row r="1069">
          <cell r="E1069" t="str">
            <v>кредиты коммерческих банков</v>
          </cell>
          <cell r="F1069">
            <v>9</v>
          </cell>
          <cell r="G1069">
            <v>9</v>
          </cell>
          <cell r="J1069">
            <v>6</v>
          </cell>
          <cell r="K1069">
            <v>3</v>
          </cell>
        </row>
        <row r="1070">
          <cell r="A1070" t="str">
            <v>Организация прядильного производства по выпуску роторной пряжи на ООО "Камаши Савдо"</v>
          </cell>
          <cell r="B1070" t="str">
            <v>2,0 тыс.тн пряжи</v>
          </cell>
          <cell r="C1070" t="str">
            <v>2016-2017 гг.</v>
          </cell>
          <cell r="D1070" t="str">
            <v>не требуется</v>
          </cell>
          <cell r="E1070" t="str">
            <v>Всего</v>
          </cell>
          <cell r="F1070">
            <v>3</v>
          </cell>
          <cell r="G1070">
            <v>3</v>
          </cell>
          <cell r="H1070">
            <v>0</v>
          </cell>
          <cell r="I1070">
            <v>0.9</v>
          </cell>
          <cell r="J1070">
            <v>2.1</v>
          </cell>
          <cell r="O1070" t="str">
            <v>ТЭО проекта на стадии разработки</v>
          </cell>
          <cell r="P1070" t="str">
            <v>ПП РУз от 02.08.2013 г. №ПП-2017</v>
          </cell>
        </row>
        <row r="1071">
          <cell r="E1071" t="str">
            <v>собственные средства</v>
          </cell>
          <cell r="F1071">
            <v>0.9</v>
          </cell>
          <cell r="G1071">
            <v>0.9</v>
          </cell>
          <cell r="I1071">
            <v>0.9</v>
          </cell>
        </row>
        <row r="1072">
          <cell r="E1072" t="str">
            <v>кредиты коммерческих банков</v>
          </cell>
          <cell r="F1072">
            <v>2.1</v>
          </cell>
          <cell r="G1072">
            <v>2.1</v>
          </cell>
          <cell r="J1072">
            <v>2.1</v>
          </cell>
        </row>
        <row r="1073">
          <cell r="A1073" t="str">
            <v>Организация прядильного производства на базе ООО  "Кумкурган механика заводи"</v>
          </cell>
          <cell r="B1073" t="str">
            <v>2,0 тыс.тн пряжи</v>
          </cell>
          <cell r="C1073" t="str">
            <v>2017-2018 гг.</v>
          </cell>
          <cell r="D1073" t="str">
            <v>не требуется</v>
          </cell>
          <cell r="E1073" t="str">
            <v>Всего</v>
          </cell>
          <cell r="F1073">
            <v>4</v>
          </cell>
          <cell r="G1073">
            <v>4</v>
          </cell>
          <cell r="H1073">
            <v>0</v>
          </cell>
          <cell r="I1073">
            <v>0</v>
          </cell>
          <cell r="J1073">
            <v>2</v>
          </cell>
          <cell r="K1073">
            <v>2</v>
          </cell>
          <cell r="O1073" t="str">
            <v>ТЭО проекта на стадии разработки</v>
          </cell>
          <cell r="P1073" t="str">
            <v>ПП РУз от 30.04.2013 г. №ПП-1961</v>
          </cell>
        </row>
        <row r="1074">
          <cell r="E1074" t="str">
            <v>собственные средства</v>
          </cell>
          <cell r="F1074">
            <v>1</v>
          </cell>
          <cell r="G1074">
            <v>1</v>
          </cell>
          <cell r="J1074">
            <v>1</v>
          </cell>
        </row>
        <row r="1075">
          <cell r="E1075" t="str">
            <v>кредиты коммерческих банков</v>
          </cell>
          <cell r="F1075">
            <v>3</v>
          </cell>
          <cell r="G1075">
            <v>3</v>
          </cell>
          <cell r="J1075">
            <v>1</v>
          </cell>
          <cell r="K1075">
            <v>2</v>
          </cell>
        </row>
        <row r="1076">
          <cell r="A1076" t="str">
            <v>Организация текстильного комплекса на базе Деновского хлопзавода (х/б пряжа,швейно-трик изделия)</v>
          </cell>
          <cell r="B1076" t="str">
            <v>5,0 тыс.тн пряжи</v>
          </cell>
          <cell r="C1076" t="str">
            <v>2017-2019 гг.</v>
          </cell>
          <cell r="D1076" t="str">
            <v>не требуется</v>
          </cell>
          <cell r="E1076" t="str">
            <v>Всего</v>
          </cell>
          <cell r="F1076">
            <v>22.1</v>
          </cell>
          <cell r="G1076">
            <v>22.1</v>
          </cell>
          <cell r="H1076">
            <v>0</v>
          </cell>
          <cell r="I1076">
            <v>0</v>
          </cell>
          <cell r="J1076">
            <v>6.6</v>
          </cell>
          <cell r="K1076">
            <v>5</v>
          </cell>
          <cell r="L1076">
            <v>10.5</v>
          </cell>
          <cell r="O1076" t="str">
            <v>ТЭО проекта на стадии разработки</v>
          </cell>
          <cell r="P1076" t="str">
            <v>ПП РУз от 30.04.2013 г. №ПП-1961</v>
          </cell>
        </row>
        <row r="1077">
          <cell r="E1077" t="str">
            <v>собственные средства</v>
          </cell>
          <cell r="F1077">
            <v>6.6</v>
          </cell>
          <cell r="G1077">
            <v>6.6</v>
          </cell>
          <cell r="J1077">
            <v>3.6</v>
          </cell>
          <cell r="K1077">
            <v>2</v>
          </cell>
          <cell r="L1077">
            <v>1</v>
          </cell>
        </row>
        <row r="1078">
          <cell r="E1078" t="str">
            <v>кредиты коммерческих банков</v>
          </cell>
          <cell r="F1078">
            <v>15.5</v>
          </cell>
          <cell r="G1078">
            <v>15.5</v>
          </cell>
          <cell r="J1078">
            <v>3</v>
          </cell>
          <cell r="K1078">
            <v>3</v>
          </cell>
          <cell r="L1078">
            <v>9.5</v>
          </cell>
        </row>
        <row r="1079">
          <cell r="A1079" t="str">
            <v>Организация прядильного производства на базе бывшего Хлопкозавода "Турон"</v>
          </cell>
          <cell r="B1079" t="str">
            <v>4,0 тыс.тн пряжи</v>
          </cell>
          <cell r="C1079" t="str">
            <v>2016-2018 гг.</v>
          </cell>
          <cell r="D1079" t="str">
            <v>не требуется</v>
          </cell>
          <cell r="E1079" t="str">
            <v>Всего</v>
          </cell>
          <cell r="F1079">
            <v>9</v>
          </cell>
          <cell r="G1079">
            <v>9</v>
          </cell>
          <cell r="H1079">
            <v>0</v>
          </cell>
          <cell r="I1079">
            <v>0.5</v>
          </cell>
          <cell r="J1079">
            <v>6.2</v>
          </cell>
          <cell r="K1079">
            <v>2.2999999999999998</v>
          </cell>
          <cell r="O1079" t="str">
            <v>ТЭО проекта на стадии разработки</v>
          </cell>
          <cell r="P1079" t="str">
            <v>Протокол КМ РУз от 04.08.2013 г. №231</v>
          </cell>
        </row>
        <row r="1080">
          <cell r="E1080" t="str">
            <v>собственные средства</v>
          </cell>
          <cell r="F1080">
            <v>2.7</v>
          </cell>
          <cell r="G1080">
            <v>2.7</v>
          </cell>
          <cell r="I1080">
            <v>0.5</v>
          </cell>
          <cell r="J1080">
            <v>2.2000000000000002</v>
          </cell>
        </row>
        <row r="1081">
          <cell r="E1081" t="str">
            <v>кредиты коммерческих банков</v>
          </cell>
          <cell r="F1081">
            <v>6.3</v>
          </cell>
          <cell r="G1081">
            <v>6.3</v>
          </cell>
          <cell r="J1081">
            <v>4</v>
          </cell>
          <cell r="K1081">
            <v>2.2999999999999998</v>
          </cell>
        </row>
        <row r="1082">
          <cell r="A1082" t="str">
            <v>Модернизация и расширение действующего производства на "ДЭУ Текстиль Бухара", Бухарская область</v>
          </cell>
          <cell r="B1082" t="str">
            <v>0,5 тыс.тн. х/б пряжи</v>
          </cell>
          <cell r="C1082" t="str">
            <v>2014-2015 гг.</v>
          </cell>
          <cell r="D1082" t="str">
            <v>Компания  "DAEWOO International" (Корея)</v>
          </cell>
          <cell r="E1082" t="str">
            <v>Всего</v>
          </cell>
          <cell r="F1082">
            <v>1</v>
          </cell>
          <cell r="G1082">
            <v>1</v>
          </cell>
          <cell r="H1082">
            <v>1</v>
          </cell>
          <cell r="I1082">
            <v>0</v>
          </cell>
          <cell r="O1082" t="str">
            <v>ТЭО проекта на стадии разработки</v>
          </cell>
          <cell r="P1082" t="str">
            <v>Постановление Президента Республики Узбекистан от 25.06.2014 г. №ПП-2192,от 17.11.2014 г. №ПП-2264</v>
          </cell>
        </row>
        <row r="1083">
          <cell r="E1083" t="str">
            <v>прямые иностранные инвестиции и кредиты</v>
          </cell>
          <cell r="F1083">
            <v>1</v>
          </cell>
          <cell r="G1083">
            <v>1</v>
          </cell>
          <cell r="H1083">
            <v>1</v>
          </cell>
        </row>
        <row r="1084">
          <cell r="A1084" t="str">
            <v>модернизация и реконструкция</v>
          </cell>
          <cell r="F1084">
            <v>396.06000000000012</v>
          </cell>
          <cell r="G1084">
            <v>321.96000000000009</v>
          </cell>
          <cell r="H1084">
            <v>55.559999999999995</v>
          </cell>
          <cell r="I1084">
            <v>19.54</v>
          </cell>
          <cell r="J1084">
            <v>67.959999999999994</v>
          </cell>
          <cell r="K1084">
            <v>90.3</v>
          </cell>
          <cell r="L1084">
            <v>53</v>
          </cell>
          <cell r="M1084">
            <v>35.6</v>
          </cell>
        </row>
        <row r="1085">
          <cell r="A1085" t="str">
            <v xml:space="preserve">Организация производства пряжи и тканей на базе ОАО "Бобур" в Андижанской области </v>
          </cell>
          <cell r="B1085" t="str">
            <v>10,0 тыс.тн х/б пряжи,36,0 млн. п. м. тканей</v>
          </cell>
          <cell r="C1085" t="str">
            <v>2014-2016 гг.</v>
          </cell>
          <cell r="D1085" t="str">
            <v>Компания"Nanyang M&amp;F Home Textile Co., Ltd." (КНР)</v>
          </cell>
          <cell r="E1085" t="str">
            <v>Всего</v>
          </cell>
          <cell r="F1085">
            <v>32</v>
          </cell>
          <cell r="G1085">
            <v>12</v>
          </cell>
          <cell r="H1085">
            <v>12</v>
          </cell>
          <cell r="I1085">
            <v>0</v>
          </cell>
          <cell r="O1085" t="str">
            <v>ТЭО проекта на стадии разработки</v>
          </cell>
          <cell r="P1085" t="str">
            <v>Постановление Президента Республики Узбекистан от 15.12.2010 г. №ПП-1442,от 17.11.2014 г. №ПП-2264</v>
          </cell>
        </row>
        <row r="1086">
          <cell r="E1086" t="str">
            <v>прямые иностранные инвестиции и кредиты</v>
          </cell>
          <cell r="F1086">
            <v>32</v>
          </cell>
          <cell r="G1086">
            <v>12</v>
          </cell>
          <cell r="H1086">
            <v>12</v>
          </cell>
          <cell r="I1086">
            <v>0</v>
          </cell>
        </row>
        <row r="1087">
          <cell r="A1087" t="str">
            <v>Организация текстильного комплекса на базе АО "Бухоротекс", Бухарская область</v>
          </cell>
          <cell r="B1087" t="str">
            <v>18,0 тыс.тн пряжи</v>
          </cell>
          <cell r="C1087" t="str">
            <v>2011-2016 гг.</v>
          </cell>
          <cell r="D1087" t="str">
            <v>Indorama Industries (Сингапур)</v>
          </cell>
          <cell r="E1087" t="str">
            <v>Всего</v>
          </cell>
          <cell r="F1087">
            <v>32</v>
          </cell>
          <cell r="G1087">
            <v>12</v>
          </cell>
          <cell r="H1087">
            <v>12</v>
          </cell>
          <cell r="O1087" t="str">
            <v>ТЭО проекта на стадии разработки</v>
          </cell>
          <cell r="P1087" t="str">
            <v>Постановление Президента Республики Узбекистан от 15.12.2010 г. №ПП-1442</v>
          </cell>
        </row>
        <row r="1088">
          <cell r="E1088" t="str">
            <v>кредиты коммерческих банков</v>
          </cell>
          <cell r="F1088">
            <v>12</v>
          </cell>
        </row>
        <row r="1089">
          <cell r="E1089" t="str">
            <v>прямые иностранные инвестиции и кредиты</v>
          </cell>
          <cell r="F1089">
            <v>20</v>
          </cell>
          <cell r="G1089">
            <v>12</v>
          </cell>
          <cell r="H1089">
            <v>12</v>
          </cell>
        </row>
        <row r="1090">
          <cell r="A1090" t="str">
            <v>Организация шелкового комплекса на базе ООО "Водий ипаги", г.Наманган (ИП "Веригров Ипаги")</v>
          </cell>
          <cell r="B1090" t="str">
            <v>2,0 млн. кв.м. шелковых тканей</v>
          </cell>
          <cell r="C1090" t="str">
            <v>2012-2016 гг.</v>
          </cell>
          <cell r="D1090" t="str">
            <v>Компания"Verigrow" (Сингапур)</v>
          </cell>
          <cell r="E1090" t="str">
            <v>Всего</v>
          </cell>
          <cell r="F1090">
            <v>10</v>
          </cell>
          <cell r="G1090">
            <v>4</v>
          </cell>
          <cell r="H1090">
            <v>3.76</v>
          </cell>
          <cell r="I1090">
            <v>0.24</v>
          </cell>
          <cell r="O1090" t="str">
            <v>Имеется разработанное ТЭО проекта</v>
          </cell>
          <cell r="P1090" t="str">
            <v>Постановление Президента Республики Узбекистан от 02.05.2012г. №ПП-1748,от 17.11.2014 г. №ПП-2264</v>
          </cell>
        </row>
        <row r="1091">
          <cell r="E1091" t="str">
            <v>прямые иностранные инвестиции и кредиты</v>
          </cell>
          <cell r="F1091">
            <v>10</v>
          </cell>
          <cell r="G1091">
            <v>4</v>
          </cell>
          <cell r="H1091">
            <v>3.76</v>
          </cell>
          <cell r="I1091">
            <v>0.24</v>
          </cell>
        </row>
        <row r="1092">
          <cell r="A1092" t="str">
            <v>Расширение прядильного производства  ИП "Индорама Коканд текстиль", Ферганская область (3 этап)</v>
          </cell>
          <cell r="B1092" t="str">
            <v>6,0 тыс. тн. х/б пряжи</v>
          </cell>
          <cell r="C1092" t="str">
            <v>2010-2015 гг.</v>
          </cell>
          <cell r="D1092" t="str">
            <v>Компания"Indorama" (Сингапур)</v>
          </cell>
          <cell r="E1092" t="str">
            <v>Всего</v>
          </cell>
          <cell r="F1092">
            <v>20</v>
          </cell>
          <cell r="G1092">
            <v>2</v>
          </cell>
          <cell r="H1092">
            <v>2</v>
          </cell>
          <cell r="O1092" t="str">
            <v>Имеется разработанное ТЭО проекта</v>
          </cell>
          <cell r="P1092" t="str">
            <v>Постановление Президента Республики Узбекистан от 06.05.2010г. №ПП-1333,от 17.11.2014 г. №ПП-2264</v>
          </cell>
        </row>
        <row r="1093">
          <cell r="E1093" t="str">
            <v>прямые иностранные инвестиции и кредиты</v>
          </cell>
          <cell r="F1093">
            <v>20</v>
          </cell>
          <cell r="G1093">
            <v>2</v>
          </cell>
          <cell r="H1093">
            <v>2</v>
          </cell>
        </row>
        <row r="1094">
          <cell r="A1094" t="str">
            <v>Организация производства текстильного комплекса по выпуску спортивной одежды (кураш, самбо, дзюдо, кикбоксинг, таэквандо, каратэ и др.) на ООО "Намимпекс текстиль", Наманганская область</v>
          </cell>
          <cell r="B1094" t="str">
            <v>2,5 тыс. тн. смесовой пряжи, 3,0 млн. кв. м. смесовых тканей, 500 тыс. шт. спортивной одежды</v>
          </cell>
          <cell r="C1094" t="str">
            <v>2014-2015гг.</v>
          </cell>
          <cell r="D1094" t="str">
            <v>не требуется</v>
          </cell>
          <cell r="E1094" t="str">
            <v>Всего</v>
          </cell>
          <cell r="F1094">
            <v>9.6999999999999993</v>
          </cell>
          <cell r="G1094">
            <v>9.6999999999999993</v>
          </cell>
          <cell r="H1094">
            <v>9.6999999999999993</v>
          </cell>
          <cell r="O1094" t="str">
            <v>Имеется разработанное ТЭО проекта</v>
          </cell>
          <cell r="P1094" t="str">
            <v>Поручение КМ РУЗ. от 07.04.2014г. №07/1-636</v>
          </cell>
        </row>
        <row r="1095">
          <cell r="E1095" t="str">
            <v>собственные средства</v>
          </cell>
          <cell r="F1095">
            <v>6.2</v>
          </cell>
          <cell r="G1095">
            <v>6.2</v>
          </cell>
          <cell r="H1095">
            <v>6.2</v>
          </cell>
        </row>
        <row r="1096">
          <cell r="E1096" t="str">
            <v>кредиты коммерческих банков</v>
          </cell>
          <cell r="F1096">
            <v>3.5</v>
          </cell>
          <cell r="G1096">
            <v>3.5</v>
          </cell>
          <cell r="H1096">
            <v>3.5</v>
          </cell>
        </row>
        <row r="1097">
          <cell r="A1097" t="str">
            <v>Организация производства костюмов для каноэ и байдарок, плавания и гимнастики, комплектов для футболистов, волейболистов, баскетболистов и др. на СП ООО "Амин Инвест", Самаркандская область</v>
          </cell>
          <cell r="B1097" t="str">
            <v>1,5 млн. шт. комплектов одежды</v>
          </cell>
          <cell r="C1097" t="str">
            <v>2014-2015 гг.</v>
          </cell>
          <cell r="D1097" t="str">
            <v>не требуется</v>
          </cell>
          <cell r="E1097" t="str">
            <v>Всего</v>
          </cell>
          <cell r="F1097">
            <v>4</v>
          </cell>
          <cell r="G1097">
            <v>4</v>
          </cell>
          <cell r="H1097">
            <v>4</v>
          </cell>
          <cell r="O1097" t="str">
            <v>Имеется разработанное ТЭО проекта</v>
          </cell>
          <cell r="P1097" t="str">
            <v>Постановления Президента Республики Узбекистан от 17.11.2014 г. №ПП-2264Поручение КМ РУЗ. от 07.04.2014г. №07/1-636,</v>
          </cell>
        </row>
        <row r="1098">
          <cell r="E1098" t="str">
            <v>собственные средства</v>
          </cell>
          <cell r="F1098">
            <v>2.5</v>
          </cell>
          <cell r="G1098">
            <v>2.5</v>
          </cell>
          <cell r="H1098">
            <v>2.5</v>
          </cell>
        </row>
        <row r="1099">
          <cell r="E1099" t="str">
            <v>кредиты коммерческих банков</v>
          </cell>
          <cell r="F1099">
            <v>1.5</v>
          </cell>
          <cell r="G1099">
            <v>1.5</v>
          </cell>
          <cell r="H1099">
            <v>1.5</v>
          </cell>
        </row>
        <row r="1100">
          <cell r="A1100" t="str">
            <v>Модернизация и расширение производства костюмов для художественной гимнастики и плавания (купальники, плавки) на ООО "Намуна", Андижанская область</v>
          </cell>
          <cell r="B1100" t="str">
            <v>2,0 млн. шт. комплектов одежды</v>
          </cell>
          <cell r="C1100" t="str">
            <v>2014-2015 гг.</v>
          </cell>
          <cell r="D1100" t="str">
            <v>не требуется</v>
          </cell>
          <cell r="E1100" t="str">
            <v>Всего</v>
          </cell>
          <cell r="F1100">
            <v>1.4</v>
          </cell>
          <cell r="G1100">
            <v>1.4</v>
          </cell>
          <cell r="H1100">
            <v>1.4</v>
          </cell>
          <cell r="O1100" t="str">
            <v>Имеется разработанное ТЭО проекта</v>
          </cell>
          <cell r="P1100" t="str">
            <v>Постановления Президента Республики Узбекистан от 17.11.2014 г. №ПП-2264Поручение КМ РУЗ. от 07.04.2014г. №07/1-636,</v>
          </cell>
        </row>
        <row r="1101">
          <cell r="E1101" t="str">
            <v>собственные средства</v>
          </cell>
          <cell r="F1101">
            <v>0.7</v>
          </cell>
          <cell r="G1101">
            <v>0.7</v>
          </cell>
          <cell r="H1101">
            <v>0.7</v>
          </cell>
        </row>
        <row r="1102">
          <cell r="E1102" t="str">
            <v>кредиты коммерческих банков</v>
          </cell>
          <cell r="F1102">
            <v>0.7</v>
          </cell>
          <cell r="G1102">
            <v>0.7</v>
          </cell>
          <cell r="H1102">
            <v>0.7</v>
          </cell>
        </row>
        <row r="1103">
          <cell r="A1103" t="str">
            <v>Расширение мощности СП "Текстиль Спектрум Колорс"</v>
          </cell>
          <cell r="B1103" t="str">
            <v>2,5 тыс.тн пряжи</v>
          </cell>
          <cell r="C1103" t="str">
            <v>2014-2015 гг.</v>
          </cell>
          <cell r="D1103" t="str">
            <v>«Rexfida Limited» (Великобритания)</v>
          </cell>
          <cell r="E1103" t="str">
            <v>Всего</v>
          </cell>
          <cell r="F1103">
            <v>3.5999999999999996</v>
          </cell>
          <cell r="G1103">
            <v>3.5999999999999996</v>
          </cell>
          <cell r="H1103">
            <v>0</v>
          </cell>
          <cell r="I1103">
            <v>3.5999999999999996</v>
          </cell>
          <cell r="O1103" t="str">
            <v>Имеется разработанное ТЭО проекта</v>
          </cell>
          <cell r="P1103" t="str">
            <v>Протокол КМ РУз от 04.08.2013 г. №231</v>
          </cell>
        </row>
        <row r="1104">
          <cell r="E1104" t="str">
            <v>кредиты коммерческих банков</v>
          </cell>
          <cell r="F1104">
            <v>2.8</v>
          </cell>
          <cell r="G1104">
            <v>2.8</v>
          </cell>
          <cell r="I1104">
            <v>2.8</v>
          </cell>
        </row>
        <row r="1105">
          <cell r="E1105" t="str">
            <v>прямые иностранные инвестиции и кредиты</v>
          </cell>
          <cell r="F1105">
            <v>0.8</v>
          </cell>
          <cell r="G1105">
            <v>0.8</v>
          </cell>
          <cell r="I1105">
            <v>0.8</v>
          </cell>
        </row>
        <row r="1106">
          <cell r="A1106" t="str">
            <v>Расширение мощностей прядильного производства на ООО "Бахтекс Фарм"</v>
          </cell>
          <cell r="B1106" t="str">
            <v>3,3 тыс.тн пряжи</v>
          </cell>
          <cell r="C1106" t="str">
            <v>2015-2016 гг.</v>
          </cell>
          <cell r="D1106" t="str">
            <v>не требуется</v>
          </cell>
          <cell r="E1106" t="str">
            <v>Всего</v>
          </cell>
          <cell r="F1106">
            <v>5</v>
          </cell>
          <cell r="G1106">
            <v>5</v>
          </cell>
          <cell r="H1106">
            <v>0</v>
          </cell>
          <cell r="I1106">
            <v>5</v>
          </cell>
          <cell r="O1106" t="str">
            <v>Имеется разработанное ТЭО проекта</v>
          </cell>
          <cell r="P1106" t="str">
            <v>Протокол КМ РУз от 04.08.2013 г. №231</v>
          </cell>
        </row>
        <row r="1107">
          <cell r="E1107" t="str">
            <v>собственные средства</v>
          </cell>
          <cell r="F1107">
            <v>5</v>
          </cell>
          <cell r="G1107">
            <v>5</v>
          </cell>
          <cell r="I1107">
            <v>5</v>
          </cell>
        </row>
        <row r="1108">
          <cell r="A1108" t="str">
            <v xml:space="preserve">Модернизация и расширение действующего производства «ДЭУ Текстиль Фергана» </v>
          </cell>
          <cell r="B1108" t="str">
            <v>3,0 тыс.тн пряжи</v>
          </cell>
          <cell r="C1108" t="str">
            <v>2014-2015 гг.</v>
          </cell>
          <cell r="D1108" t="str">
            <v>ДЭУ Интернационал (Корея)</v>
          </cell>
          <cell r="E1108" t="str">
            <v>Всего</v>
          </cell>
          <cell r="F1108">
            <v>11</v>
          </cell>
          <cell r="G1108">
            <v>6</v>
          </cell>
          <cell r="H1108">
            <v>6</v>
          </cell>
          <cell r="I1108">
            <v>0</v>
          </cell>
          <cell r="O1108" t="str">
            <v>ТЭО проекта на стадии разработки</v>
          </cell>
          <cell r="P1108" t="str">
            <v xml:space="preserve"> Постановления Президента Республики Узбекистан от 17.11.2014 г. №ПП-2264</v>
          </cell>
        </row>
        <row r="1109">
          <cell r="E1109" t="str">
            <v>прямые иностранные инвестиции и кредиты</v>
          </cell>
          <cell r="F1109">
            <v>11</v>
          </cell>
          <cell r="G1109">
            <v>6</v>
          </cell>
          <cell r="H1109">
            <v>6</v>
          </cell>
        </row>
        <row r="1110">
          <cell r="A1110" t="str">
            <v>Организация текстильного комплекса в Хазараспском районе (Асака банк)</v>
          </cell>
          <cell r="B1110" t="str">
            <v xml:space="preserve">5 тыс.тн. х/б пряжи3 тыс.тн. трикотажного полотна, 4,0 млн.шт. трикотажных изделий </v>
          </cell>
          <cell r="C1110" t="str">
            <v>2018-2020 гг.</v>
          </cell>
          <cell r="D1110" t="str">
            <v>не требуется</v>
          </cell>
          <cell r="E1110" t="str">
            <v>Всего</v>
          </cell>
          <cell r="F1110">
            <v>22.1</v>
          </cell>
          <cell r="G1110">
            <v>22.1</v>
          </cell>
          <cell r="H1110">
            <v>0</v>
          </cell>
          <cell r="I1110">
            <v>0</v>
          </cell>
          <cell r="J1110">
            <v>0</v>
          </cell>
          <cell r="K1110">
            <v>4.5999999999999996</v>
          </cell>
          <cell r="L1110">
            <v>10</v>
          </cell>
          <cell r="M1110">
            <v>7.5</v>
          </cell>
          <cell r="O1110" t="str">
            <v>ТЭО проекта на стадии разработки</v>
          </cell>
          <cell r="P1110" t="str">
            <v>ПП-1856 от 22.11.2012г. ПП-1961 от 30.04.2013г.</v>
          </cell>
        </row>
        <row r="1111">
          <cell r="E1111" t="str">
            <v>собственные средства</v>
          </cell>
          <cell r="F1111">
            <v>6.63</v>
          </cell>
          <cell r="G1111">
            <v>6.63</v>
          </cell>
          <cell r="K1111">
            <v>3.6</v>
          </cell>
          <cell r="L1111">
            <v>3</v>
          </cell>
          <cell r="M1111">
            <v>0.03</v>
          </cell>
        </row>
        <row r="1112">
          <cell r="E1112" t="str">
            <v>кредиты коммерческих банков</v>
          </cell>
          <cell r="F1112">
            <v>15.47</v>
          </cell>
          <cell r="G1112">
            <v>15.47</v>
          </cell>
          <cell r="K1112">
            <v>1</v>
          </cell>
          <cell r="L1112">
            <v>7</v>
          </cell>
          <cell r="M1112">
            <v>7.47</v>
          </cell>
        </row>
        <row r="1113">
          <cell r="A1113" t="str">
            <v>Организация швейно-трикотажного производства в Хавастском районе Сырдарьинской области</v>
          </cell>
          <cell r="B1113" t="str">
            <v>5,0 тыс. тн пряжи,3,0 тыс. тн трикотажного полотна,4,0 млн.шт. изделий</v>
          </cell>
          <cell r="C1113" t="str">
            <v>2014-2016 гг.</v>
          </cell>
          <cell r="D1113" t="str">
            <v>не требуется</v>
          </cell>
          <cell r="E1113" t="str">
            <v>Всего</v>
          </cell>
          <cell r="F1113">
            <v>5</v>
          </cell>
          <cell r="G1113">
            <v>5</v>
          </cell>
          <cell r="H1113">
            <v>0.5</v>
          </cell>
          <cell r="I1113">
            <v>4.5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O1113" t="str">
            <v>ТЭО проекта на стадии разработки</v>
          </cell>
          <cell r="P1113" t="str">
            <v>Постановление Президента Республики Узбекистан от 30.04.2013 г. №ПП-1961,от 17.11.2014 г. №ПП-2264</v>
          </cell>
        </row>
        <row r="1114">
          <cell r="E1114" t="str">
            <v>собственные средства</v>
          </cell>
          <cell r="F1114">
            <v>5</v>
          </cell>
          <cell r="G1114">
            <v>5</v>
          </cell>
          <cell r="H1114">
            <v>0.5</v>
          </cell>
          <cell r="I1114">
            <v>4.5</v>
          </cell>
        </row>
        <row r="1115">
          <cell r="A1115" t="str">
            <v>Организация прядильного производства в Кумкурганском районе Сухандарьинской области</v>
          </cell>
          <cell r="B1115" t="str">
            <v>5,0 тыс. тн пряжи,3,0 тыс. тн трикотажного полотна,4,0 млн.шт. изделий</v>
          </cell>
          <cell r="C1115" t="str">
            <v>2014-2016 гг.</v>
          </cell>
          <cell r="D1115" t="str">
            <v>не требуется</v>
          </cell>
          <cell r="E1115" t="str">
            <v>Всего</v>
          </cell>
          <cell r="F1115">
            <v>6.5</v>
          </cell>
          <cell r="G1115">
            <v>0.4</v>
          </cell>
          <cell r="H1115">
            <v>0.2</v>
          </cell>
          <cell r="I1115">
            <v>0.2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O1115" t="str">
            <v>ТЭО проекта на стадии разработки</v>
          </cell>
          <cell r="P1115" t="str">
            <v>Постановление Президента Республики Узбекистан от 30.04.2013 г. №ПП-1961,от 17.11.2014 г. №ПП-2264</v>
          </cell>
        </row>
        <row r="1116">
          <cell r="E1116" t="str">
            <v>собственные средства</v>
          </cell>
          <cell r="F1116">
            <v>2.4500000000000002</v>
          </cell>
          <cell r="G1116">
            <v>0.2</v>
          </cell>
          <cell r="H1116">
            <v>0.2</v>
          </cell>
        </row>
        <row r="1117">
          <cell r="E1117" t="str">
            <v>кредиты коммерческих банков</v>
          </cell>
          <cell r="F1117">
            <v>4.05</v>
          </cell>
          <cell r="G1117">
            <v>0.2</v>
          </cell>
          <cell r="I1117">
            <v>0.2</v>
          </cell>
        </row>
        <row r="1118">
          <cell r="A1118" t="str">
            <v>Расширение производства  по выпуску махровых тканей (прядение, крашение ткачество) ИП "Жиззах Кентекс"</v>
          </cell>
          <cell r="B1118" t="str">
            <v>7,0 тыс.тн пряжи, 6,0 млн.кв.м. (3 тыс.тн) тканей</v>
          </cell>
          <cell r="C1118" t="str">
            <v>2017-2018 гг.</v>
          </cell>
          <cell r="D1118" t="str">
            <v>Кентекс (Турция)</v>
          </cell>
          <cell r="E1118" t="str">
            <v>Всего</v>
          </cell>
          <cell r="F1118">
            <v>3.5</v>
          </cell>
          <cell r="G1118">
            <v>3.5</v>
          </cell>
          <cell r="H1118">
            <v>0</v>
          </cell>
          <cell r="I1118">
            <v>0</v>
          </cell>
          <cell r="J1118">
            <v>1.5</v>
          </cell>
          <cell r="K1118">
            <v>2</v>
          </cell>
          <cell r="L1118">
            <v>0</v>
          </cell>
          <cell r="M1118">
            <v>0</v>
          </cell>
          <cell r="O1118" t="str">
            <v>ТЭО проекта на стадии разработки</v>
          </cell>
          <cell r="P1118" t="str">
            <v>Протокол КМ РУз от 04.08.2013 г. №231</v>
          </cell>
        </row>
        <row r="1119">
          <cell r="E1119" t="str">
            <v>собственные средства</v>
          </cell>
          <cell r="F1119">
            <v>1</v>
          </cell>
          <cell r="G1119">
            <v>1</v>
          </cell>
          <cell r="J1119">
            <v>0.5</v>
          </cell>
          <cell r="K1119">
            <v>0.5</v>
          </cell>
        </row>
        <row r="1120">
          <cell r="E1120" t="str">
            <v>кредиты коммерческих банков</v>
          </cell>
          <cell r="F1120">
            <v>2.5</v>
          </cell>
          <cell r="G1120">
            <v>2.5</v>
          </cell>
          <cell r="J1120">
            <v>1</v>
          </cell>
          <cell r="K1120">
            <v>1.5</v>
          </cell>
        </row>
        <row r="1121">
          <cell r="A1121" t="str">
            <v>Расширение прядильного производства ООО "Джизак Пластекс"</v>
          </cell>
          <cell r="B1121" t="str">
            <v>12,0 тыс.тн пряжи</v>
          </cell>
          <cell r="C1121" t="str">
            <v>2017-2018 гг.</v>
          </cell>
          <cell r="D1121" t="str">
            <v>не требуется</v>
          </cell>
          <cell r="E1121" t="str">
            <v>Всего</v>
          </cell>
          <cell r="F1121">
            <v>15</v>
          </cell>
          <cell r="G1121">
            <v>15</v>
          </cell>
          <cell r="H1121">
            <v>0</v>
          </cell>
          <cell r="I1121">
            <v>0</v>
          </cell>
          <cell r="J1121">
            <v>9</v>
          </cell>
          <cell r="K1121">
            <v>6</v>
          </cell>
          <cell r="L1121">
            <v>0</v>
          </cell>
          <cell r="M1121">
            <v>0</v>
          </cell>
          <cell r="O1121" t="str">
            <v>ТЭО проекта на стадии разработки</v>
          </cell>
          <cell r="P1121" t="str">
            <v>Протокол КМ РУз от 04.08.2013 г. №231</v>
          </cell>
        </row>
        <row r="1122">
          <cell r="E1122" t="str">
            <v>собственные средства</v>
          </cell>
          <cell r="F1122">
            <v>5</v>
          </cell>
          <cell r="G1122">
            <v>5</v>
          </cell>
          <cell r="J1122">
            <v>4</v>
          </cell>
          <cell r="K1122">
            <v>1</v>
          </cell>
        </row>
        <row r="1123">
          <cell r="E1123" t="str">
            <v>кредиты коммерческих банков</v>
          </cell>
          <cell r="F1123">
            <v>10</v>
          </cell>
          <cell r="G1123">
            <v>10</v>
          </cell>
          <cell r="J1123">
            <v>5</v>
          </cell>
          <cell r="K1123">
            <v>5</v>
          </cell>
        </row>
        <row r="1124">
          <cell r="A1124" t="str">
            <v>Организация текстильного комплекса на базе ООО "Карши Темир Бетон" (1-этап)</v>
          </cell>
          <cell r="B1124" t="str">
            <v>4,0 тыс.тн пряжи</v>
          </cell>
          <cell r="C1124" t="str">
            <v>2017-2019 гг.</v>
          </cell>
          <cell r="D1124" t="str">
            <v>не требуется</v>
          </cell>
          <cell r="E1124" t="str">
            <v>Всего</v>
          </cell>
          <cell r="F1124">
            <v>16</v>
          </cell>
          <cell r="G1124">
            <v>16</v>
          </cell>
          <cell r="H1124">
            <v>0</v>
          </cell>
          <cell r="I1124">
            <v>0</v>
          </cell>
          <cell r="J1124">
            <v>6</v>
          </cell>
          <cell r="K1124">
            <v>6</v>
          </cell>
          <cell r="L1124">
            <v>4</v>
          </cell>
          <cell r="M1124">
            <v>0</v>
          </cell>
          <cell r="O1124" t="str">
            <v>ТЭО проекта на стадии разработки</v>
          </cell>
          <cell r="P1124" t="str">
            <v>Протокол КМ РУз от 04.08.2013 г. №231</v>
          </cell>
        </row>
        <row r="1125">
          <cell r="E1125" t="str">
            <v>кредиты коммерческих банков</v>
          </cell>
          <cell r="F1125">
            <v>16</v>
          </cell>
          <cell r="G1125">
            <v>16</v>
          </cell>
          <cell r="J1125">
            <v>6</v>
          </cell>
          <cell r="K1125">
            <v>6</v>
          </cell>
          <cell r="L1125">
            <v>4</v>
          </cell>
        </row>
        <row r="1126">
          <cell r="A1126" t="str">
            <v>Организации производства х/б пряжи на базе ООО "Чирокчи Нотукимачи"</v>
          </cell>
          <cell r="B1126" t="str">
            <v>2,0 тыс.тн пряжи</v>
          </cell>
          <cell r="C1126" t="str">
            <v>2016-2017 гг.</v>
          </cell>
          <cell r="D1126" t="str">
            <v>не требуется</v>
          </cell>
          <cell r="E1126" t="str">
            <v>Всего</v>
          </cell>
          <cell r="F1126">
            <v>3</v>
          </cell>
          <cell r="G1126">
            <v>3</v>
          </cell>
          <cell r="H1126">
            <v>0</v>
          </cell>
          <cell r="I1126">
            <v>0</v>
          </cell>
          <cell r="J1126">
            <v>3</v>
          </cell>
          <cell r="K1126">
            <v>0</v>
          </cell>
          <cell r="L1126">
            <v>0</v>
          </cell>
          <cell r="M1126">
            <v>0</v>
          </cell>
          <cell r="O1126" t="str">
            <v>ТЭО проекта на стадии разработки</v>
          </cell>
          <cell r="P1126" t="str">
            <v>Протокол КМ РУз от 04.08.2013 г. №231</v>
          </cell>
        </row>
        <row r="1127">
          <cell r="E1127" t="str">
            <v>собственные средства</v>
          </cell>
          <cell r="F1127">
            <v>0.9</v>
          </cell>
          <cell r="G1127">
            <v>0.9</v>
          </cell>
          <cell r="J1127">
            <v>0.9</v>
          </cell>
        </row>
        <row r="1128">
          <cell r="E1128" t="str">
            <v>ФРРУз</v>
          </cell>
          <cell r="F1128">
            <v>2.1</v>
          </cell>
          <cell r="G1128">
            <v>2.1</v>
          </cell>
          <cell r="J1128">
            <v>2.1</v>
          </cell>
        </row>
        <row r="1129">
          <cell r="A1129" t="str">
            <v>Организация текстильного комплекса на СП «Кеш Кумуш Тола» (1 этап)</v>
          </cell>
          <cell r="B1129" t="str">
            <v>6,0 тыс.тн пряжи</v>
          </cell>
          <cell r="C1129" t="str">
            <v>2017-2019 гг.</v>
          </cell>
          <cell r="D1129" t="str">
            <v>не требуется</v>
          </cell>
          <cell r="E1129" t="str">
            <v>Всего</v>
          </cell>
          <cell r="F1129">
            <v>10</v>
          </cell>
          <cell r="G1129">
            <v>10</v>
          </cell>
          <cell r="H1129">
            <v>0</v>
          </cell>
          <cell r="I1129">
            <v>0</v>
          </cell>
          <cell r="J1129">
            <v>4</v>
          </cell>
          <cell r="K1129">
            <v>4</v>
          </cell>
          <cell r="L1129">
            <v>2</v>
          </cell>
          <cell r="M1129">
            <v>0</v>
          </cell>
          <cell r="O1129" t="str">
            <v>ТЭО проекта на стадии разработки</v>
          </cell>
          <cell r="P1129" t="str">
            <v>Протокол КМ РУз от 04.08.2013 г. №231</v>
          </cell>
        </row>
        <row r="1130">
          <cell r="E1130" t="str">
            <v>собственные средства</v>
          </cell>
          <cell r="F1130">
            <v>8</v>
          </cell>
          <cell r="G1130">
            <v>8</v>
          </cell>
          <cell r="J1130">
            <v>4</v>
          </cell>
          <cell r="K1130">
            <v>4</v>
          </cell>
        </row>
        <row r="1131">
          <cell r="E1131" t="str">
            <v>кредиты коммерческих банков</v>
          </cell>
          <cell r="F1131">
            <v>2</v>
          </cell>
          <cell r="G1131">
            <v>2</v>
          </cell>
          <cell r="L1131">
            <v>2</v>
          </cell>
        </row>
        <row r="1132">
          <cell r="A1132" t="str">
            <v>Организация прядильного производства в Хатирчинском районе ООО "Хатирчи Ип Газлама"</v>
          </cell>
          <cell r="B1132" t="str">
            <v>4,5 тыс.тн пряжи</v>
          </cell>
          <cell r="C1132" t="str">
            <v>2017-2019 гг.</v>
          </cell>
          <cell r="D1132" t="str">
            <v>не требуется</v>
          </cell>
          <cell r="E1132" t="str">
            <v>Всего</v>
          </cell>
          <cell r="F1132">
            <v>17</v>
          </cell>
          <cell r="G1132">
            <v>17</v>
          </cell>
          <cell r="H1132">
            <v>0</v>
          </cell>
          <cell r="I1132">
            <v>0</v>
          </cell>
          <cell r="J1132">
            <v>7</v>
          </cell>
          <cell r="K1132">
            <v>7</v>
          </cell>
          <cell r="L1132">
            <v>3</v>
          </cell>
          <cell r="M1132">
            <v>0</v>
          </cell>
          <cell r="O1132" t="str">
            <v>ТЭО проекта на стадии разработки</v>
          </cell>
          <cell r="P1132" t="str">
            <v>Протокол КМ РУз от 04.08.2013 г. №231</v>
          </cell>
        </row>
        <row r="1133">
          <cell r="E1133" t="str">
            <v>собственные средства</v>
          </cell>
          <cell r="F1133">
            <v>3</v>
          </cell>
          <cell r="G1133">
            <v>3</v>
          </cell>
          <cell r="J1133">
            <v>3</v>
          </cell>
        </row>
        <row r="1134">
          <cell r="E1134" t="str">
            <v>кредиты коммерческих банков</v>
          </cell>
          <cell r="F1134">
            <v>14</v>
          </cell>
          <cell r="G1134">
            <v>14</v>
          </cell>
          <cell r="J1134">
            <v>4</v>
          </cell>
          <cell r="K1134">
            <v>7</v>
          </cell>
          <cell r="L1134">
            <v>3</v>
          </cell>
        </row>
        <row r="1135">
          <cell r="A1135" t="str">
            <v>Организация прядильного  производства на ООО "Нури Нурабод Садо"</v>
          </cell>
          <cell r="B1135" t="str">
            <v>3,4 тыс.тн пряжи</v>
          </cell>
          <cell r="C1135" t="str">
            <v>2017-2018 гг.</v>
          </cell>
          <cell r="D1135" t="str">
            <v>не требуется</v>
          </cell>
          <cell r="E1135" t="str">
            <v>Всего</v>
          </cell>
          <cell r="F1135">
            <v>5.5</v>
          </cell>
          <cell r="G1135">
            <v>5.5</v>
          </cell>
          <cell r="H1135">
            <v>0</v>
          </cell>
          <cell r="I1135">
            <v>0</v>
          </cell>
          <cell r="J1135">
            <v>2</v>
          </cell>
          <cell r="K1135">
            <v>3.5</v>
          </cell>
          <cell r="L1135">
            <v>0</v>
          </cell>
          <cell r="M1135">
            <v>0</v>
          </cell>
          <cell r="O1135" t="str">
            <v>ТЭО проекта на стадии разработки</v>
          </cell>
          <cell r="P1135" t="str">
            <v>Протокол КМ РУз от 04.08.2013 г. №231</v>
          </cell>
        </row>
        <row r="1136">
          <cell r="E1136" t="str">
            <v>собственные средства</v>
          </cell>
          <cell r="F1136">
            <v>1</v>
          </cell>
          <cell r="G1136">
            <v>1</v>
          </cell>
          <cell r="J1136">
            <v>1</v>
          </cell>
        </row>
        <row r="1137">
          <cell r="E1137" t="str">
            <v>кредиты коммерческих банков</v>
          </cell>
          <cell r="F1137">
            <v>4.5</v>
          </cell>
          <cell r="G1137">
            <v>4.5</v>
          </cell>
          <cell r="J1137">
            <v>1</v>
          </cell>
          <cell r="K1137">
            <v>3.5</v>
          </cell>
        </row>
        <row r="1138">
          <cell r="A1138" t="str">
            <v>Организация текстильного комплекса по выпуску готовых изделий (прядение, вязание и швейное) на базе ООО "Ургут Олтин Текс"</v>
          </cell>
          <cell r="B1138" t="str">
            <v>5,0 тыс.тн пряжи, 4,0 тыс.тн трикот. полотна, 3,0 млн.шт. трикот. изд.</v>
          </cell>
          <cell r="C1138" t="str">
            <v>2018-2020 гг.</v>
          </cell>
          <cell r="D1138" t="str">
            <v>не требуется</v>
          </cell>
          <cell r="E1138" t="str">
            <v>Всего</v>
          </cell>
          <cell r="F1138">
            <v>22.1</v>
          </cell>
          <cell r="G1138">
            <v>22.1</v>
          </cell>
          <cell r="H1138">
            <v>0</v>
          </cell>
          <cell r="I1138">
            <v>0</v>
          </cell>
          <cell r="J1138">
            <v>0</v>
          </cell>
          <cell r="K1138">
            <v>3.6</v>
          </cell>
          <cell r="L1138">
            <v>10</v>
          </cell>
          <cell r="M1138">
            <v>8.5</v>
          </cell>
          <cell r="O1138" t="str">
            <v>ТЭО проекта на стадии разработки</v>
          </cell>
          <cell r="P1138" t="str">
            <v>Постановление Президента Республики Узбекистан от 30.04.2013 г. №ПП-1961</v>
          </cell>
        </row>
        <row r="1139">
          <cell r="E1139" t="str">
            <v>собственные средства</v>
          </cell>
          <cell r="F1139">
            <v>6.6</v>
          </cell>
          <cell r="G1139">
            <v>6.6</v>
          </cell>
          <cell r="K1139">
            <v>3.6</v>
          </cell>
          <cell r="L1139">
            <v>3</v>
          </cell>
        </row>
        <row r="1140">
          <cell r="E1140" t="str">
            <v>кредиты коммерческих банков</v>
          </cell>
          <cell r="F1140">
            <v>15.5</v>
          </cell>
          <cell r="G1140">
            <v>15.5</v>
          </cell>
          <cell r="L1140">
            <v>7</v>
          </cell>
          <cell r="M1140">
            <v>8.5</v>
          </cell>
        </row>
        <row r="1141">
          <cell r="A1141" t="str">
            <v>Организация производства чулочно-носочных изделий в Мубарекском районе</v>
          </cell>
          <cell r="B1141" t="str">
            <v>8,0 млн.пар чулочно-носочных изделий</v>
          </cell>
          <cell r="C1141" t="str">
            <v>2017-2018 гг.</v>
          </cell>
          <cell r="D1141" t="str">
            <v>не требуется</v>
          </cell>
          <cell r="E1141" t="str">
            <v>Всего</v>
          </cell>
          <cell r="F1141">
            <v>3</v>
          </cell>
          <cell r="G1141">
            <v>3</v>
          </cell>
          <cell r="H1141">
            <v>0</v>
          </cell>
          <cell r="I1141">
            <v>0</v>
          </cell>
          <cell r="J1141">
            <v>1.5</v>
          </cell>
          <cell r="K1141">
            <v>1.5</v>
          </cell>
          <cell r="L1141">
            <v>0</v>
          </cell>
          <cell r="M1141">
            <v>0</v>
          </cell>
          <cell r="O1141" t="str">
            <v>ТЭО проекта на стадии разработки</v>
          </cell>
          <cell r="P1141" t="str">
            <v>Протокол КМ РУз от 04.08.2013 г. №231</v>
          </cell>
        </row>
        <row r="1142">
          <cell r="E1142" t="str">
            <v>собственные средства</v>
          </cell>
          <cell r="F1142">
            <v>3</v>
          </cell>
          <cell r="G1142">
            <v>3</v>
          </cell>
          <cell r="J1142">
            <v>1.5</v>
          </cell>
          <cell r="K1142">
            <v>1.5</v>
          </cell>
        </row>
        <row r="1143">
          <cell r="A1143" t="str">
            <v>Модернизация производства х/б пряжи на базе ООО "Бунедкор"</v>
          </cell>
          <cell r="B1143" t="str">
            <v>2,0 тыс.тн пряжи</v>
          </cell>
          <cell r="C1143" t="str">
            <v>2017-2018 гг.</v>
          </cell>
          <cell r="D1143" t="str">
            <v>не требуется</v>
          </cell>
          <cell r="E1143" t="str">
            <v>Всего</v>
          </cell>
          <cell r="F1143">
            <v>3</v>
          </cell>
          <cell r="G1143">
            <v>3</v>
          </cell>
          <cell r="H1143">
            <v>0</v>
          </cell>
          <cell r="I1143">
            <v>0</v>
          </cell>
          <cell r="J1143">
            <v>1.5</v>
          </cell>
          <cell r="K1143">
            <v>1.5</v>
          </cell>
          <cell r="L1143">
            <v>0</v>
          </cell>
          <cell r="M1143">
            <v>0</v>
          </cell>
          <cell r="O1143" t="str">
            <v>ТЭО проекта на стадии разработки</v>
          </cell>
          <cell r="P1143" t="str">
            <v>Протокол КМ РУз от 04.08.2013 г. №231</v>
          </cell>
        </row>
        <row r="1144">
          <cell r="E1144" t="str">
            <v>собственные средства</v>
          </cell>
          <cell r="F1144">
            <v>1.2</v>
          </cell>
          <cell r="G1144">
            <v>1.2</v>
          </cell>
          <cell r="J1144">
            <v>1.2</v>
          </cell>
        </row>
        <row r="1145">
          <cell r="E1145" t="str">
            <v>кредиты коммерческих банков</v>
          </cell>
          <cell r="F1145">
            <v>1.8</v>
          </cell>
          <cell r="G1145">
            <v>1.8</v>
          </cell>
          <cell r="J1145">
            <v>0.3</v>
          </cell>
          <cell r="K1145">
            <v>1.5</v>
          </cell>
        </row>
        <row r="1146">
          <cell r="A1146" t="str">
            <v>Организация прядильного производства в Галляаральском районе ООО "Сангзор текстиль"</v>
          </cell>
          <cell r="B1146" t="str">
            <v>3,0 тыс.тн пряжи</v>
          </cell>
          <cell r="C1146" t="str">
            <v>2017-2018 гг.</v>
          </cell>
          <cell r="D1146" t="str">
            <v>не требуется</v>
          </cell>
          <cell r="E1146" t="str">
            <v>Всего</v>
          </cell>
          <cell r="F1146">
            <v>5.6</v>
          </cell>
          <cell r="G1146">
            <v>5.6</v>
          </cell>
          <cell r="H1146">
            <v>0</v>
          </cell>
          <cell r="I1146">
            <v>0</v>
          </cell>
          <cell r="J1146">
            <v>2</v>
          </cell>
          <cell r="K1146">
            <v>3.6</v>
          </cell>
          <cell r="L1146">
            <v>0</v>
          </cell>
          <cell r="M1146">
            <v>0</v>
          </cell>
          <cell r="O1146" t="str">
            <v>ТЭО проекта на стадии разработки</v>
          </cell>
          <cell r="P1146" t="str">
            <v>Протокол КМ РУз от 04.08.2013 г. №231</v>
          </cell>
        </row>
        <row r="1147">
          <cell r="E1147" t="str">
            <v>собственные средства</v>
          </cell>
          <cell r="F1147">
            <v>1.6</v>
          </cell>
          <cell r="G1147">
            <v>1.6</v>
          </cell>
          <cell r="J1147">
            <v>1.6</v>
          </cell>
        </row>
        <row r="1148">
          <cell r="E1148" t="str">
            <v>кредиты коммерческих банков</v>
          </cell>
          <cell r="F1148">
            <v>4</v>
          </cell>
          <cell r="G1148">
            <v>4</v>
          </cell>
          <cell r="J1148">
            <v>0.4</v>
          </cell>
          <cell r="K1148">
            <v>3.6</v>
          </cell>
        </row>
        <row r="1149">
          <cell r="A1149" t="str">
            <v>Организация прядильного производства в Мингбулакском районе ЧП "Мингбулоқ Текстиль  Инвест"</v>
          </cell>
          <cell r="B1149" t="str">
            <v>1,5 тыс.тн пряжи</v>
          </cell>
          <cell r="C1149" t="str">
            <v>2017-2018 гг.</v>
          </cell>
          <cell r="D1149" t="str">
            <v>не требуется</v>
          </cell>
          <cell r="E1149" t="str">
            <v>Всего</v>
          </cell>
          <cell r="F1149">
            <v>1.5</v>
          </cell>
          <cell r="G1149">
            <v>1.5</v>
          </cell>
          <cell r="H1149">
            <v>0</v>
          </cell>
          <cell r="I1149">
            <v>0</v>
          </cell>
          <cell r="J1149">
            <v>1</v>
          </cell>
          <cell r="K1149">
            <v>0.5</v>
          </cell>
          <cell r="L1149">
            <v>0</v>
          </cell>
          <cell r="M1149">
            <v>0</v>
          </cell>
          <cell r="O1149" t="str">
            <v>ТЭО проекта на стадии разработки</v>
          </cell>
          <cell r="P1149" t="str">
            <v>Протокол КМ РУз от 04.08.2013 г. №231</v>
          </cell>
        </row>
        <row r="1150">
          <cell r="E1150" t="str">
            <v>собственные средства</v>
          </cell>
          <cell r="F1150">
            <v>1.5</v>
          </cell>
          <cell r="G1150">
            <v>1.5</v>
          </cell>
          <cell r="J1150">
            <v>1</v>
          </cell>
          <cell r="K1150">
            <v>0.5</v>
          </cell>
        </row>
        <row r="1151">
          <cell r="A1151" t="str">
            <v>Организация прядильного производства в Каганском районе СП "Когонтекс"</v>
          </cell>
          <cell r="B1151" t="str">
            <v>3,0 тыс.тн пряжи</v>
          </cell>
          <cell r="C1151" t="str">
            <v>2017-2018 гг.</v>
          </cell>
          <cell r="D1151" t="str">
            <v>не требуется</v>
          </cell>
          <cell r="E1151" t="str">
            <v>Всего</v>
          </cell>
          <cell r="F1151">
            <v>4.3</v>
          </cell>
          <cell r="G1151">
            <v>5.3</v>
          </cell>
          <cell r="H1151">
            <v>0</v>
          </cell>
          <cell r="I1151">
            <v>0</v>
          </cell>
          <cell r="J1151">
            <v>2.2999999999999998</v>
          </cell>
          <cell r="K1151">
            <v>3</v>
          </cell>
          <cell r="L1151">
            <v>0</v>
          </cell>
          <cell r="M1151">
            <v>0</v>
          </cell>
          <cell r="O1151" t="str">
            <v>ТЭО проекта на стадии разработки</v>
          </cell>
          <cell r="P1151" t="str">
            <v>Протокол КМ РУз от 04.08.2013 г. №231</v>
          </cell>
        </row>
        <row r="1152">
          <cell r="E1152" t="str">
            <v>собственные средства</v>
          </cell>
          <cell r="F1152">
            <v>1.2</v>
          </cell>
          <cell r="G1152">
            <v>1.2</v>
          </cell>
          <cell r="J1152">
            <v>1.2</v>
          </cell>
        </row>
        <row r="1153">
          <cell r="E1153" t="str">
            <v>кредиты коммерческих банков</v>
          </cell>
          <cell r="F1153">
            <v>3.1</v>
          </cell>
          <cell r="G1153">
            <v>4.0999999999999996</v>
          </cell>
          <cell r="J1153">
            <v>1.1000000000000001</v>
          </cell>
          <cell r="K1153">
            <v>3</v>
          </cell>
        </row>
        <row r="1154">
          <cell r="A1154" t="str">
            <v xml:space="preserve">Организация прядильного производства в Яккабагском районе на базе ООО Курбан текс </v>
          </cell>
          <cell r="B1154" t="str">
            <v>3,0 тыс.тн пряжи</v>
          </cell>
          <cell r="C1154" t="str">
            <v>2017-2018 гг.</v>
          </cell>
          <cell r="D1154" t="str">
            <v>не требуется</v>
          </cell>
          <cell r="E1154" t="str">
            <v>Всего</v>
          </cell>
          <cell r="F1154">
            <v>8.5</v>
          </cell>
          <cell r="G1154">
            <v>8.5</v>
          </cell>
          <cell r="H1154">
            <v>0</v>
          </cell>
          <cell r="I1154">
            <v>0</v>
          </cell>
          <cell r="J1154">
            <v>2.5</v>
          </cell>
          <cell r="K1154">
            <v>6</v>
          </cell>
          <cell r="L1154">
            <v>0</v>
          </cell>
          <cell r="M1154">
            <v>0</v>
          </cell>
          <cell r="O1154" t="str">
            <v>ТЭО проекта на стадии разработки</v>
          </cell>
          <cell r="P1154" t="str">
            <v>Протокол КМ РУз от 04.08.2013 г. №231</v>
          </cell>
        </row>
        <row r="1155">
          <cell r="E1155" t="str">
            <v>собственные средства</v>
          </cell>
          <cell r="F1155">
            <v>8.5</v>
          </cell>
          <cell r="G1155">
            <v>8.5</v>
          </cell>
          <cell r="J1155">
            <v>2.5</v>
          </cell>
          <cell r="K1155">
            <v>6</v>
          </cell>
        </row>
        <row r="1156">
          <cell r="A1156" t="str">
            <v>Организация красильного производства на ООО "Санам"</v>
          </cell>
          <cell r="B1156" t="str">
            <v>2,5 тыс.тн</v>
          </cell>
          <cell r="C1156" t="str">
            <v>2017-2018 гг.</v>
          </cell>
          <cell r="D1156" t="str">
            <v>не требуется</v>
          </cell>
          <cell r="E1156" t="str">
            <v>Всего</v>
          </cell>
          <cell r="F1156">
            <v>1.8</v>
          </cell>
          <cell r="G1156">
            <v>1.8</v>
          </cell>
          <cell r="H1156">
            <v>0</v>
          </cell>
          <cell r="I1156">
            <v>0</v>
          </cell>
          <cell r="J1156">
            <v>1.2</v>
          </cell>
          <cell r="K1156">
            <v>0.6</v>
          </cell>
          <cell r="L1156">
            <v>0</v>
          </cell>
          <cell r="M1156">
            <v>0</v>
          </cell>
          <cell r="O1156" t="str">
            <v>ТЭО проекта на стадии разработки</v>
          </cell>
          <cell r="P1156" t="str">
            <v>Протокол КМ РУз от 04.08.2013 г. №231</v>
          </cell>
        </row>
        <row r="1157">
          <cell r="E1157" t="str">
            <v>собственные средства</v>
          </cell>
          <cell r="F1157">
            <v>0.2</v>
          </cell>
          <cell r="G1157">
            <v>0.2</v>
          </cell>
          <cell r="J1157">
            <v>0.2</v>
          </cell>
        </row>
        <row r="1158">
          <cell r="E1158" t="str">
            <v>кредиты коммерческих банков</v>
          </cell>
          <cell r="F1158">
            <v>1.6</v>
          </cell>
          <cell r="G1158">
            <v>1.6</v>
          </cell>
          <cell r="J1158">
            <v>1</v>
          </cell>
          <cell r="K1158">
            <v>0.6</v>
          </cell>
        </row>
        <row r="1159">
          <cell r="A1159" t="str">
            <v>Организация прядильного производства на ООО "SN INVEST"</v>
          </cell>
          <cell r="B1159" t="str">
            <v>3,0 тыс.тн пряжи</v>
          </cell>
          <cell r="C1159" t="str">
            <v>2017-2018 гг.</v>
          </cell>
          <cell r="D1159" t="str">
            <v>не требуется</v>
          </cell>
          <cell r="E1159" t="str">
            <v>Всего</v>
          </cell>
          <cell r="F1159">
            <v>3.5</v>
          </cell>
          <cell r="G1159">
            <v>3.5</v>
          </cell>
          <cell r="H1159">
            <v>0</v>
          </cell>
          <cell r="I1159">
            <v>0</v>
          </cell>
          <cell r="J1159">
            <v>2</v>
          </cell>
          <cell r="K1159">
            <v>1.5</v>
          </cell>
          <cell r="L1159">
            <v>0</v>
          </cell>
          <cell r="M1159">
            <v>0</v>
          </cell>
          <cell r="O1159" t="str">
            <v>ТЭО проекта на стадии разработки</v>
          </cell>
          <cell r="P1159" t="str">
            <v>Протокол КМ РУз от 04.08.2013 г. №231</v>
          </cell>
        </row>
        <row r="1160">
          <cell r="E1160" t="str">
            <v>собственные средства</v>
          </cell>
          <cell r="F1160">
            <v>1</v>
          </cell>
          <cell r="G1160">
            <v>1</v>
          </cell>
          <cell r="J1160">
            <v>1</v>
          </cell>
        </row>
        <row r="1161">
          <cell r="E1161" t="str">
            <v>кредиты коммерческих банков</v>
          </cell>
          <cell r="F1161">
            <v>2.5</v>
          </cell>
          <cell r="G1161">
            <v>2.5</v>
          </cell>
          <cell r="J1161">
            <v>1</v>
          </cell>
          <cell r="K1161">
            <v>1.5</v>
          </cell>
        </row>
        <row r="1162">
          <cell r="A1162" t="str">
            <v xml:space="preserve">Организация прядильного производства на базе Муборекского МТП </v>
          </cell>
          <cell r="B1162" t="str">
            <v>2,0 тыс.тн пряжи</v>
          </cell>
          <cell r="C1162" t="str">
            <v>2017-2018 гг.</v>
          </cell>
          <cell r="D1162" t="str">
            <v>не требуется</v>
          </cell>
          <cell r="E1162" t="str">
            <v>Всего</v>
          </cell>
          <cell r="F1162">
            <v>3</v>
          </cell>
          <cell r="G1162">
            <v>3</v>
          </cell>
          <cell r="H1162">
            <v>0</v>
          </cell>
          <cell r="I1162">
            <v>0</v>
          </cell>
          <cell r="J1162">
            <v>1.3</v>
          </cell>
          <cell r="K1162">
            <v>1.7</v>
          </cell>
          <cell r="L1162">
            <v>0</v>
          </cell>
          <cell r="M1162">
            <v>0</v>
          </cell>
          <cell r="O1162" t="str">
            <v>ТЭО проекта на стадии разработки</v>
          </cell>
          <cell r="P1162" t="str">
            <v>Протокол КМ РУз от 04.08.2013 г. №231</v>
          </cell>
        </row>
        <row r="1163">
          <cell r="E1163" t="str">
            <v>собственные средства</v>
          </cell>
          <cell r="F1163">
            <v>0.3</v>
          </cell>
          <cell r="G1163">
            <v>0.3</v>
          </cell>
          <cell r="J1163">
            <v>0.3</v>
          </cell>
        </row>
        <row r="1164">
          <cell r="E1164" t="str">
            <v>кредиты коммерческих банков</v>
          </cell>
          <cell r="F1164">
            <v>2.7</v>
          </cell>
          <cell r="G1164">
            <v>2.7</v>
          </cell>
          <cell r="J1164">
            <v>1</v>
          </cell>
          <cell r="K1164">
            <v>1.7</v>
          </cell>
        </row>
        <row r="1165">
          <cell r="A1165" t="str">
            <v>Организация производства тканей ООО "Ифтихор кийим саноат"</v>
          </cell>
          <cell r="B1165" t="str">
            <v>12,0 млн.кв.м тканей</v>
          </cell>
          <cell r="C1165" t="str">
            <v>2017-2018 гг.</v>
          </cell>
          <cell r="D1165" t="str">
            <v>не требуется</v>
          </cell>
          <cell r="E1165" t="str">
            <v>Всего</v>
          </cell>
          <cell r="F1165">
            <v>8.16</v>
          </cell>
          <cell r="G1165">
            <v>8.16</v>
          </cell>
          <cell r="H1165">
            <v>0</v>
          </cell>
          <cell r="I1165">
            <v>0</v>
          </cell>
          <cell r="J1165">
            <v>2.16</v>
          </cell>
          <cell r="K1165">
            <v>6</v>
          </cell>
          <cell r="L1165">
            <v>0</v>
          </cell>
          <cell r="M1165">
            <v>0</v>
          </cell>
          <cell r="O1165" t="str">
            <v>ТЭО проекта на стадии разработки</v>
          </cell>
          <cell r="P1165" t="str">
            <v>Протокол КМ РУз от 04.08.2013 г. №231</v>
          </cell>
        </row>
        <row r="1166">
          <cell r="E1166" t="str">
            <v>собственные средства</v>
          </cell>
          <cell r="F1166">
            <v>0.16</v>
          </cell>
          <cell r="G1166">
            <v>0.16</v>
          </cell>
          <cell r="J1166">
            <v>0.16</v>
          </cell>
        </row>
        <row r="1167">
          <cell r="E1167" t="str">
            <v>кредиты коммерческих банков</v>
          </cell>
          <cell r="F1167">
            <v>8</v>
          </cell>
          <cell r="G1167">
            <v>8</v>
          </cell>
          <cell r="J1167">
            <v>2</v>
          </cell>
          <cell r="K1167">
            <v>6</v>
          </cell>
        </row>
        <row r="1168">
          <cell r="A1168" t="str">
            <v>Организация прядильного производства на базе СП "Сарбонтекс"</v>
          </cell>
          <cell r="B1168" t="str">
            <v>3,0 тыс.тн пряжи</v>
          </cell>
          <cell r="C1168" t="str">
            <v>2017-2018 гг.</v>
          </cell>
          <cell r="D1168" t="str">
            <v>не требуется</v>
          </cell>
          <cell r="E1168" t="str">
            <v>Всего</v>
          </cell>
          <cell r="F1168">
            <v>4</v>
          </cell>
          <cell r="G1168">
            <v>4</v>
          </cell>
          <cell r="H1168">
            <v>0</v>
          </cell>
          <cell r="I1168">
            <v>0</v>
          </cell>
          <cell r="J1168">
            <v>2</v>
          </cell>
          <cell r="K1168">
            <v>2</v>
          </cell>
          <cell r="L1168">
            <v>0</v>
          </cell>
          <cell r="M1168">
            <v>0</v>
          </cell>
          <cell r="O1168" t="str">
            <v>ТЭО проекта на стадии разработки</v>
          </cell>
          <cell r="P1168" t="str">
            <v>Протокол КМ РУз от 04.08.2013 г. №231</v>
          </cell>
        </row>
        <row r="1169">
          <cell r="E1169" t="str">
            <v>кредиты коммерческих банков</v>
          </cell>
          <cell r="F1169">
            <v>4</v>
          </cell>
          <cell r="G1169">
            <v>4</v>
          </cell>
          <cell r="J1169">
            <v>2</v>
          </cell>
          <cell r="K1169">
            <v>2</v>
          </cell>
        </row>
        <row r="1170">
          <cell r="A1170" t="str">
            <v>Организация чулочно-носочного производства в Сариосинском районе</v>
          </cell>
          <cell r="B1170" t="str">
            <v>10,0 млн.пар чулочно-носочных изделий</v>
          </cell>
          <cell r="C1170" t="str">
            <v>2017-2018 гг.</v>
          </cell>
          <cell r="D1170" t="str">
            <v>не требуется</v>
          </cell>
          <cell r="E1170" t="str">
            <v>Всего</v>
          </cell>
          <cell r="F1170">
            <v>7.5</v>
          </cell>
          <cell r="G1170">
            <v>7.5</v>
          </cell>
          <cell r="H1170">
            <v>0</v>
          </cell>
          <cell r="I1170">
            <v>0</v>
          </cell>
          <cell r="J1170">
            <v>3</v>
          </cell>
          <cell r="K1170">
            <v>4.5</v>
          </cell>
          <cell r="L1170">
            <v>0</v>
          </cell>
          <cell r="M1170">
            <v>0</v>
          </cell>
          <cell r="O1170" t="str">
            <v>ТЭО проекта на стадии разработки</v>
          </cell>
          <cell r="P1170" t="str">
            <v>Протокол КМ РУз от 04.08.2013 г. №231</v>
          </cell>
        </row>
        <row r="1171">
          <cell r="E1171" t="str">
            <v>собственные средства</v>
          </cell>
          <cell r="F1171">
            <v>1.5</v>
          </cell>
          <cell r="G1171">
            <v>1.5</v>
          </cell>
          <cell r="J1171">
            <v>1</v>
          </cell>
          <cell r="K1171">
            <v>0.5</v>
          </cell>
        </row>
        <row r="1172">
          <cell r="E1172" t="str">
            <v>кредиты коммерческих банков</v>
          </cell>
          <cell r="F1172">
            <v>6</v>
          </cell>
          <cell r="G1172">
            <v>6</v>
          </cell>
          <cell r="J1172">
            <v>2</v>
          </cell>
          <cell r="K1172">
            <v>4</v>
          </cell>
        </row>
        <row r="1173">
          <cell r="A1173" t="str">
            <v>Организация ткацкого производства на СП ООО "Булут текстиль", Ферганская область</v>
          </cell>
          <cell r="B1173" t="str">
            <v>7,5 млн.кв.м. тканей</v>
          </cell>
          <cell r="C1173" t="str">
            <v>2017-2018 гг.</v>
          </cell>
          <cell r="D1173" t="str">
            <v>не требуется</v>
          </cell>
          <cell r="E1173" t="str">
            <v>Всего</v>
          </cell>
          <cell r="F1173">
            <v>10</v>
          </cell>
          <cell r="G1173">
            <v>10</v>
          </cell>
          <cell r="H1173">
            <v>4</v>
          </cell>
          <cell r="I1173">
            <v>6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O1173" t="str">
            <v>ТЭО проекта на стадии разработки</v>
          </cell>
          <cell r="P1173" t="str">
            <v>Постановления Президента Республики Узбекистан от 17.11.2014 г. №ПП-2264,Протокол КМ РУз от 04.08.2013 г. №231</v>
          </cell>
        </row>
        <row r="1174">
          <cell r="E1174" t="str">
            <v>собственные средства</v>
          </cell>
          <cell r="F1174">
            <v>2</v>
          </cell>
          <cell r="G1174">
            <v>2</v>
          </cell>
          <cell r="H1174">
            <v>1.2</v>
          </cell>
          <cell r="I1174">
            <v>0.8</v>
          </cell>
        </row>
        <row r="1175">
          <cell r="E1175" t="str">
            <v>кредиты коммерческих банков</v>
          </cell>
          <cell r="F1175">
            <v>8</v>
          </cell>
          <cell r="G1175">
            <v>8</v>
          </cell>
          <cell r="H1175">
            <v>2.8</v>
          </cell>
          <cell r="I1175">
            <v>5.2</v>
          </cell>
        </row>
        <row r="1176">
          <cell r="A1176" t="str">
            <v>Расширения прядильного производства на базе Хазарасп текстиль</v>
          </cell>
          <cell r="B1176" t="str">
            <v>4,0 тыс.тн пряжи</v>
          </cell>
          <cell r="C1176" t="str">
            <v>2017-2018 гг.</v>
          </cell>
          <cell r="D1176" t="str">
            <v>не требуется</v>
          </cell>
          <cell r="E1176" t="str">
            <v>Всего</v>
          </cell>
          <cell r="F1176">
            <v>10</v>
          </cell>
          <cell r="G1176">
            <v>10</v>
          </cell>
          <cell r="H1176">
            <v>0</v>
          </cell>
          <cell r="I1176">
            <v>0</v>
          </cell>
          <cell r="J1176">
            <v>4</v>
          </cell>
          <cell r="K1176">
            <v>6</v>
          </cell>
          <cell r="L1176">
            <v>0</v>
          </cell>
          <cell r="M1176">
            <v>0</v>
          </cell>
          <cell r="O1176" t="str">
            <v>ТЭО проекта на стадии разработки</v>
          </cell>
          <cell r="P1176" t="str">
            <v>Протокол КМ РУз от 04.08.2013 г. №231</v>
          </cell>
        </row>
        <row r="1177">
          <cell r="E1177" t="str">
            <v>кредиты коммерческих банков</v>
          </cell>
          <cell r="F1177">
            <v>10</v>
          </cell>
          <cell r="G1177">
            <v>10</v>
          </cell>
          <cell r="J1177">
            <v>4</v>
          </cell>
          <cell r="K1177">
            <v>6</v>
          </cell>
        </row>
        <row r="1178">
          <cell r="A1178" t="str">
            <v>Расширения производства готовых швейных изделий ООО "Savdoenergo"</v>
          </cell>
          <cell r="B1178" t="str">
            <v>4,0 млн. швейных изделий</v>
          </cell>
          <cell r="C1178" t="str">
            <v>2017-2018 гг.</v>
          </cell>
          <cell r="D1178" t="str">
            <v>не требуется</v>
          </cell>
          <cell r="E1178" t="str">
            <v>Всего</v>
          </cell>
          <cell r="F1178">
            <v>7.6</v>
          </cell>
          <cell r="G1178">
            <v>7.6</v>
          </cell>
          <cell r="H1178">
            <v>0</v>
          </cell>
          <cell r="I1178">
            <v>0</v>
          </cell>
          <cell r="J1178">
            <v>3</v>
          </cell>
          <cell r="K1178">
            <v>4.5999999999999996</v>
          </cell>
          <cell r="L1178">
            <v>0</v>
          </cell>
          <cell r="M1178">
            <v>0</v>
          </cell>
          <cell r="O1178" t="str">
            <v>ТЭО проекта на стадии разработки</v>
          </cell>
          <cell r="P1178" t="str">
            <v>Протокол КМ РУз от 04.08.2013 г. №231</v>
          </cell>
        </row>
        <row r="1179">
          <cell r="E1179" t="str">
            <v>собственные средства</v>
          </cell>
          <cell r="F1179">
            <v>2.5</v>
          </cell>
          <cell r="G1179">
            <v>2.5</v>
          </cell>
          <cell r="J1179">
            <v>1</v>
          </cell>
          <cell r="K1179">
            <v>1.5</v>
          </cell>
        </row>
        <row r="1180">
          <cell r="E1180" t="str">
            <v>кредиты коммерческих банков</v>
          </cell>
          <cell r="F1180">
            <v>5.0999999999999996</v>
          </cell>
          <cell r="G1180">
            <v>5.0999999999999996</v>
          </cell>
          <cell r="J1180">
            <v>2</v>
          </cell>
          <cell r="K1180">
            <v>3.1</v>
          </cell>
        </row>
        <row r="1181">
          <cell r="A1181" t="str">
            <v>Организация производства джинсовых тканей в Кашкадарьинской области</v>
          </cell>
          <cell r="B1181" t="str">
            <v>8,0 млн.кв.м. тканей</v>
          </cell>
          <cell r="C1181" t="str">
            <v>2017-2019 гг.</v>
          </cell>
          <cell r="D1181" t="str">
            <v>не требуется</v>
          </cell>
          <cell r="E1181" t="str">
            <v>Всего</v>
          </cell>
          <cell r="F1181">
            <v>16</v>
          </cell>
          <cell r="G1181">
            <v>16</v>
          </cell>
          <cell r="H1181">
            <v>0</v>
          </cell>
          <cell r="I1181">
            <v>0</v>
          </cell>
          <cell r="J1181">
            <v>6</v>
          </cell>
          <cell r="K1181">
            <v>6</v>
          </cell>
          <cell r="L1181">
            <v>4</v>
          </cell>
          <cell r="M1181">
            <v>0</v>
          </cell>
          <cell r="O1181" t="str">
            <v>ТЭО проекта на стадии разработки</v>
          </cell>
          <cell r="P1181" t="str">
            <v xml:space="preserve"> Письмо ГАК "Узбекенгилсаноат" от __.__.____г. №__________</v>
          </cell>
        </row>
        <row r="1182">
          <cell r="E1182" t="str">
            <v>собственные средства</v>
          </cell>
          <cell r="F1182">
            <v>6</v>
          </cell>
          <cell r="G1182">
            <v>6</v>
          </cell>
          <cell r="J1182">
            <v>6</v>
          </cell>
        </row>
        <row r="1183">
          <cell r="E1183" t="str">
            <v>кредиты коммерческих банков</v>
          </cell>
          <cell r="F1183">
            <v>10</v>
          </cell>
          <cell r="G1183">
            <v>10</v>
          </cell>
          <cell r="K1183">
            <v>6</v>
          </cell>
          <cell r="L1183">
            <v>4</v>
          </cell>
        </row>
        <row r="1184">
          <cell r="A1184" t="str">
            <v>Организация текстильного комплекса в Джизакском районе</v>
          </cell>
          <cell r="B1184" t="str">
            <v>5,0 тыс. тн пряжи,3,0 тыс. тн трикотажного полотна,4,0 млн.шт. изделий</v>
          </cell>
          <cell r="C1184" t="str">
            <v>2018-2020 гг.</v>
          </cell>
          <cell r="D1184" t="str">
            <v>не требуется</v>
          </cell>
          <cell r="E1184" t="str">
            <v>Всего</v>
          </cell>
          <cell r="F1184">
            <v>22.1</v>
          </cell>
          <cell r="G1184">
            <v>22.1</v>
          </cell>
          <cell r="H1184">
            <v>0</v>
          </cell>
          <cell r="I1184">
            <v>0</v>
          </cell>
          <cell r="J1184">
            <v>0</v>
          </cell>
          <cell r="K1184">
            <v>4.5999999999999996</v>
          </cell>
          <cell r="L1184">
            <v>10</v>
          </cell>
          <cell r="M1184">
            <v>7.5</v>
          </cell>
          <cell r="O1184" t="str">
            <v>ТЭО проекта на стадии разработки</v>
          </cell>
          <cell r="P1184" t="str">
            <v>Постановление Президента Республики Узбекистан от 30.04.2013 г. №ПП-1961</v>
          </cell>
        </row>
        <row r="1185">
          <cell r="E1185" t="str">
            <v>собственные средства</v>
          </cell>
          <cell r="F1185">
            <v>6.63</v>
          </cell>
          <cell r="G1185">
            <v>6.63</v>
          </cell>
          <cell r="K1185">
            <v>3.6</v>
          </cell>
          <cell r="L1185">
            <v>3</v>
          </cell>
          <cell r="M1185">
            <v>0.03</v>
          </cell>
        </row>
        <row r="1186">
          <cell r="E1186" t="str">
            <v>кредиты коммерческих банков</v>
          </cell>
          <cell r="F1186">
            <v>15.47</v>
          </cell>
          <cell r="G1186">
            <v>15.47</v>
          </cell>
          <cell r="K1186">
            <v>1</v>
          </cell>
          <cell r="L1186">
            <v>7</v>
          </cell>
          <cell r="M1186">
            <v>7.47</v>
          </cell>
        </row>
        <row r="1187">
          <cell r="A1187" t="str">
            <v>Организация текстильного комплекса в Касбийском районе</v>
          </cell>
          <cell r="B1187" t="str">
            <v>5,0 тыс. тн пряжи,3,0 тыс. тн трикотажного полотна,4,0 млн.шт. изделий</v>
          </cell>
          <cell r="C1187" t="str">
            <v>2019-2020 гг.</v>
          </cell>
          <cell r="D1187" t="str">
            <v>не требуется</v>
          </cell>
          <cell r="E1187" t="str">
            <v>Всего</v>
          </cell>
          <cell r="F1187">
            <v>22.1</v>
          </cell>
          <cell r="G1187">
            <v>22.1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10</v>
          </cell>
          <cell r="M1187">
            <v>12.100000000000001</v>
          </cell>
          <cell r="O1187" t="str">
            <v>ТЭО проекта на стадии разработки</v>
          </cell>
          <cell r="P1187" t="str">
            <v xml:space="preserve"> Письмо ГАК "Узбекенгилсаноат" от __.__.____г. №__________</v>
          </cell>
        </row>
        <row r="1188">
          <cell r="E1188" t="str">
            <v>собственные средства</v>
          </cell>
          <cell r="F1188">
            <v>6.63</v>
          </cell>
          <cell r="G1188">
            <v>6.63</v>
          </cell>
          <cell r="L1188">
            <v>3</v>
          </cell>
          <cell r="M1188">
            <v>3.63</v>
          </cell>
        </row>
        <row r="1189">
          <cell r="E1189" t="str">
            <v>кредиты коммерческих банков</v>
          </cell>
          <cell r="F1189">
            <v>15.47</v>
          </cell>
          <cell r="G1189">
            <v>15.47</v>
          </cell>
          <cell r="L1189">
            <v>7</v>
          </cell>
          <cell r="M1189">
            <v>8.4700000000000006</v>
          </cell>
        </row>
        <row r="1190">
          <cell r="A1190" t="str">
            <v>Ассоциация "Узбекчармпойабзали"</v>
          </cell>
        </row>
        <row r="1191">
          <cell r="A1191" t="str">
            <v>Всего</v>
          </cell>
          <cell r="F1191">
            <v>80.5</v>
          </cell>
          <cell r="G1191">
            <v>71.3</v>
          </cell>
          <cell r="H1191">
            <v>12</v>
          </cell>
          <cell r="I1191">
            <v>9</v>
          </cell>
          <cell r="J1191">
            <v>6.8000000000000007</v>
          </cell>
          <cell r="K1191">
            <v>13.8</v>
          </cell>
          <cell r="L1191">
            <v>14.5</v>
          </cell>
          <cell r="M1191">
            <v>15.200000000000001</v>
          </cell>
        </row>
        <row r="1192">
          <cell r="A1192" t="str">
            <v>в том числе:</v>
          </cell>
        </row>
        <row r="1193">
          <cell r="E1193" t="str">
            <v>собственные средства</v>
          </cell>
          <cell r="F1193">
            <v>29.700000000000003</v>
          </cell>
          <cell r="G1193">
            <v>26.200000000000003</v>
          </cell>
          <cell r="H1193">
            <v>5.3</v>
          </cell>
          <cell r="I1193">
            <v>3.8000000000000003</v>
          </cell>
          <cell r="J1193">
            <v>1.9</v>
          </cell>
          <cell r="K1193">
            <v>5.3999999999999995</v>
          </cell>
          <cell r="L1193">
            <v>5.3999999999999995</v>
          </cell>
          <cell r="M1193">
            <v>4.4000000000000004</v>
          </cell>
        </row>
        <row r="1194">
          <cell r="E1194" t="str">
            <v>кредиты коммерческих банков</v>
          </cell>
          <cell r="F1194">
            <v>30.5</v>
          </cell>
          <cell r="G1194">
            <v>29.3</v>
          </cell>
          <cell r="H1194">
            <v>0.2</v>
          </cell>
          <cell r="I1194">
            <v>0.7</v>
          </cell>
          <cell r="J1194">
            <v>4.9000000000000004</v>
          </cell>
          <cell r="K1194">
            <v>8.4</v>
          </cell>
          <cell r="L1194">
            <v>7.8</v>
          </cell>
          <cell r="M1194">
            <v>7.3000000000000007</v>
          </cell>
        </row>
        <row r="1195">
          <cell r="E1195" t="str">
            <v>прямые иностранные инвестиции и кредиты</v>
          </cell>
          <cell r="F1195">
            <v>20.3</v>
          </cell>
          <cell r="G1195">
            <v>15.8</v>
          </cell>
          <cell r="H1195">
            <v>6.5</v>
          </cell>
          <cell r="I1195">
            <v>4.5</v>
          </cell>
          <cell r="J1195">
            <v>0</v>
          </cell>
          <cell r="K1195">
            <v>0</v>
          </cell>
          <cell r="L1195">
            <v>1.3</v>
          </cell>
          <cell r="M1195">
            <v>3.5</v>
          </cell>
        </row>
        <row r="1196">
          <cell r="A1196" t="str">
            <v>новое строительство</v>
          </cell>
          <cell r="F1196">
            <v>63.000000000000007</v>
          </cell>
          <cell r="G1196">
            <v>53.8</v>
          </cell>
          <cell r="H1196">
            <v>12</v>
          </cell>
          <cell r="I1196">
            <v>8.8000000000000007</v>
          </cell>
          <cell r="J1196">
            <v>3.7</v>
          </cell>
          <cell r="K1196">
            <v>9.8000000000000007</v>
          </cell>
          <cell r="L1196">
            <v>10.199999999999999</v>
          </cell>
          <cell r="M1196">
            <v>9.3000000000000007</v>
          </cell>
        </row>
        <row r="1197">
          <cell r="A1197" t="str">
            <v>Организация кожевенного производства на ООО "Хамкор Нур Савдо" на территории СИЗ "Ангрен"</v>
          </cell>
          <cell r="B1197" t="str">
            <v>18,7 млн. кв. дм</v>
          </cell>
          <cell r="C1197" t="str">
            <v>2013-2015 гг.</v>
          </cell>
          <cell r="D1197" t="str">
            <v>не требуется</v>
          </cell>
          <cell r="E1197" t="str">
            <v>Всего</v>
          </cell>
          <cell r="F1197">
            <v>1.2000000000000002</v>
          </cell>
          <cell r="G1197">
            <v>0.1</v>
          </cell>
          <cell r="H1197">
            <v>0.1</v>
          </cell>
          <cell r="O1197" t="str">
            <v>Имеется утвержденный бизнес-план проекта</v>
          </cell>
          <cell r="P1197" t="str">
            <v>Постановление Президента Республики Узбекистан от 12.07.2013 г. №ПП-2000№ПП-2069 от 18.11.2013г.,от 17.11.2014 г. №ПП-2264</v>
          </cell>
        </row>
        <row r="1198">
          <cell r="E1198" t="str">
            <v>собственные средства</v>
          </cell>
          <cell r="F1198">
            <v>0.4</v>
          </cell>
          <cell r="G1198">
            <v>0.1</v>
          </cell>
          <cell r="H1198">
            <v>0.1</v>
          </cell>
        </row>
        <row r="1199">
          <cell r="E1199" t="str">
            <v>кредиты коммерческих банков</v>
          </cell>
          <cell r="F1199">
            <v>0.8</v>
          </cell>
        </row>
        <row r="1200">
          <cell r="A1200" t="str">
            <v>Организация производства обуви в Кашкадарьинской (ООО "Премиум Капитал Групп")</v>
          </cell>
          <cell r="B1200" t="str">
            <v>200,0 тыс.пар обуви</v>
          </cell>
          <cell r="C1200" t="str">
            <v>2014-2015 гг.</v>
          </cell>
          <cell r="D1200" t="str">
            <v>не требуется</v>
          </cell>
          <cell r="E1200" t="str">
            <v>Всего</v>
          </cell>
          <cell r="F1200">
            <v>1</v>
          </cell>
          <cell r="G1200">
            <v>0.4</v>
          </cell>
          <cell r="H1200">
            <v>0.4</v>
          </cell>
          <cell r="O1200" t="str">
            <v>Имеется утвержденный бизнес-план проекта</v>
          </cell>
          <cell r="P1200" t="str">
            <v>Постановление Президента Республики Узбекистан от 30.04.2013 г. №ПП-1961№ПП-2069 от 18.11.2013г.,от 17.11.2014 г. №ПП-2264</v>
          </cell>
        </row>
        <row r="1201">
          <cell r="E1201" t="str">
            <v>собственные средства</v>
          </cell>
          <cell r="F1201">
            <v>0.4</v>
          </cell>
          <cell r="G1201">
            <v>0.2</v>
          </cell>
          <cell r="H1201">
            <v>0.2</v>
          </cell>
        </row>
        <row r="1202">
          <cell r="E1202" t="str">
            <v>кредиты коммерческих банков</v>
          </cell>
          <cell r="F1202">
            <v>0.6</v>
          </cell>
          <cell r="G1202">
            <v>0.2</v>
          </cell>
          <cell r="H1202">
            <v>0.2</v>
          </cell>
        </row>
        <row r="1203">
          <cell r="A1203" t="str">
            <v>Организация производства тормозных колодок на все виды транспорта на территории СИЗ "Джизак"</v>
          </cell>
          <cell r="B1203" t="str">
            <v>1,2 тыс. комплектов колодок и 1,8 тыс. тн накладок</v>
          </cell>
          <cell r="C1203" t="str">
            <v>2014-2015 гг.</v>
          </cell>
          <cell r="D1203" t="str">
            <v>Компания"FujianHuariAutomative Parts Co., Ltd." (КНР)</v>
          </cell>
          <cell r="E1203" t="str">
            <v>Всего</v>
          </cell>
          <cell r="F1203">
            <v>4</v>
          </cell>
          <cell r="G1203">
            <v>1.5</v>
          </cell>
          <cell r="H1203">
            <v>1.5</v>
          </cell>
          <cell r="O1203" t="str">
            <v>Имеется утвержденный бизнес-план проекта</v>
          </cell>
          <cell r="P1203" t="str">
            <v>Протокол №1 Административного совета СИЗ "Джизак" от 26.03.2013 г.№ПП-2069 от 18.11.2013г.</v>
          </cell>
        </row>
        <row r="1204">
          <cell r="E1204" t="str">
            <v>собственные средства</v>
          </cell>
          <cell r="F1204">
            <v>1</v>
          </cell>
        </row>
        <row r="1205">
          <cell r="E1205" t="str">
            <v>прямые иностранные инвестиции и кредиты</v>
          </cell>
          <cell r="F1205">
            <v>3</v>
          </cell>
          <cell r="G1205">
            <v>1.5</v>
          </cell>
          <cell r="H1205">
            <v>1.5</v>
          </cell>
        </row>
        <row r="1206">
          <cell r="A1206" t="str">
            <v>Организация производства фурнитуры и изделий из профильной стали, Сырдарьинский филиал СИЗ "Джизак"</v>
          </cell>
          <cell r="B1206" t="str">
            <v>9,0 тыс. тн</v>
          </cell>
          <cell r="C1206" t="str">
            <v>2014-2015 гг.</v>
          </cell>
          <cell r="D1206" t="str">
            <v>Компания"Xinjiang Nixian International LogisticsCo., Ltd." (КНР)</v>
          </cell>
          <cell r="E1206" t="str">
            <v>Всего</v>
          </cell>
          <cell r="F1206">
            <v>4</v>
          </cell>
          <cell r="G1206">
            <v>1.5</v>
          </cell>
          <cell r="H1206">
            <v>1.5</v>
          </cell>
          <cell r="O1206" t="str">
            <v>Имеется утвержденный бизнес-план проекта</v>
          </cell>
          <cell r="P1206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07">
          <cell r="E1207" t="str">
            <v>собственные средства</v>
          </cell>
          <cell r="F1207">
            <v>1</v>
          </cell>
        </row>
        <row r="1208">
          <cell r="E1208" t="str">
            <v>прямые иностранные инвестиции и кредиты</v>
          </cell>
          <cell r="F1208">
            <v>3</v>
          </cell>
          <cell r="G1208">
            <v>1.5</v>
          </cell>
          <cell r="H1208">
            <v>1.5</v>
          </cell>
        </row>
        <row r="1209">
          <cell r="A1209" t="str">
            <v>Организация производства пластмассовых материалов и фурнитуры на территории СИЗ "Джизак"</v>
          </cell>
          <cell r="B1209" t="str">
            <v>2,2 тыс. тн</v>
          </cell>
          <cell r="C1209" t="str">
            <v>2014-2015 гг.</v>
          </cell>
          <cell r="D1209" t="str">
            <v>Компания"Urumqi Partners BiotechnologyCo., Ltd." (КНР)</v>
          </cell>
          <cell r="E1209" t="str">
            <v>Всего</v>
          </cell>
          <cell r="F1209">
            <v>4</v>
          </cell>
          <cell r="G1209">
            <v>1.5</v>
          </cell>
          <cell r="H1209">
            <v>1.5</v>
          </cell>
          <cell r="O1209" t="str">
            <v>Имеется утвержденный бизнес-план проекта</v>
          </cell>
          <cell r="P1209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10">
          <cell r="E1210" t="str">
            <v>собственные средства</v>
          </cell>
          <cell r="F1210">
            <v>1</v>
          </cell>
        </row>
        <row r="1211">
          <cell r="E1211" t="str">
            <v>прямые иностранные инвестиции и кредиты</v>
          </cell>
          <cell r="F1211">
            <v>3</v>
          </cell>
          <cell r="G1211">
            <v>1.5</v>
          </cell>
          <cell r="H1211">
            <v>1.5</v>
          </cell>
        </row>
        <row r="1212">
          <cell r="A1212" t="str">
            <v>Организация производства керамические плитки на территории СИЗ "Джизак" (Сырдарьинский филиал)</v>
          </cell>
          <cell r="B1212" t="str">
            <v>2 млн.кв.м</v>
          </cell>
          <cell r="C1212" t="str">
            <v>2015-2016 гг.</v>
          </cell>
          <cell r="D1212" t="str">
            <v>Компания "Xu Zhan Investment Co" (КНР)</v>
          </cell>
          <cell r="E1212" t="str">
            <v>Всего</v>
          </cell>
          <cell r="F1212">
            <v>15</v>
          </cell>
          <cell r="G1212">
            <v>15</v>
          </cell>
          <cell r="H1212">
            <v>7</v>
          </cell>
          <cell r="I1212">
            <v>8</v>
          </cell>
          <cell r="J1212">
            <v>0</v>
          </cell>
          <cell r="O1212" t="str">
            <v>Требуется разработка бизнес-плана проекта</v>
          </cell>
          <cell r="P1212" t="str">
            <v>Постановления Президента Республики Узбекистан от 17.11.2014 г. №ПП-2264</v>
          </cell>
        </row>
        <row r="1213">
          <cell r="E1213" t="str">
            <v>собственные средства</v>
          </cell>
          <cell r="F1213">
            <v>8.5</v>
          </cell>
          <cell r="G1213">
            <v>8.5</v>
          </cell>
          <cell r="H1213">
            <v>5</v>
          </cell>
          <cell r="I1213">
            <v>3.5</v>
          </cell>
        </row>
        <row r="1214">
          <cell r="E1214" t="str">
            <v>прямые иностранные инвестиции и кредиты</v>
          </cell>
          <cell r="F1214">
            <v>6.5</v>
          </cell>
          <cell r="G1214">
            <v>6.5</v>
          </cell>
          <cell r="H1214">
            <v>2</v>
          </cell>
          <cell r="I1214">
            <v>4.5</v>
          </cell>
        </row>
        <row r="1215">
          <cell r="A1215" t="str">
            <v>Организация производства 4 новых обувных фабрик</v>
          </cell>
          <cell r="B1215" t="str">
            <v>1300 тыс. пар.</v>
          </cell>
          <cell r="C1215" t="str">
            <v>2016-2018 гг.</v>
          </cell>
          <cell r="D1215" t="str">
            <v>не требуется</v>
          </cell>
          <cell r="E1215" t="str">
            <v>Всего</v>
          </cell>
          <cell r="F1215">
            <v>3.6999999999999997</v>
          </cell>
          <cell r="G1215">
            <v>3.6999999999999997</v>
          </cell>
          <cell r="H1215">
            <v>0</v>
          </cell>
          <cell r="I1215">
            <v>0.8</v>
          </cell>
          <cell r="J1215">
            <v>1.9000000000000001</v>
          </cell>
          <cell r="K1215">
            <v>1</v>
          </cell>
          <cell r="L1215">
            <v>0</v>
          </cell>
          <cell r="M1215">
            <v>0</v>
          </cell>
          <cell r="O1215" t="str">
            <v>Требуется разработка бизнес-плана проекта</v>
          </cell>
          <cell r="P1215" t="str">
            <v>Письмо Ассоциация "Узбекчармпойабзали" от __.__.____г. №__________</v>
          </cell>
        </row>
        <row r="1216">
          <cell r="E1216" t="str">
            <v>собственные средства</v>
          </cell>
          <cell r="F1216">
            <v>1.4</v>
          </cell>
          <cell r="G1216">
            <v>1.4</v>
          </cell>
          <cell r="I1216">
            <v>0.2</v>
          </cell>
          <cell r="J1216">
            <v>0.8</v>
          </cell>
          <cell r="K1216">
            <v>0.4</v>
          </cell>
        </row>
        <row r="1217">
          <cell r="E1217" t="str">
            <v>кредиты коммерческих банков</v>
          </cell>
          <cell r="F1217">
            <v>2.2999999999999998</v>
          </cell>
          <cell r="G1217">
            <v>2.2999999999999998</v>
          </cell>
          <cell r="I1217">
            <v>0.6</v>
          </cell>
          <cell r="J1217">
            <v>1.1000000000000001</v>
          </cell>
          <cell r="K1217">
            <v>0.6</v>
          </cell>
        </row>
        <row r="1218">
          <cell r="A1218" t="str">
            <v>Организация производства 5 новых обувных фабрик</v>
          </cell>
          <cell r="B1218" t="str">
            <v>1700 тыс. пар.</v>
          </cell>
          <cell r="C1218" t="str">
            <v>2018-2020 гг.</v>
          </cell>
          <cell r="D1218" t="str">
            <v>не требуется</v>
          </cell>
          <cell r="E1218" t="str">
            <v>Всего</v>
          </cell>
          <cell r="F1218">
            <v>5.3000000000000007</v>
          </cell>
          <cell r="G1218">
            <v>5.3000000000000007</v>
          </cell>
          <cell r="H1218">
            <v>0</v>
          </cell>
          <cell r="I1218">
            <v>0</v>
          </cell>
          <cell r="J1218">
            <v>0</v>
          </cell>
          <cell r="K1218">
            <v>1</v>
          </cell>
          <cell r="L1218">
            <v>2.4000000000000004</v>
          </cell>
          <cell r="M1218">
            <v>1.9</v>
          </cell>
          <cell r="O1218" t="str">
            <v>Требуется разработка бизнес-плана проекта</v>
          </cell>
          <cell r="P1218" t="str">
            <v>Письмо Ассоциация "Узбекчармпойабзали" от __.__.____г. №__________</v>
          </cell>
        </row>
        <row r="1219">
          <cell r="E1219" t="str">
            <v>собственные средства</v>
          </cell>
          <cell r="F1219">
            <v>2.1</v>
          </cell>
          <cell r="G1219">
            <v>2.1</v>
          </cell>
          <cell r="K1219">
            <v>0.4</v>
          </cell>
          <cell r="L1219">
            <v>0.8</v>
          </cell>
          <cell r="M1219">
            <v>0.9</v>
          </cell>
        </row>
        <row r="1220">
          <cell r="E1220" t="str">
            <v>кредиты коммерческих банков</v>
          </cell>
          <cell r="F1220">
            <v>3.2</v>
          </cell>
          <cell r="G1220">
            <v>3.2</v>
          </cell>
          <cell r="K1220">
            <v>0.6</v>
          </cell>
          <cell r="L1220">
            <v>1.6</v>
          </cell>
          <cell r="M1220">
            <v>1</v>
          </cell>
        </row>
        <row r="1221">
          <cell r="A1221" t="str">
            <v>Организация производства кожгалантерейный изделий</v>
          </cell>
          <cell r="B1221" t="str">
            <v>800 млн. сум</v>
          </cell>
          <cell r="C1221" t="str">
            <v>2019-2020 гг.</v>
          </cell>
          <cell r="D1221" t="str">
            <v>не требуется</v>
          </cell>
          <cell r="E1221" t="str">
            <v>Всего</v>
          </cell>
          <cell r="F1221">
            <v>1.2</v>
          </cell>
          <cell r="G1221">
            <v>1.2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0.5</v>
          </cell>
          <cell r="M1221">
            <v>0.7</v>
          </cell>
          <cell r="O1221" t="str">
            <v>Требуется разработка бизнес-плана проекта</v>
          </cell>
          <cell r="P1221" t="str">
            <v>Письмо Ассоциация "Узбекчармпойабзали" от __.__.____г. №__________</v>
          </cell>
        </row>
        <row r="1222">
          <cell r="E1222" t="str">
            <v>собственные средства</v>
          </cell>
          <cell r="F1222">
            <v>0.3</v>
          </cell>
          <cell r="G1222">
            <v>0.3</v>
          </cell>
          <cell r="M1222">
            <v>0.3</v>
          </cell>
        </row>
        <row r="1223">
          <cell r="E1223" t="str">
            <v>кредиты коммерческих банков</v>
          </cell>
          <cell r="F1223">
            <v>0.9</v>
          </cell>
          <cell r="G1223">
            <v>0.9</v>
          </cell>
          <cell r="L1223">
            <v>0.5</v>
          </cell>
          <cell r="M1223">
            <v>0.4</v>
          </cell>
        </row>
        <row r="1224">
          <cell r="A1224" t="str">
            <v>Организация производства гипсокартон</v>
          </cell>
          <cell r="B1224" t="str">
            <v>140 млрд. сум</v>
          </cell>
          <cell r="C1224" t="str">
            <v>2017-2020 гг.</v>
          </cell>
          <cell r="D1224" t="str">
            <v>"Xinjiang Maske New Type Building Materials Co., Ltd" (КНР)</v>
          </cell>
          <cell r="E1224" t="str">
            <v>Всего</v>
          </cell>
          <cell r="F1224">
            <v>23.6</v>
          </cell>
          <cell r="G1224">
            <v>23.6</v>
          </cell>
          <cell r="H1224">
            <v>0</v>
          </cell>
          <cell r="I1224">
            <v>0</v>
          </cell>
          <cell r="J1224">
            <v>1.8</v>
          </cell>
          <cell r="K1224">
            <v>7.8</v>
          </cell>
          <cell r="L1224">
            <v>7.3</v>
          </cell>
          <cell r="M1224">
            <v>6.7</v>
          </cell>
          <cell r="O1224" t="str">
            <v>Требуется разработка бизнес-плана проекта</v>
          </cell>
          <cell r="P1224" t="str">
            <v>Письмо Ассоциация "Узбекчармпойабзали" от __.__.____г. №__________</v>
          </cell>
        </row>
        <row r="1225">
          <cell r="E1225" t="str">
            <v>собственные средства</v>
          </cell>
          <cell r="F1225">
            <v>7</v>
          </cell>
          <cell r="G1225">
            <v>7</v>
          </cell>
          <cell r="K1225">
            <v>3</v>
          </cell>
          <cell r="L1225">
            <v>3</v>
          </cell>
          <cell r="M1225">
            <v>1</v>
          </cell>
        </row>
        <row r="1226">
          <cell r="E1226" t="str">
            <v>кредиты коммерческих банков</v>
          </cell>
          <cell r="F1226">
            <v>11.8</v>
          </cell>
          <cell r="G1226">
            <v>11.8</v>
          </cell>
          <cell r="J1226">
            <v>1.8</v>
          </cell>
          <cell r="K1226">
            <v>4.8</v>
          </cell>
          <cell r="L1226">
            <v>3</v>
          </cell>
          <cell r="M1226">
            <v>2.2000000000000002</v>
          </cell>
        </row>
        <row r="1227">
          <cell r="E1227" t="str">
            <v>прямые иностранные инвестиции и кредиты</v>
          </cell>
          <cell r="F1227">
            <v>4.8</v>
          </cell>
          <cell r="G1227">
            <v>4.8</v>
          </cell>
          <cell r="L1227">
            <v>1.3</v>
          </cell>
          <cell r="M1227">
            <v>3.5</v>
          </cell>
        </row>
        <row r="1228">
          <cell r="A1228" t="str">
            <v>модернизация и реконструкция</v>
          </cell>
          <cell r="F1228">
            <v>17.5</v>
          </cell>
          <cell r="G1228">
            <v>17.5</v>
          </cell>
          <cell r="H1228">
            <v>0</v>
          </cell>
          <cell r="I1228">
            <v>0.2</v>
          </cell>
          <cell r="J1228">
            <v>3.0999999999999996</v>
          </cell>
          <cell r="K1228">
            <v>4</v>
          </cell>
          <cell r="L1228">
            <v>4.3</v>
          </cell>
          <cell r="M1228">
            <v>5.9</v>
          </cell>
        </row>
        <row r="1229">
          <cell r="A1229" t="str">
            <v>Расширение мощностей и модернизация 4 действующий  обувных фабрик</v>
          </cell>
          <cell r="B1229" t="str">
            <v>430 тыс. пар</v>
          </cell>
          <cell r="C1229" t="str">
            <v>2016-2018 гг.</v>
          </cell>
          <cell r="D1229" t="str">
            <v>не требуется</v>
          </cell>
          <cell r="E1229" t="str">
            <v>Всего</v>
          </cell>
          <cell r="F1229">
            <v>1.5</v>
          </cell>
          <cell r="G1229">
            <v>1.5</v>
          </cell>
          <cell r="H1229">
            <v>0</v>
          </cell>
          <cell r="I1229">
            <v>0.2</v>
          </cell>
          <cell r="J1229">
            <v>0.7</v>
          </cell>
          <cell r="K1229">
            <v>0.6</v>
          </cell>
          <cell r="L1229">
            <v>0</v>
          </cell>
          <cell r="M1229">
            <v>0</v>
          </cell>
          <cell r="O1229" t="str">
            <v>Требуется разработка бизнес-плана проекта</v>
          </cell>
          <cell r="P1229" t="str">
            <v>Письмо Ассоциация "Узбекчармпойабзали" от __.__.____г. №__________</v>
          </cell>
        </row>
        <row r="1230">
          <cell r="E1230" t="str">
            <v>собственные средства</v>
          </cell>
          <cell r="F1230">
            <v>0.55000000000000004</v>
          </cell>
          <cell r="G1230">
            <v>0.55000000000000004</v>
          </cell>
          <cell r="I1230">
            <v>0.1</v>
          </cell>
          <cell r="J1230">
            <v>0.2</v>
          </cell>
          <cell r="K1230">
            <v>0.25</v>
          </cell>
        </row>
        <row r="1231">
          <cell r="E1231" t="str">
            <v>кредиты коммерческих банков</v>
          </cell>
          <cell r="F1231">
            <v>0.95</v>
          </cell>
          <cell r="G1231">
            <v>0.95</v>
          </cell>
          <cell r="I1231">
            <v>0.1</v>
          </cell>
          <cell r="J1231">
            <v>0.5</v>
          </cell>
          <cell r="K1231">
            <v>0.35</v>
          </cell>
        </row>
        <row r="1232">
          <cell r="A1232" t="str">
            <v>Расширение мощностей и модернизация 11 действующий  обувных фабрик</v>
          </cell>
          <cell r="B1232" t="str">
            <v>820 тыс. пар</v>
          </cell>
          <cell r="C1232" t="str">
            <v>2018-2020 гг.</v>
          </cell>
          <cell r="D1232" t="str">
            <v>не требуется</v>
          </cell>
          <cell r="E1232" t="str">
            <v>Всего</v>
          </cell>
          <cell r="F1232">
            <v>3.8</v>
          </cell>
          <cell r="G1232">
            <v>3.8</v>
          </cell>
          <cell r="H1232">
            <v>0</v>
          </cell>
          <cell r="I1232">
            <v>0</v>
          </cell>
          <cell r="J1232">
            <v>0</v>
          </cell>
          <cell r="K1232">
            <v>0.4</v>
          </cell>
          <cell r="L1232">
            <v>1.2999999999999998</v>
          </cell>
          <cell r="M1232">
            <v>2.1</v>
          </cell>
          <cell r="O1232" t="str">
            <v>Требуется разработка бизнес-плана проекта</v>
          </cell>
          <cell r="P1232" t="str">
            <v>Письмо Ассоциация "Узбекчармпойабзали" от __.__.____г. №__________</v>
          </cell>
        </row>
        <row r="1233">
          <cell r="E1233" t="str">
            <v>собственные средства</v>
          </cell>
          <cell r="F1233">
            <v>1.55</v>
          </cell>
          <cell r="G1233">
            <v>1.55</v>
          </cell>
          <cell r="K1233">
            <v>0.15</v>
          </cell>
          <cell r="L1233">
            <v>0.6</v>
          </cell>
          <cell r="M1233">
            <v>0.8</v>
          </cell>
        </row>
        <row r="1234">
          <cell r="E1234" t="str">
            <v>кредиты коммерческих банков</v>
          </cell>
          <cell r="F1234">
            <v>2.25</v>
          </cell>
          <cell r="G1234">
            <v>2.25</v>
          </cell>
          <cell r="K1234">
            <v>0.25</v>
          </cell>
          <cell r="L1234">
            <v>0.7</v>
          </cell>
          <cell r="M1234">
            <v>1.3</v>
          </cell>
        </row>
        <row r="1235">
          <cell r="A1235" t="str">
            <v>Расширение мощностей и модернизация действующий 5 кожперерабатывающих заводав</v>
          </cell>
          <cell r="B1235" t="str">
            <v>45 млн. кв.дм.</v>
          </cell>
          <cell r="C1235" t="str">
            <v>2017-2020 гг.</v>
          </cell>
          <cell r="D1235" t="str">
            <v>не требуется</v>
          </cell>
          <cell r="E1235" t="str">
            <v>Всего</v>
          </cell>
          <cell r="F1235">
            <v>3.5</v>
          </cell>
          <cell r="G1235">
            <v>3.5</v>
          </cell>
          <cell r="H1235">
            <v>0</v>
          </cell>
          <cell r="I1235">
            <v>0</v>
          </cell>
          <cell r="J1235">
            <v>1.9</v>
          </cell>
          <cell r="K1235">
            <v>1.6</v>
          </cell>
          <cell r="L1235">
            <v>0</v>
          </cell>
          <cell r="M1235">
            <v>0</v>
          </cell>
          <cell r="O1235" t="str">
            <v>Требуется разработка бизнес-плана проекта</v>
          </cell>
          <cell r="P1235" t="str">
            <v>Письмо Ассоциация "Узбекчармпойабзали" от __.__.____г. №__________</v>
          </cell>
        </row>
        <row r="1236">
          <cell r="E1236" t="str">
            <v>собственные средства</v>
          </cell>
          <cell r="F1236">
            <v>1.25</v>
          </cell>
          <cell r="G1236">
            <v>1.25</v>
          </cell>
          <cell r="J1236">
            <v>0.65</v>
          </cell>
          <cell r="K1236">
            <v>0.6</v>
          </cell>
        </row>
        <row r="1237">
          <cell r="E1237" t="str">
            <v>кредиты коммерческих банков</v>
          </cell>
          <cell r="F1237">
            <v>2.25</v>
          </cell>
          <cell r="G1237">
            <v>2.25</v>
          </cell>
          <cell r="J1237">
            <v>1.25</v>
          </cell>
          <cell r="K1237">
            <v>1</v>
          </cell>
        </row>
        <row r="1238">
          <cell r="A1238" t="str">
            <v>Расширение мощностей и модернизация действующий 10 кожперерабатывающих заводав</v>
          </cell>
          <cell r="B1238" t="str">
            <v>95 млн. кв.дм.</v>
          </cell>
          <cell r="C1238" t="str">
            <v>2017-2020 гг.</v>
          </cell>
          <cell r="D1238" t="str">
            <v>не требуется</v>
          </cell>
          <cell r="E1238" t="str">
            <v>Всего</v>
          </cell>
          <cell r="F1238">
            <v>8.6999999999999993</v>
          </cell>
          <cell r="G1238">
            <v>8.6999999999999993</v>
          </cell>
          <cell r="H1238">
            <v>0</v>
          </cell>
          <cell r="I1238">
            <v>0</v>
          </cell>
          <cell r="J1238">
            <v>0.5</v>
          </cell>
          <cell r="K1238">
            <v>1.4</v>
          </cell>
          <cell r="L1238">
            <v>3</v>
          </cell>
          <cell r="M1238">
            <v>3.8</v>
          </cell>
          <cell r="O1238" t="str">
            <v>Требуется разработка бизнес-плана проекта</v>
          </cell>
          <cell r="P1238" t="str">
            <v>Письмо Ассоциация "Узбекчармпойабзали" от __.__.____г. №__________</v>
          </cell>
        </row>
        <row r="1239">
          <cell r="E1239" t="str">
            <v>собственные средства</v>
          </cell>
          <cell r="F1239">
            <v>3.25</v>
          </cell>
          <cell r="G1239">
            <v>3.25</v>
          </cell>
          <cell r="J1239">
            <v>0.25</v>
          </cell>
          <cell r="K1239">
            <v>0.6</v>
          </cell>
          <cell r="L1239">
            <v>1</v>
          </cell>
          <cell r="M1239">
            <v>1.4</v>
          </cell>
        </row>
        <row r="1240">
          <cell r="E1240" t="str">
            <v>кредиты коммерческих банков</v>
          </cell>
          <cell r="F1240">
            <v>5.4499999999999993</v>
          </cell>
          <cell r="G1240">
            <v>5.4499999999999993</v>
          </cell>
          <cell r="J1240">
            <v>0.25</v>
          </cell>
          <cell r="K1240">
            <v>0.8</v>
          </cell>
          <cell r="L1240">
            <v>2</v>
          </cell>
          <cell r="M1240">
            <v>2.4</v>
          </cell>
        </row>
        <row r="1241">
          <cell r="A1241" t="str">
            <v>Ассоциация предприятий пищевой промышденности</v>
          </cell>
        </row>
        <row r="1242">
          <cell r="A1242" t="str">
            <v>Всего</v>
          </cell>
          <cell r="F1242">
            <v>249.745</v>
          </cell>
          <cell r="G1242">
            <v>221.345</v>
          </cell>
          <cell r="H1242">
            <v>58.953000000000003</v>
          </cell>
          <cell r="I1242">
            <v>36.58</v>
          </cell>
          <cell r="J1242">
            <v>37.577999999999996</v>
          </cell>
          <cell r="K1242">
            <v>29.513999999999999</v>
          </cell>
          <cell r="L1242">
            <v>28.11</v>
          </cell>
          <cell r="M1242">
            <v>30.61</v>
          </cell>
        </row>
        <row r="1243">
          <cell r="A1243" t="str">
            <v>в том числе:</v>
          </cell>
        </row>
        <row r="1244">
          <cell r="E1244" t="str">
            <v>собственные средства</v>
          </cell>
          <cell r="F1244">
            <v>43.953000000000003</v>
          </cell>
          <cell r="G1244">
            <v>36.647999999999996</v>
          </cell>
          <cell r="H1244">
            <v>13.803999999999998</v>
          </cell>
          <cell r="I1244">
            <v>7.2750000000000004</v>
          </cell>
          <cell r="J1244">
            <v>6.3150000000000004</v>
          </cell>
          <cell r="K1244">
            <v>4.1040000000000001</v>
          </cell>
          <cell r="L1244">
            <v>2.8499999999999996</v>
          </cell>
          <cell r="M1244">
            <v>2.2999999999999998</v>
          </cell>
        </row>
        <row r="1245">
          <cell r="E1245" t="str">
            <v>кредиты коммерческих банков</v>
          </cell>
          <cell r="F1245">
            <v>189.72199999999995</v>
          </cell>
          <cell r="G1245">
            <v>175.12700000000001</v>
          </cell>
          <cell r="H1245">
            <v>35.579000000000001</v>
          </cell>
          <cell r="I1245">
            <v>29.305</v>
          </cell>
          <cell r="J1245">
            <v>31.262999999999998</v>
          </cell>
          <cell r="K1245">
            <v>25.409999999999997</v>
          </cell>
          <cell r="L1245">
            <v>25.26</v>
          </cell>
          <cell r="M1245">
            <v>28.31</v>
          </cell>
        </row>
        <row r="1246">
          <cell r="E1246" t="str">
            <v>прямые иностранные инвестиции и кредиты</v>
          </cell>
          <cell r="F1246">
            <v>11.8</v>
          </cell>
          <cell r="G1246">
            <v>5.3000000000000007</v>
          </cell>
          <cell r="H1246">
            <v>5.3000000000000007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</row>
        <row r="1247">
          <cell r="E1247" t="str">
            <v>иностранные кредиты под гарантию Правительства</v>
          </cell>
          <cell r="F1247">
            <v>4.2699999999999996</v>
          </cell>
          <cell r="G1247">
            <v>4.2699999999999996</v>
          </cell>
          <cell r="H1247">
            <v>4.2699999999999996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</row>
        <row r="1248">
          <cell r="A1248" t="str">
            <v>новое строительство</v>
          </cell>
          <cell r="F1248">
            <v>144.93200000000002</v>
          </cell>
          <cell r="G1248">
            <v>137.62200000000001</v>
          </cell>
          <cell r="H1248">
            <v>21.109999999999996</v>
          </cell>
          <cell r="I1248">
            <v>26.611999999999998</v>
          </cell>
          <cell r="J1248">
            <v>24.909999999999997</v>
          </cell>
          <cell r="K1248">
            <v>20.13</v>
          </cell>
          <cell r="L1248">
            <v>21.43</v>
          </cell>
          <cell r="M1248">
            <v>23.43</v>
          </cell>
        </row>
        <row r="1249">
          <cell r="A1249" t="str">
            <v>Организация производства дистиллированного глицерина и жирных кислот из гидрогенизированного масла (саломаса) на ОАО "Ургенч-ёг", Хорезмская область</v>
          </cell>
          <cell r="B1249" t="str">
            <v>500 тн</v>
          </cell>
          <cell r="C1249" t="str">
            <v>2014-2015 гг.</v>
          </cell>
          <cell r="D1249" t="str">
            <v>не требуется</v>
          </cell>
          <cell r="E1249" t="str">
            <v>Всего</v>
          </cell>
          <cell r="F1249">
            <v>2.27</v>
          </cell>
          <cell r="G1249">
            <v>0.33</v>
          </cell>
          <cell r="H1249">
            <v>0.33</v>
          </cell>
          <cell r="I1249">
            <v>0</v>
          </cell>
          <cell r="O1249" t="str">
            <v>Имеется разработанный бизнес-план проекта</v>
          </cell>
          <cell r="P1249" t="str">
            <v>Постановление Президента Республики Узбекистан      от 04.10.2011 г. №ПП-1623 ПП-2069 от 18.11.2013 г.от 17.11.2014 г. №ПП-2264</v>
          </cell>
        </row>
        <row r="1250">
          <cell r="E1250" t="str">
            <v>собственные средства</v>
          </cell>
          <cell r="F1250">
            <v>1.94</v>
          </cell>
          <cell r="G1250">
            <v>0</v>
          </cell>
          <cell r="H1250">
            <v>0</v>
          </cell>
        </row>
        <row r="1251">
          <cell r="E1251" t="str">
            <v>кредиты коммерческих банков</v>
          </cell>
          <cell r="F1251">
            <v>0.33</v>
          </cell>
          <cell r="G1251">
            <v>0.33</v>
          </cell>
          <cell r="H1251">
            <v>0.33</v>
          </cell>
        </row>
        <row r="1252">
          <cell r="A1252" t="str">
            <v>Строительство предприятия по производству синтетических моющих средств на ООО "Уйчи покиза", Республика Каракалпакстан</v>
          </cell>
          <cell r="B1252" t="str">
            <v>25 тыс тн</v>
          </cell>
          <cell r="C1252" t="str">
            <v>2014-2015 гг.</v>
          </cell>
          <cell r="D1252" t="str">
            <v>не требуется</v>
          </cell>
          <cell r="E1252" t="str">
            <v>Всего</v>
          </cell>
          <cell r="F1252">
            <v>2.4000000000000004</v>
          </cell>
          <cell r="G1252">
            <v>0.38</v>
          </cell>
          <cell r="H1252">
            <v>0.38</v>
          </cell>
          <cell r="O1252" t="str">
            <v>Имеется разработанный бизнес-план проекта</v>
          </cell>
          <cell r="P1252" t="str">
            <v>Постановление Президента Республики Узбекистан от 31.10.2011 г. №ПП-1633,от 17.11.2014 г. №ПП-2264</v>
          </cell>
        </row>
        <row r="1253">
          <cell r="E1253" t="str">
            <v>собственные средства</v>
          </cell>
          <cell r="F1253">
            <v>1.3</v>
          </cell>
          <cell r="G1253">
            <v>0.38</v>
          </cell>
          <cell r="H1253">
            <v>0.38</v>
          </cell>
        </row>
        <row r="1254">
          <cell r="E1254" t="str">
            <v>кредиты коммерческих банков</v>
          </cell>
          <cell r="F1254">
            <v>1.1000000000000001</v>
          </cell>
          <cell r="H1254">
            <v>0</v>
          </cell>
        </row>
        <row r="1255">
          <cell r="A1255" t="str">
            <v>Строительство и реконструкция механизированных складов шрота на масложировых предприятиях</v>
          </cell>
          <cell r="B1255" t="str">
            <v>12 проектов(4 проектов в 2015г.)</v>
          </cell>
          <cell r="C1255" t="str">
            <v>2014-2015 гг.</v>
          </cell>
          <cell r="D1255" t="str">
            <v>не требуется</v>
          </cell>
          <cell r="E1255" t="str">
            <v>Всего</v>
          </cell>
          <cell r="F1255">
            <v>2.6</v>
          </cell>
          <cell r="G1255">
            <v>2.48</v>
          </cell>
          <cell r="H1255">
            <v>2.48</v>
          </cell>
          <cell r="O1255" t="str">
            <v>Требуется разработка бизнес-плана проекта</v>
          </cell>
          <cell r="P1255" t="str">
            <v>Постановление Президента Республики Узбекистан от 31.10.2011 г. №ПП-1633,от 17.11.2014 г. №ПП-2264</v>
          </cell>
        </row>
        <row r="1256">
          <cell r="E1256" t="str">
            <v>собственные средства</v>
          </cell>
          <cell r="F1256">
            <v>1.1000000000000001</v>
          </cell>
          <cell r="G1256">
            <v>1.1000000000000001</v>
          </cell>
          <cell r="H1256">
            <v>1.1000000000000001</v>
          </cell>
        </row>
        <row r="1257">
          <cell r="E1257" t="str">
            <v>кредиты коммерческих банков</v>
          </cell>
          <cell r="F1257">
            <v>1.5</v>
          </cell>
          <cell r="G1257">
            <v>1.38</v>
          </cell>
          <cell r="H1257">
            <v>1.38</v>
          </cell>
        </row>
        <row r="1258">
          <cell r="A1258" t="str">
            <v>Организация производства по переработке фруктов и овощей на ООО "Rash-milk", Андижанская область</v>
          </cell>
          <cell r="B1258" t="str">
            <v>18 тыс. тн</v>
          </cell>
          <cell r="C1258" t="str">
            <v>2014-2016 гг.</v>
          </cell>
          <cell r="D1258" t="str">
            <v>не требуется</v>
          </cell>
          <cell r="E1258" t="str">
            <v>Всего</v>
          </cell>
          <cell r="F1258">
            <v>12</v>
          </cell>
          <cell r="G1258">
            <v>9.75</v>
          </cell>
          <cell r="H1258">
            <v>4</v>
          </cell>
          <cell r="I1258">
            <v>5.75</v>
          </cell>
          <cell r="O1258" t="str">
            <v>Имеется разработанный бизнес-план проекта</v>
          </cell>
          <cell r="P1258" t="str">
            <v>Постановления Президента Республики Узбекистан от 17.11.2014 г. №ПП-2264ПП-2069 от 18.11.2013 г.</v>
          </cell>
        </row>
        <row r="1259">
          <cell r="E1259" t="str">
            <v>собственные средства</v>
          </cell>
          <cell r="F1259">
            <v>2</v>
          </cell>
          <cell r="H1259">
            <v>0</v>
          </cell>
        </row>
        <row r="1260">
          <cell r="E1260" t="str">
            <v>кредиты коммерческих банков</v>
          </cell>
          <cell r="F1260">
            <v>10</v>
          </cell>
          <cell r="G1260">
            <v>9.75</v>
          </cell>
          <cell r="H1260">
            <v>4</v>
          </cell>
          <cell r="I1260">
            <v>5.75</v>
          </cell>
        </row>
        <row r="1261">
          <cell r="A1261" t="str">
            <v>Организация производства по переработке плодоовощной продукции на ООО "Богот мева шарбат" совместно с хокимиятом Хорезмской области</v>
          </cell>
          <cell r="B1261" t="str">
            <v>4000 тн</v>
          </cell>
          <cell r="C1261" t="str">
            <v>2015-2016 гг.</v>
          </cell>
          <cell r="D1261" t="str">
            <v>не требуется</v>
          </cell>
          <cell r="E1261" t="str">
            <v>Всего</v>
          </cell>
          <cell r="F1261">
            <v>3</v>
          </cell>
          <cell r="G1261">
            <v>3</v>
          </cell>
          <cell r="H1261">
            <v>2</v>
          </cell>
          <cell r="I1261">
            <v>1</v>
          </cell>
          <cell r="O1261" t="str">
            <v>Требуется разработка бизнес-плана проекта</v>
          </cell>
          <cell r="P1261" t="str">
            <v>Постановления Президента Республики Узбекистан от 17.11.2014 г. №ПП-2264ПП-1856 от 22.11.2012 г.</v>
          </cell>
        </row>
        <row r="1262">
          <cell r="E1262" t="str">
            <v>собственные средства</v>
          </cell>
          <cell r="F1262">
            <v>0.3</v>
          </cell>
          <cell r="G1262">
            <v>0.3</v>
          </cell>
          <cell r="H1262">
            <v>0.3</v>
          </cell>
        </row>
        <row r="1263">
          <cell r="E1263" t="str">
            <v>кредиты коммерческих банков</v>
          </cell>
          <cell r="F1263">
            <v>2.7</v>
          </cell>
          <cell r="G1263">
            <v>2.7</v>
          </cell>
          <cell r="H1263">
            <v>1.7</v>
          </cell>
          <cell r="I1263">
            <v>1</v>
          </cell>
        </row>
        <row r="1264">
          <cell r="A1264" t="str">
            <v>Модернизация и техническое перевооружение производства пива на  ООО "UzCarlsberg", г.Ташкент</v>
          </cell>
          <cell r="B1264" t="str">
            <v>180-400 КЕГ/час</v>
          </cell>
          <cell r="C1264" t="str">
            <v>2015 г.</v>
          </cell>
          <cell r="D1264" t="str">
            <v>не требуется</v>
          </cell>
          <cell r="E1264" t="str">
            <v>Всего</v>
          </cell>
          <cell r="F1264">
            <v>6</v>
          </cell>
          <cell r="G1264">
            <v>6</v>
          </cell>
          <cell r="H1264">
            <v>6</v>
          </cell>
          <cell r="I1264">
            <v>0</v>
          </cell>
          <cell r="O1264" t="str">
            <v>Требуется разработка бизнес-плана проекта</v>
          </cell>
          <cell r="P1264" t="str">
            <v>Постановления Президента Республики Узбекистан от 17.11.2014 г. №ПП-2264ПП-2069 от 18.11.2013 г.</v>
          </cell>
        </row>
        <row r="1265">
          <cell r="E1265" t="str">
            <v>собственные средства</v>
          </cell>
          <cell r="F1265">
            <v>1</v>
          </cell>
          <cell r="G1265">
            <v>1</v>
          </cell>
          <cell r="H1265">
            <v>1</v>
          </cell>
        </row>
        <row r="1266">
          <cell r="E1266" t="str">
            <v>кредиты коммерческих банков</v>
          </cell>
          <cell r="F1266">
            <v>5</v>
          </cell>
          <cell r="G1266">
            <v>5</v>
          </cell>
          <cell r="H1266">
            <v>5</v>
          </cell>
        </row>
        <row r="1267">
          <cell r="A1267" t="str">
            <v>Организация производства кондитерских изделий на OOO "Afrosiyob Sharq Shirinliklari", Самаркандская область</v>
          </cell>
          <cell r="B1267" t="str">
            <v>1000 тн</v>
          </cell>
          <cell r="C1267" t="str">
            <v>2014-2017 гг.</v>
          </cell>
          <cell r="D1267" t="str">
            <v>не требуется</v>
          </cell>
          <cell r="E1267" t="str">
            <v>Всего</v>
          </cell>
          <cell r="F1267">
            <v>4.8800000000000008</v>
          </cell>
          <cell r="G1267">
            <v>3.9</v>
          </cell>
          <cell r="H1267">
            <v>1.1399999999999999</v>
          </cell>
          <cell r="I1267">
            <v>1.3800000000000001</v>
          </cell>
          <cell r="J1267">
            <v>1.3800000000000001</v>
          </cell>
          <cell r="O1267" t="str">
            <v>Требуется разработка бизнес-плана проекта</v>
          </cell>
          <cell r="P1267" t="str">
            <v>Постановления Президента Республики Узбекистан от 17.11.2014 г. №ПП-2264</v>
          </cell>
        </row>
        <row r="1268">
          <cell r="E1268" t="str">
            <v>собственные средства</v>
          </cell>
          <cell r="F1268">
            <v>0.73</v>
          </cell>
          <cell r="G1268">
            <v>0.58499999999999996</v>
          </cell>
          <cell r="H1268">
            <v>0.17100000000000001</v>
          </cell>
          <cell r="I1268">
            <v>0.20699999999999999</v>
          </cell>
          <cell r="J1268">
            <v>0.20699999999999999</v>
          </cell>
        </row>
        <row r="1269">
          <cell r="E1269" t="str">
            <v>кредиты коммерческих банков</v>
          </cell>
          <cell r="F1269">
            <v>4.1500000000000004</v>
          </cell>
          <cell r="G1269">
            <v>3.3149999999999999</v>
          </cell>
          <cell r="H1269">
            <v>0.96899999999999997</v>
          </cell>
          <cell r="I1269">
            <v>1.173</v>
          </cell>
          <cell r="J1269">
            <v>1.173</v>
          </cell>
        </row>
        <row r="1270">
          <cell r="A1270" t="str">
            <v>Организация производства пищевых смесей (вкусоароматических ингредиентов) на СП ООО "Evrosnab Produktion", г.Ташкент</v>
          </cell>
          <cell r="B1270" t="str">
            <v>300 тн</v>
          </cell>
          <cell r="C1270" t="str">
            <v>2015-2016 гг.</v>
          </cell>
          <cell r="D1270" t="str">
            <v>не требуется</v>
          </cell>
          <cell r="E1270" t="str">
            <v>Всего</v>
          </cell>
          <cell r="F1270">
            <v>0.95200000000000007</v>
          </cell>
          <cell r="G1270">
            <v>0.95200000000000007</v>
          </cell>
          <cell r="H1270">
            <v>0.5</v>
          </cell>
          <cell r="I1270">
            <v>0.45200000000000001</v>
          </cell>
          <cell r="O1270" t="str">
            <v>Требуется разработка бизнес-плана проекта</v>
          </cell>
          <cell r="P1270" t="str">
            <v>Постановления Президента Республики Узбекистан от 17.11.2014 г. №ПП-2264</v>
          </cell>
        </row>
        <row r="1271">
          <cell r="E1271" t="str">
            <v>собственные средства</v>
          </cell>
          <cell r="F1271">
            <v>0.9</v>
          </cell>
          <cell r="G1271">
            <v>0.9</v>
          </cell>
          <cell r="H1271">
            <v>0.5</v>
          </cell>
          <cell r="I1271">
            <v>0.4</v>
          </cell>
        </row>
        <row r="1272">
          <cell r="E1272" t="str">
            <v>кредиты коммерческих банков</v>
          </cell>
          <cell r="F1272">
            <v>5.1999999999999998E-2</v>
          </cell>
          <cell r="G1272">
            <v>5.1999999999999998E-2</v>
          </cell>
          <cell r="I1272">
            <v>5.1999999999999998E-2</v>
          </cell>
        </row>
        <row r="1273">
          <cell r="A1273" t="str">
            <v>Организация производства прохладительных напитков на ООО "Жайхун Браво Инвест", г.Нукус</v>
          </cell>
          <cell r="B1273" t="str">
            <v>1000 литр в сутки</v>
          </cell>
          <cell r="C1273" t="str">
            <v>2015 г.</v>
          </cell>
          <cell r="D1273" t="str">
            <v>не требуется</v>
          </cell>
          <cell r="E1273" t="str">
            <v>Всего</v>
          </cell>
          <cell r="F1273">
            <v>0.81</v>
          </cell>
          <cell r="G1273">
            <v>0.81</v>
          </cell>
          <cell r="H1273">
            <v>0.81</v>
          </cell>
          <cell r="O1273" t="str">
            <v>Требуется разработка бизнес-плана проекта</v>
          </cell>
          <cell r="P1273" t="str">
            <v>Постановления Президента Республики Узбекистан от 17.11.2014 г. №ПП-2264</v>
          </cell>
        </row>
        <row r="1274">
          <cell r="E1274" t="str">
            <v>кредиты коммерческих банков</v>
          </cell>
          <cell r="F1274">
            <v>0.81</v>
          </cell>
          <cell r="G1274">
            <v>0.81</v>
          </cell>
          <cell r="H1274">
            <v>0.81</v>
          </cell>
        </row>
        <row r="1275">
          <cell r="A1275" t="str">
            <v>Организация цеха по переэтирификации жиров на ОАО "Тошкент ёг-мой комбинати", г.Ташкент</v>
          </cell>
          <cell r="B1275" t="str">
            <v>8 тыс.тн</v>
          </cell>
          <cell r="C1275" t="str">
            <v>2014-2015 гг.</v>
          </cell>
          <cell r="D1275" t="str">
            <v>не требуется</v>
          </cell>
          <cell r="E1275" t="str">
            <v>Всего</v>
          </cell>
          <cell r="F1275">
            <v>0.47</v>
          </cell>
          <cell r="G1275">
            <v>0.47</v>
          </cell>
          <cell r="H1275">
            <v>0.47</v>
          </cell>
          <cell r="O1275" t="str">
            <v>Имеется разработанный бизнес-план проекта</v>
          </cell>
          <cell r="P1275" t="str">
            <v>Постановления Президента Республики Узбекистан от 17.11.2014 г. №ПП-2264ПП-1633 от 31.10.2011 г.</v>
          </cell>
        </row>
        <row r="1276">
          <cell r="E1276" t="str">
            <v>кредиты коммерческих банков</v>
          </cell>
          <cell r="F1276">
            <v>0.47</v>
          </cell>
          <cell r="G1276">
            <v>0.47</v>
          </cell>
          <cell r="H1276">
            <v>0.47</v>
          </cell>
        </row>
        <row r="1277">
          <cell r="A1277" t="str">
            <v>Организация производства по переработке фруктов (соки), Хокимият Наманганской области</v>
          </cell>
          <cell r="B1277" t="str">
            <v>10000 тонн в год</v>
          </cell>
          <cell r="C1277" t="str">
            <v>2016-2020 гг.</v>
          </cell>
          <cell r="D1277" t="str">
            <v>не требуется</v>
          </cell>
          <cell r="E1277" t="str">
            <v>Всего</v>
          </cell>
          <cell r="F1277">
            <v>6.5</v>
          </cell>
          <cell r="G1277">
            <v>6.5</v>
          </cell>
          <cell r="H1277">
            <v>0</v>
          </cell>
          <cell r="I1277">
            <v>1</v>
          </cell>
          <cell r="J1277">
            <v>1.5</v>
          </cell>
          <cell r="K1277">
            <v>1.5</v>
          </cell>
          <cell r="L1277">
            <v>1</v>
          </cell>
          <cell r="M1277">
            <v>1.5</v>
          </cell>
          <cell r="O1277" t="str">
            <v>Требуется разработка бизнес-плана проекта</v>
          </cell>
          <cell r="P1277" t="str">
            <v>Письмо Ассоциации предприятий пищевой промышленности от __.__.____ г. №_________</v>
          </cell>
        </row>
        <row r="1278">
          <cell r="E1278" t="str">
            <v>кредиты коммерческих банков</v>
          </cell>
          <cell r="F1278">
            <v>6.5</v>
          </cell>
          <cell r="G1278">
            <v>6.5</v>
          </cell>
          <cell r="I1278">
            <v>1</v>
          </cell>
          <cell r="J1278">
            <v>1.5</v>
          </cell>
          <cell r="K1278">
            <v>1.5</v>
          </cell>
          <cell r="L1278">
            <v>1</v>
          </cell>
          <cell r="M1278">
            <v>1.5</v>
          </cell>
        </row>
        <row r="1279">
          <cell r="A1279" t="str">
            <v>Организация производства по переработке фруктов и овощей, Хокимият Сурхандарьинской области</v>
          </cell>
          <cell r="B1279" t="str">
            <v>10000 тонн в год</v>
          </cell>
          <cell r="C1279" t="str">
            <v>2016-2020 гг.</v>
          </cell>
          <cell r="D1279" t="str">
            <v>не требуется</v>
          </cell>
          <cell r="E1279" t="str">
            <v>Всего</v>
          </cell>
          <cell r="F1279">
            <v>6.5</v>
          </cell>
          <cell r="G1279">
            <v>6.5</v>
          </cell>
          <cell r="H1279">
            <v>0</v>
          </cell>
          <cell r="I1279">
            <v>1</v>
          </cell>
          <cell r="J1279">
            <v>1.5</v>
          </cell>
          <cell r="K1279">
            <v>1.5</v>
          </cell>
          <cell r="L1279">
            <v>1</v>
          </cell>
          <cell r="M1279">
            <v>1.5</v>
          </cell>
          <cell r="O1279" t="str">
            <v>Требуется разработка бизнес-плана проекта</v>
          </cell>
          <cell r="P1279" t="str">
            <v>Письмо Ассоциации предприятий пищевой промышленности от __.__.____ г. №_________</v>
          </cell>
        </row>
        <row r="1280">
          <cell r="E1280" t="str">
            <v>кредиты коммерческих банков</v>
          </cell>
          <cell r="F1280">
            <v>6.5</v>
          </cell>
          <cell r="G1280">
            <v>6.5</v>
          </cell>
          <cell r="I1280">
            <v>1</v>
          </cell>
          <cell r="J1280">
            <v>1.5</v>
          </cell>
          <cell r="K1280">
            <v>1.5</v>
          </cell>
          <cell r="L1280">
            <v>1</v>
          </cell>
          <cell r="M1280">
            <v>1.5</v>
          </cell>
        </row>
        <row r="1281">
          <cell r="A1281" t="str">
            <v>Организация производства по переработке фруктов и овощей, Хокимият Кашкадарьинской области</v>
          </cell>
          <cell r="B1281" t="str">
            <v>10000 тонн в год</v>
          </cell>
          <cell r="C1281" t="str">
            <v>2016-2020 гг.</v>
          </cell>
          <cell r="D1281" t="str">
            <v>не требуется</v>
          </cell>
          <cell r="E1281" t="str">
            <v>Всего</v>
          </cell>
          <cell r="F1281">
            <v>6.5</v>
          </cell>
          <cell r="G1281">
            <v>6.5</v>
          </cell>
          <cell r="H1281">
            <v>0</v>
          </cell>
          <cell r="I1281">
            <v>1</v>
          </cell>
          <cell r="J1281">
            <v>1.5</v>
          </cell>
          <cell r="K1281">
            <v>1.5</v>
          </cell>
          <cell r="L1281">
            <v>1</v>
          </cell>
          <cell r="M1281">
            <v>1.5</v>
          </cell>
          <cell r="O1281" t="str">
            <v>Требуется разработка бизнес-плана проекта</v>
          </cell>
          <cell r="P1281" t="str">
            <v>Письмо Ассоциации предприятий пищевой промышленности от __.__.____ г. №_________</v>
          </cell>
        </row>
        <row r="1282">
          <cell r="E1282" t="str">
            <v>кредиты коммерческих банков</v>
          </cell>
          <cell r="F1282">
            <v>6.5</v>
          </cell>
          <cell r="G1282">
            <v>6.5</v>
          </cell>
          <cell r="I1282">
            <v>1</v>
          </cell>
          <cell r="J1282">
            <v>1.5</v>
          </cell>
          <cell r="K1282">
            <v>1.5</v>
          </cell>
          <cell r="L1282">
            <v>1</v>
          </cell>
          <cell r="M1282">
            <v>1.5</v>
          </cell>
        </row>
        <row r="1283">
          <cell r="A1283" t="str">
            <v>Организация производства по переработке фруктов и овощей, Хокимият Ферганской области</v>
          </cell>
          <cell r="B1283" t="str">
            <v>10000 тонн в год</v>
          </cell>
          <cell r="C1283" t="str">
            <v>2016-2020 гг.</v>
          </cell>
          <cell r="D1283" t="str">
            <v>не требуется</v>
          </cell>
          <cell r="E1283" t="str">
            <v>Всего</v>
          </cell>
          <cell r="F1283">
            <v>6.5</v>
          </cell>
          <cell r="G1283">
            <v>6.5</v>
          </cell>
          <cell r="H1283">
            <v>0</v>
          </cell>
          <cell r="I1283">
            <v>1</v>
          </cell>
          <cell r="J1283">
            <v>1.5</v>
          </cell>
          <cell r="K1283">
            <v>1.5</v>
          </cell>
          <cell r="L1283">
            <v>1</v>
          </cell>
          <cell r="M1283">
            <v>1.5</v>
          </cell>
          <cell r="O1283" t="str">
            <v>Требуется разработка бизнес-плана проекта</v>
          </cell>
          <cell r="P1283" t="str">
            <v>Письмо Ассоциации предприятий пищевой промышленности от __.__.____ г. №_________</v>
          </cell>
        </row>
        <row r="1284">
          <cell r="E1284" t="str">
            <v>кредиты коммерческих банков</v>
          </cell>
          <cell r="F1284">
            <v>6.5</v>
          </cell>
          <cell r="G1284">
            <v>6.5</v>
          </cell>
          <cell r="I1284">
            <v>1</v>
          </cell>
          <cell r="J1284">
            <v>1.5</v>
          </cell>
          <cell r="K1284">
            <v>1.5</v>
          </cell>
          <cell r="L1284">
            <v>1</v>
          </cell>
          <cell r="M1284">
            <v>1.5</v>
          </cell>
        </row>
        <row r="1285">
          <cell r="A1285" t="str">
            <v>Организация производства по переработке фруктов и овощей, Хокимият Ташкентской области</v>
          </cell>
          <cell r="B1285" t="str">
            <v>10000 тонн в год</v>
          </cell>
          <cell r="C1285" t="str">
            <v>2016-2020 гг.</v>
          </cell>
          <cell r="D1285" t="str">
            <v>не требуется</v>
          </cell>
          <cell r="E1285" t="str">
            <v>Всего</v>
          </cell>
          <cell r="F1285">
            <v>6.5</v>
          </cell>
          <cell r="G1285">
            <v>6.5</v>
          </cell>
          <cell r="H1285">
            <v>0</v>
          </cell>
          <cell r="I1285">
            <v>1</v>
          </cell>
          <cell r="J1285">
            <v>1.5</v>
          </cell>
          <cell r="K1285">
            <v>1.5</v>
          </cell>
          <cell r="L1285">
            <v>1</v>
          </cell>
          <cell r="M1285">
            <v>1.5</v>
          </cell>
          <cell r="O1285" t="str">
            <v>Требуется разработка бизнес-плана проекта</v>
          </cell>
          <cell r="P1285" t="str">
            <v>Письмо Ассоциации предприятий пищевой промышленности от __.__.____ г. №_________</v>
          </cell>
        </row>
        <row r="1286">
          <cell r="E1286" t="str">
            <v>кредиты коммерческих банков</v>
          </cell>
          <cell r="F1286">
            <v>6.5</v>
          </cell>
          <cell r="G1286">
            <v>6.5</v>
          </cell>
          <cell r="I1286">
            <v>1</v>
          </cell>
          <cell r="J1286">
            <v>1.5</v>
          </cell>
          <cell r="K1286">
            <v>1.5</v>
          </cell>
          <cell r="L1286">
            <v>1</v>
          </cell>
          <cell r="M1286">
            <v>1.5</v>
          </cell>
        </row>
        <row r="1287">
          <cell r="A1287" t="str">
            <v>Организация переработки скота, производства мяса и продуктов убоя (по предложению хокимията района или города)</v>
          </cell>
          <cell r="B1287" t="str">
            <v>179 проектов</v>
          </cell>
          <cell r="C1287" t="str">
            <v>2015-2020 гг.</v>
          </cell>
          <cell r="D1287" t="str">
            <v>не требуется</v>
          </cell>
          <cell r="E1287" t="str">
            <v>Всего</v>
          </cell>
          <cell r="F1287">
            <v>1</v>
          </cell>
          <cell r="G1287">
            <v>1</v>
          </cell>
          <cell r="H1287">
            <v>1</v>
          </cell>
          <cell r="O1287" t="str">
            <v>Требуется разработка бизнес-плана проекта</v>
          </cell>
          <cell r="P1287" t="str">
            <v>Постановления Президента Республики Узбекистан от 17.11.2014 г. №ПП-2264</v>
          </cell>
        </row>
        <row r="1288">
          <cell r="E1288" t="str">
            <v>кредиты коммерческих банков</v>
          </cell>
          <cell r="F1288">
            <v>1</v>
          </cell>
          <cell r="G1288">
            <v>1</v>
          </cell>
          <cell r="H1288">
            <v>1</v>
          </cell>
        </row>
        <row r="1289">
          <cell r="A1289" t="str">
            <v>Организация производства вкусоароматических ингредиентов (пищевых смесей) в Бухарской, Сурхандарьинской,Наманганской, Андижанской и Ферганской областях. Совместно с хокимиятами областей</v>
          </cell>
          <cell r="B1289" t="str">
            <v>6 проектовпо 150 тн каждый</v>
          </cell>
          <cell r="C1289" t="str">
            <v>2016-2020 гг.</v>
          </cell>
          <cell r="D1289" t="str">
            <v>не требуется</v>
          </cell>
          <cell r="E1289" t="str">
            <v>Всего</v>
          </cell>
          <cell r="F1289">
            <v>2.4</v>
          </cell>
          <cell r="G1289">
            <v>2.4000000000000004</v>
          </cell>
          <cell r="H1289">
            <v>0</v>
          </cell>
          <cell r="I1289">
            <v>0.4</v>
          </cell>
          <cell r="J1289">
            <v>0.4</v>
          </cell>
          <cell r="K1289">
            <v>0.4</v>
          </cell>
          <cell r="L1289">
            <v>0.4</v>
          </cell>
          <cell r="M1289">
            <v>0.8</v>
          </cell>
          <cell r="O1289" t="str">
            <v>Требуется разработка бизнес-плана проекта</v>
          </cell>
          <cell r="P1289" t="str">
            <v>Письмо Ассоциации предприятий пищевой промышленности от __.__.____ г. №_________</v>
          </cell>
        </row>
        <row r="1290">
          <cell r="E1290" t="str">
            <v>кредиты коммерческих банков</v>
          </cell>
          <cell r="F1290">
            <v>2.4</v>
          </cell>
          <cell r="G1290">
            <v>2.4000000000000004</v>
          </cell>
          <cell r="I1290">
            <v>0.4</v>
          </cell>
          <cell r="J1290">
            <v>0.4</v>
          </cell>
          <cell r="K1290">
            <v>0.4</v>
          </cell>
          <cell r="L1290">
            <v>0.4</v>
          </cell>
          <cell r="M1290">
            <v>0.8</v>
          </cell>
        </row>
        <row r="1291">
          <cell r="A1291" t="str">
            <v>Организация производства продуктов быстрого приготовления и завраков. Совместно с Советом Министров Республики Каракалпакстан и хокимиятами  областей</v>
          </cell>
          <cell r="B1291" t="str">
            <v>40 проектовпо 300 тн каждый</v>
          </cell>
          <cell r="C1291" t="str">
            <v>2016-2020 гг.</v>
          </cell>
          <cell r="D1291" t="str">
            <v>не требуется</v>
          </cell>
          <cell r="E1291" t="str">
            <v>Всего</v>
          </cell>
          <cell r="F1291">
            <v>8</v>
          </cell>
          <cell r="G1291">
            <v>8</v>
          </cell>
          <cell r="H1291">
            <v>0</v>
          </cell>
          <cell r="I1291">
            <v>1.6</v>
          </cell>
          <cell r="J1291">
            <v>1.6</v>
          </cell>
          <cell r="K1291">
            <v>1.6</v>
          </cell>
          <cell r="L1291">
            <v>1.6</v>
          </cell>
          <cell r="M1291">
            <v>1.6</v>
          </cell>
          <cell r="O1291" t="str">
            <v>Требуется разработка бизнес-плана проекта</v>
          </cell>
          <cell r="P1291" t="str">
            <v>Письмо Ассоциации предприятий пищевой промышленности от __.__.____ г. №_________</v>
          </cell>
        </row>
        <row r="1292">
          <cell r="E1292" t="str">
            <v>кредиты коммерческих банков</v>
          </cell>
          <cell r="F1292">
            <v>8</v>
          </cell>
          <cell r="G1292">
            <v>8</v>
          </cell>
          <cell r="I1292">
            <v>1.6</v>
          </cell>
          <cell r="J1292">
            <v>1.6</v>
          </cell>
          <cell r="K1292">
            <v>1.6</v>
          </cell>
          <cell r="L1292">
            <v>1.6</v>
          </cell>
          <cell r="M1292">
            <v>1.6</v>
          </cell>
        </row>
        <row r="1293">
          <cell r="A1293" t="str">
            <v>Организация производства оборудований и запчастей для переработки сельхозпродукций (сухофруктов) с использованием альтернативных источников энергии, Ассоциация Международного Бизнеса и Технологий, Джизакская область</v>
          </cell>
          <cell r="B1293" t="str">
            <v>400 оборудо-ваний в год</v>
          </cell>
          <cell r="C1293" t="str">
            <v>2016-2017 гг.</v>
          </cell>
          <cell r="D1293" t="str">
            <v>не требуется</v>
          </cell>
          <cell r="E1293" t="str">
            <v>Всего</v>
          </cell>
          <cell r="F1293">
            <v>3</v>
          </cell>
          <cell r="G1293">
            <v>3</v>
          </cell>
          <cell r="H1293">
            <v>0</v>
          </cell>
          <cell r="I1293">
            <v>2</v>
          </cell>
          <cell r="J1293">
            <v>1</v>
          </cell>
          <cell r="O1293" t="str">
            <v>Требуется разработка бизнес-плана проекта</v>
          </cell>
          <cell r="P1293" t="str">
            <v>Письмо Ассоциации предприятий пищевой промышленности от __.__.____ г. №_________</v>
          </cell>
        </row>
        <row r="1294">
          <cell r="E1294" t="str">
            <v>кредиты коммерческих банков</v>
          </cell>
          <cell r="F1294">
            <v>3</v>
          </cell>
          <cell r="G1294">
            <v>3</v>
          </cell>
          <cell r="I1294">
            <v>2</v>
          </cell>
          <cell r="J1294">
            <v>1</v>
          </cell>
        </row>
        <row r="1295">
          <cell r="A1295" t="str">
            <v>Организация производства по переработке молока и молочных изделий. Совместно с Советом Министров Республики Каракалпакстан и хокимиятами  областей</v>
          </cell>
          <cell r="B1295" t="str">
            <v>50 проектовпо 450 тн каждый</v>
          </cell>
          <cell r="C1295" t="str">
            <v>2016-2020 гг.</v>
          </cell>
          <cell r="D1295" t="str">
            <v>не требуется</v>
          </cell>
          <cell r="E1295" t="str">
            <v>Всего</v>
          </cell>
          <cell r="F1295">
            <v>7.5</v>
          </cell>
          <cell r="G1295">
            <v>7.5</v>
          </cell>
          <cell r="H1295">
            <v>0</v>
          </cell>
          <cell r="I1295">
            <v>1.5</v>
          </cell>
          <cell r="J1295">
            <v>1.5</v>
          </cell>
          <cell r="K1295">
            <v>1.5</v>
          </cell>
          <cell r="L1295">
            <v>1.5</v>
          </cell>
          <cell r="M1295">
            <v>1.5</v>
          </cell>
          <cell r="O1295" t="str">
            <v>Требуется разработка бизнес-плана проекта</v>
          </cell>
          <cell r="P1295" t="str">
            <v>Письмо Ассоциации предприятий пищевой промышленности от __.__.____ г. №_________</v>
          </cell>
        </row>
        <row r="1296">
          <cell r="E1296" t="str">
            <v>кредиты коммерческих банков</v>
          </cell>
          <cell r="F1296">
            <v>7.5</v>
          </cell>
          <cell r="G1296">
            <v>7.5</v>
          </cell>
          <cell r="I1296">
            <v>1.5</v>
          </cell>
          <cell r="J1296">
            <v>1.5</v>
          </cell>
          <cell r="K1296">
            <v>1.5</v>
          </cell>
          <cell r="L1296">
            <v>1.5</v>
          </cell>
          <cell r="M1296">
            <v>1.5</v>
          </cell>
        </row>
        <row r="1297">
          <cell r="A1297" t="str">
            <v>Организация производства по переработке плодов и овощей (сухофрукты) на оборудовании с альтернативными источниками энергии на 60 районах, в том числе в 30 специализированных районах. Совместно с хокимиятами областей.</v>
          </cell>
          <cell r="B1297" t="str">
            <v>600 проектовпо 30 тн каждый</v>
          </cell>
          <cell r="C1297" t="str">
            <v>2016-2020 гг.</v>
          </cell>
          <cell r="D1297" t="str">
            <v>не требуется</v>
          </cell>
          <cell r="E1297" t="str">
            <v>Всего</v>
          </cell>
          <cell r="F1297">
            <v>5.65</v>
          </cell>
          <cell r="G1297">
            <v>5.6499999999999995</v>
          </cell>
          <cell r="H1297">
            <v>0</v>
          </cell>
          <cell r="I1297">
            <v>1.1299999999999999</v>
          </cell>
          <cell r="J1297">
            <v>1.1299999999999999</v>
          </cell>
          <cell r="K1297">
            <v>1.1299999999999999</v>
          </cell>
          <cell r="L1297">
            <v>1.1299999999999999</v>
          </cell>
          <cell r="M1297">
            <v>1.1299999999999999</v>
          </cell>
          <cell r="O1297" t="str">
            <v>Требуется разработка бизнес-плана проекта</v>
          </cell>
          <cell r="P1297" t="str">
            <v>Письмо Ассоциации предприятий пищевой промышленности от __.__.____ г. №_________</v>
          </cell>
        </row>
        <row r="1298">
          <cell r="E1298" t="str">
            <v>кредиты коммерческих банков</v>
          </cell>
          <cell r="F1298">
            <v>5.65</v>
          </cell>
          <cell r="G1298">
            <v>5.6499999999999995</v>
          </cell>
          <cell r="I1298">
            <v>1.1299999999999999</v>
          </cell>
          <cell r="J1298">
            <v>1.1299999999999999</v>
          </cell>
          <cell r="K1298">
            <v>1.1299999999999999</v>
          </cell>
          <cell r="L1298">
            <v>1.1299999999999999</v>
          </cell>
          <cell r="M1298">
            <v>1.1299999999999999</v>
          </cell>
        </row>
        <row r="1299">
          <cell r="A1299" t="str">
            <v>Организация производства кондитерских изделий (шоколад, карамель) в Бухарской, Ферганской и Ташкентский областях. Совместно с хокимиятами областей</v>
          </cell>
          <cell r="B1299" t="str">
            <v>3 проектапо 500 тн/час каждый</v>
          </cell>
          <cell r="C1299" t="str">
            <v>2018-2020 гг.</v>
          </cell>
          <cell r="D1299" t="str">
            <v>не требуется</v>
          </cell>
          <cell r="E1299" t="str">
            <v>Всего</v>
          </cell>
          <cell r="F1299">
            <v>7.5</v>
          </cell>
          <cell r="G1299">
            <v>7.5</v>
          </cell>
          <cell r="H1299">
            <v>0</v>
          </cell>
          <cell r="I1299">
            <v>0</v>
          </cell>
          <cell r="J1299">
            <v>0</v>
          </cell>
          <cell r="K1299">
            <v>2.5</v>
          </cell>
          <cell r="L1299">
            <v>2.5</v>
          </cell>
          <cell r="M1299">
            <v>2.5</v>
          </cell>
          <cell r="O1299" t="str">
            <v>Требуется разработка бизнес-плана проекта</v>
          </cell>
          <cell r="P1299" t="str">
            <v>Письмо Ассоциации предприятий пищевой промышленности от __.__.____ г. №_________</v>
          </cell>
        </row>
        <row r="1300">
          <cell r="E1300" t="str">
            <v>кредиты коммерческих банков</v>
          </cell>
          <cell r="F1300">
            <v>7.5</v>
          </cell>
          <cell r="G1300">
            <v>7.5</v>
          </cell>
          <cell r="K1300">
            <v>2.5</v>
          </cell>
          <cell r="L1300">
            <v>2.5</v>
          </cell>
          <cell r="M1300">
            <v>2.5</v>
          </cell>
        </row>
        <row r="1301">
          <cell r="A1301" t="str">
            <v>Организация производства пиво-безалкогольных напитков. Совместно с Советом Министров Республики Каракалпакстан и хокимиятами областей</v>
          </cell>
          <cell r="B1301" t="str">
            <v>40 проектовпо 1000 л/сут каждый</v>
          </cell>
          <cell r="C1301" t="str">
            <v>2016-2020 гг.</v>
          </cell>
          <cell r="D1301" t="str">
            <v>не требуется</v>
          </cell>
          <cell r="E1301" t="str">
            <v>Всего</v>
          </cell>
          <cell r="F1301">
            <v>12</v>
          </cell>
          <cell r="G1301">
            <v>12</v>
          </cell>
          <cell r="H1301">
            <v>0</v>
          </cell>
          <cell r="I1301">
            <v>2.4</v>
          </cell>
          <cell r="J1301">
            <v>2.4</v>
          </cell>
          <cell r="K1301">
            <v>2.4</v>
          </cell>
          <cell r="L1301">
            <v>2.4</v>
          </cell>
          <cell r="M1301">
            <v>2.4</v>
          </cell>
          <cell r="O1301" t="str">
            <v>Требуется разработка бизнес-плана проекта</v>
          </cell>
          <cell r="P1301" t="str">
            <v>Письмо Ассоциации предприятий пищевой промышленности от __.__.____ г. №_________</v>
          </cell>
        </row>
        <row r="1302">
          <cell r="E1302" t="str">
            <v>кредиты коммерческих банков</v>
          </cell>
          <cell r="F1302">
            <v>12</v>
          </cell>
          <cell r="G1302">
            <v>12</v>
          </cell>
          <cell r="I1302">
            <v>2.4</v>
          </cell>
          <cell r="J1302">
            <v>2.4</v>
          </cell>
          <cell r="K1302">
            <v>2.4</v>
          </cell>
          <cell r="L1302">
            <v>2.4</v>
          </cell>
          <cell r="M1302">
            <v>2.4</v>
          </cell>
        </row>
        <row r="1303">
          <cell r="A1303" t="str">
            <v>Организация производства нестандартизированых оборудований и запчастей для пищевой промышленности на ООО "East Butterfley", г.Ташкент</v>
          </cell>
          <cell r="B1303" t="str">
            <v>7000 оборудований и запчастей</v>
          </cell>
          <cell r="C1303" t="str">
            <v>2017-2019 гг.</v>
          </cell>
          <cell r="D1303" t="str">
            <v>не требуется</v>
          </cell>
          <cell r="E1303" t="str">
            <v>Всего</v>
          </cell>
          <cell r="F1303">
            <v>3</v>
          </cell>
          <cell r="G1303">
            <v>3</v>
          </cell>
          <cell r="H1303">
            <v>0</v>
          </cell>
          <cell r="I1303">
            <v>0</v>
          </cell>
          <cell r="J1303">
            <v>1</v>
          </cell>
          <cell r="K1303">
            <v>1</v>
          </cell>
          <cell r="L1303">
            <v>1</v>
          </cell>
          <cell r="O1303" t="str">
            <v>Требуется разработка бизнес-плана проекта</v>
          </cell>
          <cell r="P1303" t="str">
            <v>Письмо Ассоциации предприятий пищевой промышленности от __.__.____ г. №_________</v>
          </cell>
        </row>
        <row r="1304">
          <cell r="E1304" t="str">
            <v>кредиты коммерческих банков</v>
          </cell>
          <cell r="F1304">
            <v>3</v>
          </cell>
          <cell r="G1304">
            <v>3</v>
          </cell>
          <cell r="J1304">
            <v>1</v>
          </cell>
          <cell r="K1304">
            <v>1</v>
          </cell>
          <cell r="L1304">
            <v>1</v>
          </cell>
        </row>
        <row r="1305">
          <cell r="A1305" t="str">
            <v>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области., Ассоциация международного бизнеса и технологий</v>
          </cell>
          <cell r="B1305" t="str">
            <v>2000 оборудова-ний и запчастей</v>
          </cell>
          <cell r="C1305" t="str">
            <v>2018-2020 гг.</v>
          </cell>
          <cell r="D1305" t="str">
            <v>не требуется</v>
          </cell>
          <cell r="E1305" t="str">
            <v>Всего</v>
          </cell>
          <cell r="F1305">
            <v>3</v>
          </cell>
          <cell r="G1305">
            <v>3</v>
          </cell>
          <cell r="H1305">
            <v>0</v>
          </cell>
          <cell r="I1305">
            <v>0</v>
          </cell>
          <cell r="J1305">
            <v>0</v>
          </cell>
          <cell r="K1305">
            <v>1</v>
          </cell>
          <cell r="L1305">
            <v>1</v>
          </cell>
          <cell r="M1305">
            <v>1</v>
          </cell>
          <cell r="O1305" t="str">
            <v>Требуется разработка бизнес-плана проекта</v>
          </cell>
          <cell r="P1305" t="str">
            <v>Письмо Ассоциации предприятий пищевой промышленности от __.__.____ г. №_________</v>
          </cell>
        </row>
        <row r="1306">
          <cell r="E1306" t="str">
            <v>кредиты коммерческих банков</v>
          </cell>
          <cell r="F1306">
            <v>3</v>
          </cell>
          <cell r="G1306">
            <v>3</v>
          </cell>
          <cell r="K1306">
            <v>1</v>
          </cell>
          <cell r="L1306">
            <v>1</v>
          </cell>
          <cell r="M1306">
            <v>1</v>
          </cell>
        </row>
        <row r="1307">
          <cell r="A1307" t="str">
            <v>Организация глубокой переработки соевых бобов (совевый белок, текстурат, мука и др.) в Ташкентской области. Совместно с хокимиятом области</v>
          </cell>
          <cell r="B1307" t="str">
            <v>8000 тн</v>
          </cell>
          <cell r="C1307" t="str">
            <v>2019-2020 гг.</v>
          </cell>
          <cell r="D1307" t="str">
            <v>не требуется</v>
          </cell>
          <cell r="E1307" t="str">
            <v>Всего</v>
          </cell>
          <cell r="F1307">
            <v>7</v>
          </cell>
          <cell r="G1307">
            <v>7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2</v>
          </cell>
          <cell r="M1307">
            <v>5</v>
          </cell>
          <cell r="O1307" t="str">
            <v>Требуется разработка бизнес-плана проекта</v>
          </cell>
          <cell r="P1307" t="str">
            <v>Письмо Ассоциации предприятий пищевой промышленности от __.__.____ г. №_________</v>
          </cell>
        </row>
        <row r="1308">
          <cell r="E1308" t="str">
            <v>кредиты коммерческих банков</v>
          </cell>
          <cell r="F1308">
            <v>7</v>
          </cell>
          <cell r="G1308">
            <v>7</v>
          </cell>
          <cell r="L1308">
            <v>2</v>
          </cell>
          <cell r="M1308">
            <v>5</v>
          </cell>
        </row>
        <row r="1309">
          <cell r="A1309" t="str">
            <v>Организация переработки плодовощной продукции на ООО "Метин нур инвест", Кашкадарьинская область</v>
          </cell>
          <cell r="B1309" t="str">
            <v>24 тыс.тн в год</v>
          </cell>
          <cell r="C1309" t="str">
            <v>2016-2017 гг.</v>
          </cell>
          <cell r="D1309" t="str">
            <v>не требуется</v>
          </cell>
          <cell r="E1309" t="str">
            <v>Всего</v>
          </cell>
          <cell r="F1309">
            <v>2</v>
          </cell>
          <cell r="G1309">
            <v>2</v>
          </cell>
          <cell r="H1309">
            <v>0</v>
          </cell>
          <cell r="I1309">
            <v>1</v>
          </cell>
          <cell r="J1309">
            <v>1</v>
          </cell>
          <cell r="O1309" t="str">
            <v>Требуется разработка бизнес-плана проекта</v>
          </cell>
          <cell r="P1309" t="str">
            <v>Письмо Ассоциации предприятий пищевой промышленности от __.__.____ г. №_________</v>
          </cell>
        </row>
        <row r="1310">
          <cell r="E1310" t="str">
            <v>кредиты коммерческих банков</v>
          </cell>
          <cell r="F1310">
            <v>2</v>
          </cell>
          <cell r="G1310">
            <v>2</v>
          </cell>
          <cell r="I1310">
            <v>1</v>
          </cell>
          <cell r="J1310">
            <v>1</v>
          </cell>
        </row>
        <row r="1311">
          <cell r="A1311" t="str">
            <v>Организация в регионах производства полнорационных, экструдированных гранулированных корм для животноводства на базе корпорации "Илдиз", г.Ташкент</v>
          </cell>
          <cell r="B1311" t="str">
            <v>1000 тн в сутки</v>
          </cell>
          <cell r="C1311" t="str">
            <v>2015-2017 гг.</v>
          </cell>
          <cell r="D1311" t="str">
            <v>не требуется</v>
          </cell>
          <cell r="E1311" t="str">
            <v>Всего</v>
          </cell>
          <cell r="F1311">
            <v>10</v>
          </cell>
          <cell r="G1311">
            <v>10</v>
          </cell>
          <cell r="H1311">
            <v>1</v>
          </cell>
          <cell r="I1311">
            <v>3</v>
          </cell>
          <cell r="J1311">
            <v>6</v>
          </cell>
          <cell r="O1311" t="str">
            <v>Требуется разработка бизнес-плана проекта</v>
          </cell>
          <cell r="P1311" t="str">
            <v>Постановления Президента Республики Узбекистан от 17.11.2014 г. №ПП-2264</v>
          </cell>
        </row>
        <row r="1312">
          <cell r="E1312" t="str">
            <v>собственные средства</v>
          </cell>
          <cell r="F1312">
            <v>3</v>
          </cell>
          <cell r="G1312">
            <v>3</v>
          </cell>
          <cell r="H1312">
            <v>1</v>
          </cell>
          <cell r="I1312">
            <v>1</v>
          </cell>
          <cell r="J1312">
            <v>1</v>
          </cell>
        </row>
        <row r="1313">
          <cell r="E1313" t="str">
            <v>кредиты коммерческих банков</v>
          </cell>
          <cell r="F1313">
            <v>7</v>
          </cell>
          <cell r="G1313">
            <v>7</v>
          </cell>
          <cell r="I1313">
            <v>2</v>
          </cell>
          <cell r="J1313">
            <v>5</v>
          </cell>
        </row>
        <row r="1314">
          <cell r="A1314" t="str">
            <v>Организация производства консервантов, сорбата калия и бензоата натрия на ООО "Илдиз Паркент Агро", Ташкентская область</v>
          </cell>
          <cell r="B1314" t="str">
            <v>600 тонн</v>
          </cell>
          <cell r="C1314" t="str">
            <v>2015 г.</v>
          </cell>
          <cell r="D1314" t="str">
            <v>не требуется</v>
          </cell>
          <cell r="E1314" t="str">
            <v>Всего</v>
          </cell>
          <cell r="F1314">
            <v>1</v>
          </cell>
          <cell r="G1314">
            <v>1</v>
          </cell>
          <cell r="H1314">
            <v>1</v>
          </cell>
          <cell r="I1314">
            <v>0</v>
          </cell>
          <cell r="J1314">
            <v>0</v>
          </cell>
          <cell r="O1314" t="str">
            <v>Требуется разработка бизнес-плана проекта</v>
          </cell>
          <cell r="P1314" t="str">
            <v>Постановления Президента Республики Узбекистан от 17.11.2014 г. №ПП-2264Письмо Ассоциации предприятий пищевой промышленности №АС/5-1575 от 15.08.2014 г.</v>
          </cell>
        </row>
        <row r="1315">
          <cell r="E1315" t="str">
            <v>собственные средства</v>
          </cell>
          <cell r="F1315">
            <v>0.3</v>
          </cell>
          <cell r="G1315">
            <v>0.3</v>
          </cell>
          <cell r="H1315">
            <v>0.3</v>
          </cell>
        </row>
        <row r="1316">
          <cell r="E1316" t="str">
            <v>кредиты коммерческих банков</v>
          </cell>
          <cell r="F1316">
            <v>0.7</v>
          </cell>
          <cell r="G1316">
            <v>0.7</v>
          </cell>
          <cell r="H1316">
            <v>0.7</v>
          </cell>
        </row>
        <row r="1317">
          <cell r="A1317" t="str">
            <v>Организация переработки сельхозпродукции на ООО "Almaz - oil", Бухарская область</v>
          </cell>
          <cell r="B1317" t="str">
            <v>1000 тн в сутки</v>
          </cell>
          <cell r="C1317" t="str">
            <v>2018-2019 гг.</v>
          </cell>
          <cell r="D1317" t="str">
            <v>не требуется</v>
          </cell>
          <cell r="E1317" t="str">
            <v>Всего</v>
          </cell>
          <cell r="F1317">
            <v>3.5</v>
          </cell>
          <cell r="G1317">
            <v>3.5</v>
          </cell>
          <cell r="H1317">
            <v>0</v>
          </cell>
          <cell r="I1317">
            <v>0</v>
          </cell>
          <cell r="J1317">
            <v>0</v>
          </cell>
          <cell r="K1317">
            <v>1.1000000000000001</v>
          </cell>
          <cell r="L1317">
            <v>2.4</v>
          </cell>
          <cell r="O1317" t="str">
            <v>Требуется разработка бизнес-плана проекта</v>
          </cell>
          <cell r="P1317" t="str">
            <v>Письмо Ассоциации предприятий пищевой промышленности от __.__.____ г. №_________</v>
          </cell>
        </row>
        <row r="1318">
          <cell r="E1318" t="str">
            <v>собственные средства</v>
          </cell>
          <cell r="F1318">
            <v>1</v>
          </cell>
          <cell r="G1318">
            <v>1</v>
          </cell>
          <cell r="K1318">
            <v>0.1</v>
          </cell>
          <cell r="L1318">
            <v>0.9</v>
          </cell>
        </row>
        <row r="1319">
          <cell r="E1319" t="str">
            <v>кредиты коммерческих банков</v>
          </cell>
          <cell r="F1319">
            <v>2.5</v>
          </cell>
          <cell r="G1319">
            <v>2.5</v>
          </cell>
          <cell r="K1319">
            <v>1</v>
          </cell>
          <cell r="L1319">
            <v>1.5</v>
          </cell>
        </row>
        <row r="1320">
          <cell r="A1320" t="str">
            <v>Организация пиво-безалкоголной продукции на ЧФ "Афруза Ахмад кизи", г.Бухара</v>
          </cell>
          <cell r="B1320" t="str">
            <v>1000 л в сутки</v>
          </cell>
          <cell r="C1320" t="str">
            <v>2019 г.</v>
          </cell>
          <cell r="D1320" t="str">
            <v>не требуется</v>
          </cell>
          <cell r="E1320" t="str">
            <v>Всего</v>
          </cell>
          <cell r="F1320">
            <v>0.5</v>
          </cell>
          <cell r="G1320">
            <v>0.5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0.5</v>
          </cell>
          <cell r="O1320" t="str">
            <v>Требуется разработка бизнес-плана проекта</v>
          </cell>
          <cell r="P1320" t="str">
            <v>Письмо Ассоциации предприятий пищевой промышленности от __.__.____ г. №_________</v>
          </cell>
        </row>
        <row r="1321">
          <cell r="E1321" t="str">
            <v>собственные средства</v>
          </cell>
          <cell r="F1321">
            <v>0.15</v>
          </cell>
          <cell r="G1321">
            <v>0.15</v>
          </cell>
          <cell r="L1321">
            <v>0.15</v>
          </cell>
        </row>
        <row r="1322">
          <cell r="E1322" t="str">
            <v>кредиты коммерческих банков</v>
          </cell>
          <cell r="F1322">
            <v>0.35</v>
          </cell>
          <cell r="G1322">
            <v>0.35</v>
          </cell>
          <cell r="L1322">
            <v>0.35</v>
          </cell>
        </row>
        <row r="1323">
          <cell r="A1323" t="str">
            <v>модернизация и реконструкция</v>
          </cell>
          <cell r="F1323">
            <v>104.813</v>
          </cell>
          <cell r="G1323">
            <v>83.722999999999985</v>
          </cell>
          <cell r="H1323">
            <v>37.843000000000004</v>
          </cell>
          <cell r="I1323">
            <v>9.968</v>
          </cell>
          <cell r="J1323">
            <v>12.668000000000001</v>
          </cell>
          <cell r="K1323">
            <v>9.3840000000000003</v>
          </cell>
          <cell r="L1323">
            <v>6.68</v>
          </cell>
          <cell r="M1323">
            <v>7.18</v>
          </cell>
        </row>
        <row r="1324">
          <cell r="A1324" t="str">
            <v xml:space="preserve">Модернизация и расширение производства по перерабтке молока на ООО "Тилло Домор", Хорезмская область </v>
          </cell>
          <cell r="B1324" t="str">
            <v>переработка4000 тн молока</v>
          </cell>
          <cell r="C1324" t="str">
            <v>2014-2015 гг.</v>
          </cell>
          <cell r="D1324" t="str">
            <v>не требуется</v>
          </cell>
          <cell r="E1324" t="str">
            <v>Всего</v>
          </cell>
          <cell r="F1324">
            <v>1.86</v>
          </cell>
          <cell r="G1324">
            <v>0.36</v>
          </cell>
          <cell r="H1324">
            <v>0.36</v>
          </cell>
          <cell r="O1324" t="str">
            <v>Имеется разработанный бизнес-план проекта</v>
          </cell>
          <cell r="P1324" t="str">
            <v>Постановление Президента Республики Узбекистан от 22.11.2012 г. №ПП-1856,от 17.11.2014 г. №ПП-2264</v>
          </cell>
        </row>
        <row r="1325">
          <cell r="E1325" t="str">
            <v>собственные средства</v>
          </cell>
          <cell r="F1325">
            <v>0.52</v>
          </cell>
          <cell r="G1325">
            <v>0</v>
          </cell>
          <cell r="H1325">
            <v>0</v>
          </cell>
        </row>
        <row r="1326">
          <cell r="E1326" t="str">
            <v>кредиты коммерческих банков</v>
          </cell>
          <cell r="F1326">
            <v>1.34</v>
          </cell>
          <cell r="G1326">
            <v>0.36</v>
          </cell>
          <cell r="H1326">
            <v>0.36</v>
          </cell>
        </row>
        <row r="1327">
          <cell r="A1327" t="str">
            <v>Организация производства консервов, полуфабрикатов из мяса на ООО "Виртехагро", Ташкентская область</v>
          </cell>
          <cell r="B1327" t="str">
            <v>500 тн</v>
          </cell>
          <cell r="C1327" t="str">
            <v>2014-2017 гг.</v>
          </cell>
          <cell r="D1327" t="str">
            <v>не требуется</v>
          </cell>
          <cell r="E1327" t="str">
            <v>Всего</v>
          </cell>
          <cell r="F1327">
            <v>11.94</v>
          </cell>
          <cell r="G1327">
            <v>3.05</v>
          </cell>
          <cell r="H1327">
            <v>2.0499999999999998</v>
          </cell>
          <cell r="I1327">
            <v>1</v>
          </cell>
          <cell r="O1327" t="str">
            <v>Имеется разработанный бизнес-план проекта</v>
          </cell>
          <cell r="P1327" t="str">
            <v>Постановления Президента Республики Узбекистан от 17.11.2014 г. №ПП-2264ПП-2069 от 18.11.2013 г.</v>
          </cell>
        </row>
        <row r="1328">
          <cell r="E1328" t="str">
            <v>собственные средства</v>
          </cell>
          <cell r="F1328">
            <v>1.78</v>
          </cell>
          <cell r="G1328">
            <v>0</v>
          </cell>
          <cell r="H1328">
            <v>0</v>
          </cell>
        </row>
        <row r="1329">
          <cell r="E1329" t="str">
            <v>кредиты коммерческих банков</v>
          </cell>
          <cell r="F1329">
            <v>10.16</v>
          </cell>
          <cell r="G1329">
            <v>3.05</v>
          </cell>
          <cell r="H1329">
            <v>2.0499999999999998</v>
          </cell>
          <cell r="I1329">
            <v>1</v>
          </cell>
        </row>
        <row r="1330">
          <cell r="A1330" t="str">
            <v xml:space="preserve">Организация производства крахмалной патоки для кондитерской отрасли (ООО "Melaza Agro Tech" совместно с ГАВК "Узмарказимпекс"), Хорезмская область </v>
          </cell>
          <cell r="B1330" t="str">
            <v>10 тыс. тн</v>
          </cell>
          <cell r="C1330" t="str">
            <v>2015-2016 гг.</v>
          </cell>
          <cell r="D1330" t="str">
            <v>не требуется</v>
          </cell>
          <cell r="E1330" t="str">
            <v>Всего</v>
          </cell>
          <cell r="F1330">
            <v>4</v>
          </cell>
          <cell r="G1330">
            <v>4</v>
          </cell>
          <cell r="H1330">
            <v>2</v>
          </cell>
          <cell r="I1330">
            <v>2</v>
          </cell>
          <cell r="O1330" t="str">
            <v>Имеется разработанный бизнес-план проекта</v>
          </cell>
          <cell r="P1330" t="str">
            <v>Постановление Президента Республики Узбекистан от 22.11.2012 г. №ПП-1856ПП-2069 от 18.11.2013 г.от 17.11.2014 г. №ПП-2264</v>
          </cell>
        </row>
        <row r="1331">
          <cell r="E1331" t="str">
            <v>собственные средства</v>
          </cell>
          <cell r="F1331">
            <v>1</v>
          </cell>
          <cell r="G1331">
            <v>1</v>
          </cell>
          <cell r="I1331">
            <v>1</v>
          </cell>
        </row>
        <row r="1332">
          <cell r="E1332" t="str">
            <v>кредиты коммерческих банков</v>
          </cell>
          <cell r="F1332">
            <v>3</v>
          </cell>
          <cell r="G1332">
            <v>3</v>
          </cell>
          <cell r="H1332">
            <v>2</v>
          </cell>
          <cell r="I1332">
            <v>1</v>
          </cell>
        </row>
        <row r="1333">
          <cell r="A1333" t="str">
            <v>Организация производства продуктов быстрого приготовления на территории СИЗ "Джизак"</v>
          </cell>
          <cell r="B1333" t="str">
            <v>700 тн</v>
          </cell>
          <cell r="C1333" t="str">
            <v>2014-2015 гг.</v>
          </cell>
          <cell r="D1333" t="str">
            <v>Компания ООО "Азимут Процесс"(Российская Федерация)</v>
          </cell>
          <cell r="E1333" t="str">
            <v>Всего</v>
          </cell>
          <cell r="F1333">
            <v>5.7</v>
          </cell>
          <cell r="G1333">
            <v>2.7</v>
          </cell>
          <cell r="H1333">
            <v>2.7</v>
          </cell>
          <cell r="O1333" t="str">
            <v>Имеется разработанный бизнес-план проекта</v>
          </cell>
          <cell r="P1333" t="str">
            <v>Постановления Президента Республики Узбекистан от 17.11.2014 г. №ПП-2264ПП-2069 от 18.11.2013 г.Протокол №1 Административного совета СИЗ "Джизак" от 26.03.2013 г.</v>
          </cell>
        </row>
        <row r="1334">
          <cell r="E1334" t="str">
            <v>прямые иностранные инвестиции и кредиты</v>
          </cell>
          <cell r="F1334">
            <v>5.7</v>
          </cell>
          <cell r="G1334">
            <v>2.7</v>
          </cell>
          <cell r="H1334">
            <v>2.7</v>
          </cell>
        </row>
        <row r="1335">
          <cell r="A1335" t="str">
            <v>Организация производства по переработке сельхозпродукции (сухофрукты) на территории СИЗ "Джизак"</v>
          </cell>
          <cell r="B1335" t="str">
            <v>700 тн</v>
          </cell>
          <cell r="C1335" t="str">
            <v>2014-2015 гг.</v>
          </cell>
          <cell r="D1335" t="str">
            <v>Компания ООО "Азимут Процесс"(Российская Федерация)</v>
          </cell>
          <cell r="E1335" t="str">
            <v>Всего</v>
          </cell>
          <cell r="F1335">
            <v>6.1</v>
          </cell>
          <cell r="G1335">
            <v>2.6</v>
          </cell>
          <cell r="H1335">
            <v>2.6</v>
          </cell>
          <cell r="O1335" t="str">
            <v>Имеется разработанный бизнес-план проекта</v>
          </cell>
          <cell r="P1335" t="str">
            <v>Постановления Президента Республики Узбекистан от 17.11.2014 г. №ПП-2264ПП-2069 от 18.11.2013 г.</v>
          </cell>
        </row>
        <row r="1336">
          <cell r="E1336" t="str">
            <v>прямые иностранные инвестиции и кредиты</v>
          </cell>
          <cell r="F1336">
            <v>6.1</v>
          </cell>
          <cell r="G1336">
            <v>2.6</v>
          </cell>
          <cell r="H1336">
            <v>2.6</v>
          </cell>
        </row>
        <row r="1337">
          <cell r="A1337" t="str">
            <v>Модернизация и техническое перевооружение производства на масложировых предприятиях с внедрением энергосберегающих технологий, направленных на повышение качества продукции</v>
          </cell>
          <cell r="B1337" t="str">
            <v>23 проектов</v>
          </cell>
          <cell r="C1337" t="str">
            <v>2015 г.</v>
          </cell>
          <cell r="D1337" t="str">
            <v>не требуется</v>
          </cell>
          <cell r="E1337" t="str">
            <v>Всего</v>
          </cell>
          <cell r="F1337">
            <v>6.9</v>
          </cell>
          <cell r="G1337">
            <v>6.9</v>
          </cell>
          <cell r="H1337">
            <v>6.9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O1337" t="str">
            <v>Требуется разработка бизнес-плана проекта</v>
          </cell>
          <cell r="P1337" t="str">
            <v>Постановления Президента Республики Узбекистан от 17.11.2014 г. №ПП-2264ПП-1442 от 15.12.2010 г.</v>
          </cell>
        </row>
        <row r="1338">
          <cell r="E1338" t="str">
            <v>собственные средства</v>
          </cell>
          <cell r="F1338">
            <v>4.24</v>
          </cell>
          <cell r="G1338">
            <v>4.24</v>
          </cell>
          <cell r="H1338">
            <v>4.24</v>
          </cell>
        </row>
        <row r="1339">
          <cell r="E1339" t="str">
            <v>кредиты коммерческих банков</v>
          </cell>
          <cell r="F1339">
            <v>2.66</v>
          </cell>
          <cell r="G1339">
            <v>2.66</v>
          </cell>
          <cell r="H1339">
            <v>2.66</v>
          </cell>
        </row>
        <row r="1340">
          <cell r="A1340" t="str">
            <v>Реконструкция и технического переворужения производственных и вспомогательных цехов на СП ОАО "UZBAT AO", Самаркандская область</v>
          </cell>
          <cell r="B1340" t="str">
            <v>3238 млн.штук</v>
          </cell>
          <cell r="C1340" t="str">
            <v>2015-2020 гг.</v>
          </cell>
          <cell r="D1340" t="str">
            <v>не требуется</v>
          </cell>
          <cell r="E1340" t="str">
            <v>Всего</v>
          </cell>
          <cell r="F1340">
            <v>8.8650000000000002</v>
          </cell>
          <cell r="G1340">
            <v>8.8650000000000002</v>
          </cell>
          <cell r="H1340">
            <v>2.85</v>
          </cell>
          <cell r="I1340">
            <v>0.93</v>
          </cell>
          <cell r="J1340">
            <v>1.655</v>
          </cell>
          <cell r="K1340">
            <v>0.93</v>
          </cell>
          <cell r="L1340">
            <v>1</v>
          </cell>
          <cell r="M1340">
            <v>1.5</v>
          </cell>
          <cell r="O1340" t="str">
            <v>Требуется разработка бизнес-плана проекта</v>
          </cell>
          <cell r="P1340" t="str">
            <v>Постановления Президента Республики Узбекистан от 17.11.2014 г. №ПП-2264</v>
          </cell>
        </row>
        <row r="1341">
          <cell r="E1341" t="str">
            <v>собственные средства</v>
          </cell>
          <cell r="F1341">
            <v>8.8650000000000002</v>
          </cell>
          <cell r="G1341">
            <v>8.8650000000000002</v>
          </cell>
          <cell r="H1341">
            <v>2.85</v>
          </cell>
          <cell r="I1341">
            <v>0.93</v>
          </cell>
          <cell r="J1341">
            <v>1.655</v>
          </cell>
          <cell r="K1341">
            <v>0.93</v>
          </cell>
          <cell r="L1341">
            <v>1</v>
          </cell>
          <cell r="M1341">
            <v>1.5</v>
          </cell>
        </row>
        <row r="1342">
          <cell r="A1342" t="str">
            <v>Организация гидрогенизации растительного масла и переэтерификации жиров на ООО "Агроинтерпласт", г.Ташкент</v>
          </cell>
          <cell r="B1342" t="str">
            <v>140 тн</v>
          </cell>
          <cell r="C1342" t="str">
            <v>2015-2018 гг.</v>
          </cell>
          <cell r="D1342" t="str">
            <v>не требуется</v>
          </cell>
          <cell r="E1342" t="str">
            <v>Всего</v>
          </cell>
          <cell r="F1342">
            <v>10.9</v>
          </cell>
          <cell r="G1342">
            <v>10.899999999999999</v>
          </cell>
          <cell r="H1342">
            <v>4.2699999999999996</v>
          </cell>
          <cell r="I1342">
            <v>2.38</v>
          </cell>
          <cell r="J1342">
            <v>2.125</v>
          </cell>
          <cell r="K1342">
            <v>2.125</v>
          </cell>
          <cell r="O1342" t="str">
            <v>Требуется разработка бизнес-плана проекта</v>
          </cell>
          <cell r="P1342" t="str">
            <v>Постановления Президента Республики Узбекистан от 17.11.2014 г. №ПП-2264</v>
          </cell>
        </row>
        <row r="1343">
          <cell r="E1343" t="str">
            <v>собственные средства</v>
          </cell>
          <cell r="F1343">
            <v>6.6300000000000008</v>
          </cell>
          <cell r="G1343">
            <v>6.63</v>
          </cell>
          <cell r="H1343">
            <v>0</v>
          </cell>
          <cell r="I1343">
            <v>2.38</v>
          </cell>
          <cell r="J1343">
            <v>2.125</v>
          </cell>
          <cell r="K1343">
            <v>2.125</v>
          </cell>
        </row>
        <row r="1344">
          <cell r="E1344" t="str">
            <v>иностранные кредиты под гарантию Правительства</v>
          </cell>
          <cell r="F1344">
            <v>4.2699999999999996</v>
          </cell>
          <cell r="G1344">
            <v>4.2699999999999996</v>
          </cell>
          <cell r="H1344">
            <v>4.2699999999999996</v>
          </cell>
        </row>
        <row r="1345">
          <cell r="A1345" t="str">
            <v>Модернизация и расширение производства по переработке растительных масел на ИП ООО "Интеграл инвест", г.Ташкент</v>
          </cell>
          <cell r="B1345" t="str">
            <v>4000 тн</v>
          </cell>
          <cell r="C1345" t="str">
            <v>2014-2015 гг.</v>
          </cell>
          <cell r="D1345" t="str">
            <v>не требуется</v>
          </cell>
          <cell r="E1345" t="str">
            <v>Всего</v>
          </cell>
          <cell r="F1345">
            <v>0.36299999999999999</v>
          </cell>
          <cell r="G1345">
            <v>0.36299999999999999</v>
          </cell>
          <cell r="H1345">
            <v>0.36299999999999999</v>
          </cell>
          <cell r="O1345" t="str">
            <v>Имеется разработанный бизнес-план проекта</v>
          </cell>
          <cell r="P1345" t="str">
            <v>Постановления Президента Республики Узбекистан от 17.11.2014 г. №ПП-2264</v>
          </cell>
        </row>
        <row r="1346">
          <cell r="E1346" t="str">
            <v>собственные средства</v>
          </cell>
          <cell r="F1346">
            <v>0.36299999999999999</v>
          </cell>
          <cell r="G1346">
            <v>0.36299999999999999</v>
          </cell>
          <cell r="H1346">
            <v>0.36299999999999999</v>
          </cell>
        </row>
        <row r="1347">
          <cell r="A1347" t="str">
            <v>Модернизация и расширение производства молочных продуктов на ЧП "Ibragimov X.N", г.Ташкент</v>
          </cell>
          <cell r="B1347" t="str">
            <v>300 тн</v>
          </cell>
          <cell r="C1347" t="str">
            <v>2015-2017 гг.</v>
          </cell>
          <cell r="D1347" t="str">
            <v>не требуется</v>
          </cell>
          <cell r="E1347" t="str">
            <v>Всего</v>
          </cell>
          <cell r="F1347">
            <v>3.63</v>
          </cell>
          <cell r="G1347">
            <v>3.63</v>
          </cell>
          <cell r="H1347">
            <v>0.21</v>
          </cell>
          <cell r="I1347">
            <v>1.21</v>
          </cell>
          <cell r="J1347">
            <v>2.21</v>
          </cell>
          <cell r="O1347" t="str">
            <v>Требуется разработка бизнес-плана проекта</v>
          </cell>
          <cell r="P1347" t="str">
            <v>Постановления Президента Республики Узбекистан от 17.11.2014 г. №ПП-2264</v>
          </cell>
        </row>
        <row r="1348">
          <cell r="E1348" t="str">
            <v>кредиты коммерческих банков</v>
          </cell>
          <cell r="F1348">
            <v>3.63</v>
          </cell>
          <cell r="G1348">
            <v>3.63</v>
          </cell>
          <cell r="H1348">
            <v>0.21</v>
          </cell>
          <cell r="I1348">
            <v>1.21</v>
          </cell>
          <cell r="J1348">
            <v>2.21</v>
          </cell>
        </row>
        <row r="1349">
          <cell r="A1349" t="str">
            <v>Модернизация и техническое перевооружение производства на СП ООО "Нестле Узбекистан", г.Наманган</v>
          </cell>
          <cell r="B1349" t="str">
            <v>1000 тн</v>
          </cell>
          <cell r="C1349" t="str">
            <v>2015-2020 гг.</v>
          </cell>
          <cell r="D1349" t="str">
            <v>не требуется</v>
          </cell>
          <cell r="E1349" t="str">
            <v>Всего</v>
          </cell>
          <cell r="F1349">
            <v>4.2060000000000004</v>
          </cell>
          <cell r="G1349">
            <v>4.2059999999999995</v>
          </cell>
          <cell r="H1349">
            <v>0.76</v>
          </cell>
          <cell r="I1349">
            <v>0.91900000000000004</v>
          </cell>
          <cell r="J1349">
            <v>0.878</v>
          </cell>
          <cell r="K1349">
            <v>0.64899999999999958</v>
          </cell>
          <cell r="L1349">
            <v>0.5</v>
          </cell>
          <cell r="M1349">
            <v>0.5</v>
          </cell>
          <cell r="O1349" t="str">
            <v>Требуется разработка бизнес-плана проекта</v>
          </cell>
          <cell r="P1349" t="str">
            <v>Постановления Президента Республики Узбекистан от 17.11.2014 г. №ПП-2264</v>
          </cell>
        </row>
        <row r="1350">
          <cell r="E1350" t="str">
            <v>собственные средства</v>
          </cell>
          <cell r="F1350">
            <v>4.2060000000000004</v>
          </cell>
          <cell r="G1350">
            <v>4.2059999999999995</v>
          </cell>
          <cell r="H1350">
            <v>0.76</v>
          </cell>
          <cell r="I1350">
            <v>0.91900000000000004</v>
          </cell>
          <cell r="J1350">
            <v>0.878</v>
          </cell>
          <cell r="K1350">
            <v>0.64899999999999958</v>
          </cell>
          <cell r="L1350">
            <v>0.5</v>
          </cell>
          <cell r="M1350">
            <v>0.5</v>
          </cell>
        </row>
        <row r="1351">
          <cell r="A1351" t="str">
            <v>Техническое перевооружение линии переработки молока и увеличение ассортимента продукции на ООО "Агро Браво", Самаркандская область</v>
          </cell>
          <cell r="B1351" t="str">
            <v>300 тн</v>
          </cell>
          <cell r="C1351" t="str">
            <v>2015-2017 гг.</v>
          </cell>
          <cell r="D1351" t="str">
            <v>не требуется</v>
          </cell>
          <cell r="E1351" t="str">
            <v>Всего</v>
          </cell>
          <cell r="F1351">
            <v>1.2389999999999999</v>
          </cell>
          <cell r="G1351">
            <v>1.2389999999999999</v>
          </cell>
          <cell r="H1351">
            <v>0.3</v>
          </cell>
          <cell r="I1351">
            <v>0.47900000000000004</v>
          </cell>
          <cell r="J1351">
            <v>0.46</v>
          </cell>
          <cell r="O1351" t="str">
            <v>Требуется разработка бизнес-плана проекта</v>
          </cell>
          <cell r="P1351" t="str">
            <v>Постановления Президента Республики Узбекистан от 17.11.2014 г. №ПП-2264</v>
          </cell>
        </row>
        <row r="1352">
          <cell r="E1352" t="str">
            <v>собственные средства</v>
          </cell>
          <cell r="F1352">
            <v>0.38900000000000001</v>
          </cell>
          <cell r="G1352">
            <v>0.38900000000000001</v>
          </cell>
          <cell r="H1352">
            <v>0</v>
          </cell>
          <cell r="I1352">
            <v>0.19900000000000001</v>
          </cell>
          <cell r="J1352">
            <v>0.19</v>
          </cell>
        </row>
        <row r="1353">
          <cell r="E1353" t="str">
            <v>кредиты коммерческих банков</v>
          </cell>
          <cell r="F1353">
            <v>0.85</v>
          </cell>
          <cell r="G1353">
            <v>0.85</v>
          </cell>
          <cell r="H1353">
            <v>0.3</v>
          </cell>
          <cell r="I1353">
            <v>0.28000000000000003</v>
          </cell>
          <cell r="J1353">
            <v>0.27</v>
          </cell>
        </row>
        <row r="1354">
          <cell r="A1354" t="str">
            <v>Модернизация и техническое переворужение производства по переработке мяса и строительство новых холодильников на ЧП "БАХТ", Самаркандская область</v>
          </cell>
          <cell r="B1354" t="str">
            <v>100 тн</v>
          </cell>
          <cell r="C1354" t="str">
            <v>2015-2017 гг.</v>
          </cell>
          <cell r="D1354" t="str">
            <v>не требуется</v>
          </cell>
          <cell r="E1354" t="str">
            <v>Всего</v>
          </cell>
          <cell r="F1354">
            <v>0.94</v>
          </cell>
          <cell r="G1354">
            <v>0.94</v>
          </cell>
          <cell r="H1354">
            <v>0.44</v>
          </cell>
          <cell r="I1354">
            <v>0.24</v>
          </cell>
          <cell r="J1354">
            <v>0.26</v>
          </cell>
          <cell r="O1354" t="str">
            <v>Требуется разработка бизнес-плана проекта</v>
          </cell>
          <cell r="P1354" t="str">
            <v>Постановления Президента Республики Узбекистан от 17.11.2014 г. №ПП-2264</v>
          </cell>
        </row>
        <row r="1355">
          <cell r="E1355" t="str">
            <v>собственные средства</v>
          </cell>
          <cell r="F1355">
            <v>0.94</v>
          </cell>
          <cell r="G1355">
            <v>0.94</v>
          </cell>
          <cell r="H1355">
            <v>0.44</v>
          </cell>
          <cell r="I1355">
            <v>0.24</v>
          </cell>
          <cell r="J1355">
            <v>0.26</v>
          </cell>
        </row>
        <row r="1356">
          <cell r="A1356" t="str">
            <v>Модернизация и техническое переворужение производства по переработке мяса на ООО "Master Delikatesov", г.Ташкент</v>
          </cell>
          <cell r="B1356" t="str">
            <v>100 тн</v>
          </cell>
          <cell r="C1356" t="str">
            <v>2015-2020 гг.</v>
          </cell>
          <cell r="D1356" t="str">
            <v>не требуется</v>
          </cell>
          <cell r="E1356" t="str">
            <v>Всего</v>
          </cell>
          <cell r="F1356">
            <v>1.3</v>
          </cell>
          <cell r="G1356">
            <v>1.3</v>
          </cell>
          <cell r="H1356">
            <v>0.4</v>
          </cell>
          <cell r="I1356">
            <v>0</v>
          </cell>
          <cell r="J1356">
            <v>0</v>
          </cell>
          <cell r="K1356">
            <v>0.3</v>
          </cell>
          <cell r="L1356">
            <v>0.3</v>
          </cell>
          <cell r="M1356">
            <v>0.3</v>
          </cell>
          <cell r="O1356" t="str">
            <v>Требуется разработка бизнес-плана проекта</v>
          </cell>
          <cell r="P1356" t="str">
            <v>Постановления Президента Республики Узбекистан от 17.11.2014 г. №ПП-2264</v>
          </cell>
        </row>
        <row r="1357">
          <cell r="E1357" t="str">
            <v>собственные средства</v>
          </cell>
          <cell r="F1357">
            <v>1.3</v>
          </cell>
          <cell r="G1357">
            <v>1.3</v>
          </cell>
          <cell r="H1357">
            <v>0.4</v>
          </cell>
          <cell r="K1357">
            <v>0.3</v>
          </cell>
          <cell r="L1357">
            <v>0.3</v>
          </cell>
          <cell r="M1357">
            <v>0.3</v>
          </cell>
        </row>
        <row r="1358">
          <cell r="A1358" t="str">
            <v>Модернизация и техническое переворужение производства по перера-ботке мяса, направленных на повышение качества продукции на ООО "ROZMETOV Z M", г.Ташкент</v>
          </cell>
          <cell r="B1358" t="str">
            <v>100 тн</v>
          </cell>
          <cell r="C1358" t="str">
            <v>2015-2020 гг.</v>
          </cell>
          <cell r="D1358" t="str">
            <v>не требуется</v>
          </cell>
          <cell r="E1358" t="str">
            <v>Всего</v>
          </cell>
          <cell r="F1358">
            <v>1.2</v>
          </cell>
          <cell r="G1358">
            <v>1.2</v>
          </cell>
          <cell r="H1358">
            <v>0.3</v>
          </cell>
          <cell r="I1358">
            <v>0</v>
          </cell>
          <cell r="J1358">
            <v>0</v>
          </cell>
          <cell r="K1358">
            <v>0.3</v>
          </cell>
          <cell r="L1358">
            <v>0.3</v>
          </cell>
          <cell r="M1358">
            <v>0.3</v>
          </cell>
          <cell r="O1358" t="str">
            <v>Требуется разработка бизнес-плана проекта</v>
          </cell>
          <cell r="P1358" t="str">
            <v>Постановления Президента Республики Узбекистан от 17.11.2014 г. №ПП-2264</v>
          </cell>
        </row>
        <row r="1359">
          <cell r="E1359" t="str">
            <v>кредиты коммерческих банков</v>
          </cell>
          <cell r="F1359">
            <v>1.2</v>
          </cell>
          <cell r="G1359">
            <v>1.2</v>
          </cell>
          <cell r="H1359">
            <v>0.3</v>
          </cell>
          <cell r="K1359">
            <v>0.3</v>
          </cell>
          <cell r="L1359">
            <v>0.3</v>
          </cell>
          <cell r="M1359">
            <v>0.3</v>
          </cell>
        </row>
        <row r="1360">
          <cell r="A1360" t="str">
            <v>Модернизация и техническое переворужение в СП "INTER ROHAT", Ташкентская область</v>
          </cell>
          <cell r="B1360" t="str">
            <v>25 млн. бут/год</v>
          </cell>
          <cell r="C1360" t="str">
            <v>2014-2020 гг.</v>
          </cell>
          <cell r="D1360" t="str">
            <v>не требуется</v>
          </cell>
          <cell r="E1360" t="str">
            <v>Всего</v>
          </cell>
          <cell r="F1360">
            <v>9.1999999999999993</v>
          </cell>
          <cell r="G1360">
            <v>5</v>
          </cell>
          <cell r="H1360">
            <v>3.5</v>
          </cell>
          <cell r="I1360">
            <v>0</v>
          </cell>
          <cell r="J1360">
            <v>0</v>
          </cell>
          <cell r="K1360">
            <v>0.5</v>
          </cell>
          <cell r="L1360">
            <v>0.5</v>
          </cell>
          <cell r="M1360">
            <v>0.5</v>
          </cell>
          <cell r="O1360" t="str">
            <v>Имеется разработанный бизнес-план проекта</v>
          </cell>
          <cell r="P1360" t="str">
            <v>Письмо Ассоциации предприятий пищевой промышленности от __.__.____ г. №_________</v>
          </cell>
        </row>
        <row r="1361">
          <cell r="E1361" t="str">
            <v>кредиты коммерческих банков</v>
          </cell>
          <cell r="F1361">
            <v>9.1999999999999993</v>
          </cell>
          <cell r="G1361">
            <v>5</v>
          </cell>
          <cell r="H1361">
            <v>3.5</v>
          </cell>
          <cell r="K1361">
            <v>0.5</v>
          </cell>
          <cell r="L1361">
            <v>0.5</v>
          </cell>
          <cell r="M1361">
            <v>0.5</v>
          </cell>
        </row>
        <row r="1362">
          <cell r="A1362" t="str">
            <v>Модернизация и техническое переворужение производства плодоовощный консерв и таро-упаковочных изделий на ООО "Euro Food Trade", Ташкентская область</v>
          </cell>
          <cell r="B1362" t="str">
            <v>300 тн в год</v>
          </cell>
          <cell r="C1362" t="str">
            <v>2015-2017 гг.</v>
          </cell>
          <cell r="D1362" t="str">
            <v>не требуется</v>
          </cell>
          <cell r="E1362" t="str">
            <v>Всего</v>
          </cell>
          <cell r="F1362">
            <v>2.5</v>
          </cell>
          <cell r="G1362">
            <v>2.5</v>
          </cell>
          <cell r="H1362">
            <v>0.27</v>
          </cell>
          <cell r="I1362">
            <v>0.22999999999999998</v>
          </cell>
          <cell r="J1362">
            <v>2</v>
          </cell>
          <cell r="K1362">
            <v>0</v>
          </cell>
          <cell r="L1362">
            <v>0</v>
          </cell>
          <cell r="M1362">
            <v>0</v>
          </cell>
          <cell r="O1362" t="str">
            <v>Требуется разработка бизнес-плана проекта</v>
          </cell>
          <cell r="P1362" t="str">
            <v>Постановления Президента Республики Узбекистан от 17.11.2014 г. №ПП-2264</v>
          </cell>
        </row>
        <row r="1363">
          <cell r="E1363" t="str">
            <v>кредиты коммерческих банков</v>
          </cell>
          <cell r="F1363">
            <v>2.5</v>
          </cell>
          <cell r="G1363">
            <v>2.5</v>
          </cell>
          <cell r="H1363">
            <v>0.27</v>
          </cell>
          <cell r="I1363">
            <v>0.22999999999999998</v>
          </cell>
          <cell r="J1363">
            <v>2</v>
          </cell>
        </row>
        <row r="1364">
          <cell r="A1364" t="str">
            <v>Техническое переворужение и расширение производственных мощностей по переработке плодоовощной продукции в ООО "AGROMIR JUCE", Самаркандская область</v>
          </cell>
          <cell r="B1364" t="str">
            <v>500 тн</v>
          </cell>
          <cell r="C1364" t="str">
            <v>2015-2020 гг.</v>
          </cell>
          <cell r="D1364" t="str">
            <v>не требуется</v>
          </cell>
          <cell r="E1364" t="str">
            <v>Всего</v>
          </cell>
          <cell r="F1364">
            <v>8</v>
          </cell>
          <cell r="G1364">
            <v>8</v>
          </cell>
          <cell r="H1364">
            <v>4.5</v>
          </cell>
          <cell r="I1364">
            <v>0</v>
          </cell>
          <cell r="J1364">
            <v>0</v>
          </cell>
          <cell r="K1364">
            <v>1.5</v>
          </cell>
          <cell r="L1364">
            <v>1</v>
          </cell>
          <cell r="M1364">
            <v>1</v>
          </cell>
          <cell r="O1364" t="str">
            <v>Требуется разработка бизнес-плана проекта</v>
          </cell>
          <cell r="P1364" t="str">
            <v>Постановления Президента Республики Узбекистан от 17.11.2014 г. №ПП-2264</v>
          </cell>
        </row>
        <row r="1365">
          <cell r="E1365" t="str">
            <v>кредиты коммерческих банков</v>
          </cell>
          <cell r="F1365">
            <v>8</v>
          </cell>
          <cell r="G1365">
            <v>8</v>
          </cell>
          <cell r="H1365">
            <v>4.5</v>
          </cell>
          <cell r="K1365">
            <v>1.5</v>
          </cell>
          <cell r="L1365">
            <v>1</v>
          </cell>
          <cell r="M1365">
            <v>1</v>
          </cell>
        </row>
        <row r="1366">
          <cell r="A1366" t="str">
            <v>Модернизация и техническое переворужение с производством молока и молочных продуктов в ФХ "Сиёб Шавкат Орзу", Самаркандская область</v>
          </cell>
          <cell r="B1366" t="str">
            <v>300 тн в год</v>
          </cell>
          <cell r="C1366" t="str">
            <v>2015 г.</v>
          </cell>
          <cell r="D1366" t="str">
            <v>не требуется</v>
          </cell>
          <cell r="E1366" t="str">
            <v>Всего</v>
          </cell>
          <cell r="F1366">
            <v>0.97</v>
          </cell>
          <cell r="G1366">
            <v>0.97</v>
          </cell>
          <cell r="H1366">
            <v>0.97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O1366" t="str">
            <v>Требуется разработка бизнес-плана проекта</v>
          </cell>
          <cell r="P1366" t="str">
            <v>Постановления Президента Республики Узбекистан от 17.11.2014 г. №ПП-2264</v>
          </cell>
        </row>
        <row r="1367">
          <cell r="E1367" t="str">
            <v>кредиты коммерческих банков</v>
          </cell>
          <cell r="F1367">
            <v>0.97</v>
          </cell>
          <cell r="G1367">
            <v>0.97</v>
          </cell>
          <cell r="H1367">
            <v>0.97</v>
          </cell>
        </row>
        <row r="1368">
          <cell r="A1368" t="str">
            <v>Модернизация и техническое переворужение производства по переработке плодоовощной продукции на СП "Green World", г.Ташкент</v>
          </cell>
          <cell r="B1368" t="str">
            <v>25 млн. бут/год</v>
          </cell>
          <cell r="C1368" t="str">
            <v>2014-2020 г.</v>
          </cell>
          <cell r="D1368" t="str">
            <v>не требуется</v>
          </cell>
          <cell r="E1368" t="str">
            <v>Всего</v>
          </cell>
          <cell r="F1368">
            <v>5</v>
          </cell>
          <cell r="G1368">
            <v>5</v>
          </cell>
          <cell r="H1368">
            <v>2.1</v>
          </cell>
          <cell r="I1368">
            <v>0.57999999999999996</v>
          </cell>
          <cell r="J1368">
            <v>0.57999999999999996</v>
          </cell>
          <cell r="K1368">
            <v>0.57999999999999996</v>
          </cell>
          <cell r="L1368">
            <v>0.57999999999999996</v>
          </cell>
          <cell r="M1368">
            <v>0.57999999999999996</v>
          </cell>
          <cell r="O1368" t="str">
            <v>Требуется разработка бизнес-плана проекта</v>
          </cell>
          <cell r="P1368" t="str">
            <v>Постановления Президента Республики Узбекистан от 17.11.2014 г. №ПП-2264Письмо Ассоциации предприятий пищевой промышленности от 29.08.2013 г. №АС/5-1798</v>
          </cell>
        </row>
        <row r="1369">
          <cell r="E1369" t="str">
            <v>кредиты коммерческих банков</v>
          </cell>
          <cell r="F1369">
            <v>5</v>
          </cell>
          <cell r="G1369">
            <v>5</v>
          </cell>
          <cell r="H1369">
            <v>2.1</v>
          </cell>
          <cell r="I1369">
            <v>0.57999999999999996</v>
          </cell>
          <cell r="J1369">
            <v>0.57999999999999996</v>
          </cell>
          <cell r="K1369">
            <v>0.57999999999999996</v>
          </cell>
          <cell r="L1369">
            <v>0.57999999999999996</v>
          </cell>
          <cell r="M1369">
            <v>0.57999999999999996</v>
          </cell>
        </row>
        <row r="1370">
          <cell r="A1370" t="str">
            <v>Модернизация и расширение производства в СП "Соса Соla Узбекистан", г.Ташкент</v>
          </cell>
          <cell r="B1370" t="str">
            <v>2000 л/сут</v>
          </cell>
          <cell r="C1370" t="str">
            <v>2017-2020 гг.</v>
          </cell>
          <cell r="D1370" t="str">
            <v>не требуется</v>
          </cell>
          <cell r="E1370" t="str">
            <v>Всего</v>
          </cell>
          <cell r="F1370">
            <v>10</v>
          </cell>
          <cell r="G1370">
            <v>10</v>
          </cell>
          <cell r="H1370">
            <v>0</v>
          </cell>
          <cell r="I1370">
            <v>0</v>
          </cell>
          <cell r="J1370">
            <v>2.5</v>
          </cell>
          <cell r="K1370">
            <v>2.5</v>
          </cell>
          <cell r="L1370">
            <v>2.5</v>
          </cell>
          <cell r="M1370">
            <v>2.5</v>
          </cell>
          <cell r="O1370" t="str">
            <v>Требуется разработка бизнес-плана проекта</v>
          </cell>
          <cell r="P1370" t="str">
            <v>Письмо Ассоциации предприятий пищевой промышленности от __.__.____ г. №_________</v>
          </cell>
        </row>
        <row r="1371">
          <cell r="E1371" t="str">
            <v>кредиты коммерческих банков</v>
          </cell>
          <cell r="F1371">
            <v>10</v>
          </cell>
          <cell r="G1371">
            <v>10</v>
          </cell>
          <cell r="J1371">
            <v>2.5</v>
          </cell>
          <cell r="K1371">
            <v>2.5</v>
          </cell>
          <cell r="L1371">
            <v>2.5</v>
          </cell>
          <cell r="M1371">
            <v>2.5</v>
          </cell>
        </row>
        <row r="1372">
          <cell r="A1372" t="str">
            <v>АК "Уздонмахсулот"</v>
          </cell>
        </row>
        <row r="1373">
          <cell r="A1373" t="str">
            <v>Всего</v>
          </cell>
          <cell r="F1373">
            <v>102.99000000000001</v>
          </cell>
          <cell r="G1373">
            <v>102.99000000000001</v>
          </cell>
          <cell r="H1373">
            <v>18.39</v>
          </cell>
          <cell r="I1373">
            <v>19.57</v>
          </cell>
          <cell r="J1373">
            <v>14.28</v>
          </cell>
          <cell r="K1373">
            <v>17.95</v>
          </cell>
          <cell r="L1373">
            <v>13.379999999999999</v>
          </cell>
          <cell r="M1373">
            <v>19.420000000000002</v>
          </cell>
        </row>
        <row r="1374">
          <cell r="A1374" t="str">
            <v>в том числе:</v>
          </cell>
        </row>
        <row r="1375">
          <cell r="E1375" t="str">
            <v>собственные средства</v>
          </cell>
          <cell r="F1375">
            <v>18.97</v>
          </cell>
          <cell r="G1375">
            <v>18.97</v>
          </cell>
          <cell r="H1375">
            <v>2.84</v>
          </cell>
          <cell r="I1375">
            <v>3.3</v>
          </cell>
          <cell r="J1375">
            <v>2.58</v>
          </cell>
          <cell r="K1375">
            <v>3.55</v>
          </cell>
          <cell r="L1375">
            <v>2.6799999999999997</v>
          </cell>
          <cell r="M1375">
            <v>4.0199999999999996</v>
          </cell>
        </row>
        <row r="1376">
          <cell r="E1376" t="str">
            <v>ФРРУз</v>
          </cell>
          <cell r="F1376">
            <v>23.9</v>
          </cell>
          <cell r="G1376">
            <v>23.9</v>
          </cell>
          <cell r="H1376">
            <v>0</v>
          </cell>
          <cell r="I1376">
            <v>4.7</v>
          </cell>
          <cell r="J1376">
            <v>7.5000000000000009</v>
          </cell>
          <cell r="K1376">
            <v>0</v>
          </cell>
          <cell r="L1376">
            <v>0</v>
          </cell>
          <cell r="M1376">
            <v>11.7</v>
          </cell>
        </row>
        <row r="1377">
          <cell r="E1377" t="str">
            <v>кредиты коммерческих банков</v>
          </cell>
          <cell r="F1377">
            <v>60.12</v>
          </cell>
          <cell r="G1377">
            <v>60.12</v>
          </cell>
          <cell r="H1377">
            <v>15.55</v>
          </cell>
          <cell r="I1377">
            <v>11.57</v>
          </cell>
          <cell r="J1377">
            <v>4.2</v>
          </cell>
          <cell r="K1377">
            <v>14.399999999999999</v>
          </cell>
          <cell r="L1377">
            <v>10.7</v>
          </cell>
          <cell r="M1377">
            <v>3.7</v>
          </cell>
        </row>
        <row r="1378">
          <cell r="A1378" t="str">
            <v>новое строительство</v>
          </cell>
          <cell r="F1378">
            <v>4.55</v>
          </cell>
          <cell r="G1378">
            <v>4.55</v>
          </cell>
          <cell r="H1378">
            <v>2.4500000000000002</v>
          </cell>
          <cell r="I1378">
            <v>2.1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</row>
        <row r="1379">
          <cell r="A1379" t="str">
            <v xml:space="preserve">Организация производства макаронных изделий на АО "Косон дон" </v>
          </cell>
          <cell r="B1379" t="str">
            <v>1 тонн/сут</v>
          </cell>
          <cell r="C1379" t="str">
            <v>2015 г.</v>
          </cell>
          <cell r="D1379" t="str">
            <v>не требуется</v>
          </cell>
          <cell r="E1379" t="str">
            <v>Всего</v>
          </cell>
          <cell r="F1379">
            <v>0.35</v>
          </cell>
          <cell r="G1379">
            <v>0.35</v>
          </cell>
          <cell r="H1379">
            <v>0.35</v>
          </cell>
          <cell r="O1379" t="str">
            <v xml:space="preserve">Требуется разработка ТЭО/бизнес-плана проекта </v>
          </cell>
          <cell r="P1379" t="str">
            <v>Постановления Президента Республики Узбекистан от 02.08.2013 г. №ПП-2017,от 17.11.2014 г. №ПП-2264</v>
          </cell>
        </row>
        <row r="1380">
          <cell r="E1380" t="str">
            <v>собственные средства</v>
          </cell>
          <cell r="F1380">
            <v>0.05</v>
          </cell>
          <cell r="G1380">
            <v>0.05</v>
          </cell>
          <cell r="H1380">
            <v>0.05</v>
          </cell>
        </row>
        <row r="1381">
          <cell r="E1381" t="str">
            <v>кредиты коммерческих банков</v>
          </cell>
          <cell r="F1381">
            <v>0.3</v>
          </cell>
          <cell r="G1381">
            <v>0.3</v>
          </cell>
          <cell r="H1381">
            <v>0.3</v>
          </cell>
        </row>
        <row r="1382">
          <cell r="A1382" t="str">
            <v xml:space="preserve">Организация цеха по производству вафель  АО "Околтиндонмахсулотлари" </v>
          </cell>
          <cell r="B1382" t="str">
            <v>2 тонн/сут</v>
          </cell>
          <cell r="C1382" t="str">
            <v>2015 г.</v>
          </cell>
          <cell r="D1382" t="str">
            <v>не требуется</v>
          </cell>
          <cell r="E1382" t="str">
            <v>Всего</v>
          </cell>
          <cell r="F1382">
            <v>0.2</v>
          </cell>
          <cell r="G1382">
            <v>0.2</v>
          </cell>
          <cell r="H1382">
            <v>0.2</v>
          </cell>
          <cell r="O1382" t="str">
            <v xml:space="preserve">Требуется разработка ТЭО/бизнес-плана проекта </v>
          </cell>
          <cell r="P1382" t="str">
            <v>Постановления Президента Республики Узбекистан от 17.11.2014 г. №ПП-2264Протокол Кабинета Министров от 08.10.2013 г . №01-02-4-15</v>
          </cell>
        </row>
        <row r="1383">
          <cell r="E1383" t="str">
            <v>собственные средства</v>
          </cell>
          <cell r="F1383">
            <v>0.05</v>
          </cell>
          <cell r="G1383">
            <v>0.05</v>
          </cell>
          <cell r="H1383">
            <v>0.05</v>
          </cell>
        </row>
        <row r="1384">
          <cell r="E1384" t="str">
            <v>кредиты коммерческих банков</v>
          </cell>
          <cell r="F1384">
            <v>0.15</v>
          </cell>
          <cell r="G1384">
            <v>0.15</v>
          </cell>
          <cell r="H1384">
            <v>0.15</v>
          </cell>
        </row>
        <row r="1385">
          <cell r="A1385" t="str">
            <v xml:space="preserve">Организация кондитерского цеха (Гурлен)   АО "Хоразмдонмаҳсулотлари" </v>
          </cell>
          <cell r="B1385" t="str">
            <v>1,5 тонн/сут</v>
          </cell>
          <cell r="C1385" t="str">
            <v>2015 г.</v>
          </cell>
          <cell r="D1385" t="str">
            <v>не требуется</v>
          </cell>
          <cell r="E1385" t="str">
            <v>Всего</v>
          </cell>
          <cell r="F1385">
            <v>0.2</v>
          </cell>
          <cell r="G1385">
            <v>0.2</v>
          </cell>
          <cell r="H1385">
            <v>0.2</v>
          </cell>
          <cell r="O1385" t="str">
            <v xml:space="preserve">Требуется разработка ТЭО/бизнес-плана проекта </v>
          </cell>
          <cell r="P1385" t="str">
            <v>Постановление Президента Республики Узбекистан от 22.11.2012 г. №ПП-1856,от 17.11.2014 г. №ПП-2264</v>
          </cell>
        </row>
        <row r="1386">
          <cell r="E1386" t="str">
            <v>собственные средства</v>
          </cell>
          <cell r="F1386">
            <v>0.05</v>
          </cell>
          <cell r="G1386">
            <v>0.05</v>
          </cell>
          <cell r="H1386">
            <v>0.05</v>
          </cell>
        </row>
        <row r="1387">
          <cell r="E1387" t="str">
            <v>кредиты коммерческих банков</v>
          </cell>
          <cell r="F1387">
            <v>0.15</v>
          </cell>
          <cell r="G1387">
            <v>0.15</v>
          </cell>
          <cell r="H1387">
            <v>0.15</v>
          </cell>
        </row>
        <row r="1388">
          <cell r="A1388" t="str">
            <v xml:space="preserve">Организация кондитерского цеха (Ургенч)  АО "Хоразмдонмаҳсулотлари" </v>
          </cell>
          <cell r="B1388" t="str">
            <v>1,5 тонн/сут</v>
          </cell>
          <cell r="C1388" t="str">
            <v>2015 г.</v>
          </cell>
          <cell r="D1388" t="str">
            <v>не требуется</v>
          </cell>
          <cell r="E1388" t="str">
            <v>Всего</v>
          </cell>
          <cell r="F1388">
            <v>0.2</v>
          </cell>
          <cell r="G1388">
            <v>0.2</v>
          </cell>
          <cell r="H1388">
            <v>0.2</v>
          </cell>
          <cell r="O1388" t="str">
            <v xml:space="preserve">Требуется разработка ТЭО/бизнес-плана проекта </v>
          </cell>
          <cell r="P1388" t="str">
            <v>Постановление Президента Республики Узбекистан от 22.11.2012 г. №ПП-1856,от 17.11.2014 г. №ПП-2264</v>
          </cell>
        </row>
        <row r="1389">
          <cell r="E1389" t="str">
            <v>собственные средства</v>
          </cell>
          <cell r="F1389">
            <v>0.05</v>
          </cell>
          <cell r="G1389">
            <v>0.05</v>
          </cell>
          <cell r="H1389">
            <v>0.05</v>
          </cell>
        </row>
        <row r="1390">
          <cell r="E1390" t="str">
            <v>кредиты коммерческих банков</v>
          </cell>
          <cell r="F1390">
            <v>0.15</v>
          </cell>
          <cell r="G1390">
            <v>0.15</v>
          </cell>
          <cell r="H1390">
            <v>0.15</v>
          </cell>
        </row>
        <row r="1391">
          <cell r="A1391" t="str">
            <v>Организация производства макаронных изделий АО "Хонкадонмахсулотлари"</v>
          </cell>
          <cell r="B1391" t="str">
            <v>1 тонн/сут</v>
          </cell>
          <cell r="C1391" t="str">
            <v>2015 г.</v>
          </cell>
          <cell r="D1391" t="str">
            <v>не требуется</v>
          </cell>
          <cell r="E1391" t="str">
            <v>Всего</v>
          </cell>
          <cell r="F1391">
            <v>0.25</v>
          </cell>
          <cell r="G1391">
            <v>0.25</v>
          </cell>
          <cell r="H1391">
            <v>0.25</v>
          </cell>
          <cell r="O1391" t="str">
            <v xml:space="preserve">Требуется разработка ТЭО/бизнес-плана проекта </v>
          </cell>
          <cell r="P1391" t="str">
            <v>Постановление Президента Республики Узбекистан от 22.11.2012 г. №ПП-1856,от 17.11.2014 г. №ПП-2264</v>
          </cell>
        </row>
        <row r="1392">
          <cell r="E1392" t="str">
            <v>собственные средства</v>
          </cell>
          <cell r="F1392">
            <v>0.05</v>
          </cell>
          <cell r="G1392">
            <v>0.05</v>
          </cell>
          <cell r="H1392">
            <v>0.05</v>
          </cell>
        </row>
        <row r="1393">
          <cell r="E1393" t="str">
            <v>кредиты коммерческих банков</v>
          </cell>
          <cell r="F1393">
            <v>0.2</v>
          </cell>
          <cell r="G1393">
            <v>0.2</v>
          </cell>
          <cell r="H1393">
            <v>0.2</v>
          </cell>
        </row>
        <row r="1394">
          <cell r="A1394" t="str">
            <v>АО "Околтиндонмахсулотлари" организация цеха по производству шоколад</v>
          </cell>
          <cell r="B1394" t="str">
            <v>5 тн/сут</v>
          </cell>
          <cell r="C1394" t="str">
            <v>2016 г.</v>
          </cell>
          <cell r="D1394" t="str">
            <v>не требуется</v>
          </cell>
          <cell r="E1394" t="str">
            <v>Всего</v>
          </cell>
          <cell r="F1394">
            <v>2.1</v>
          </cell>
          <cell r="G1394">
            <v>2.1</v>
          </cell>
          <cell r="H1394">
            <v>0</v>
          </cell>
          <cell r="I1394">
            <v>2.1</v>
          </cell>
          <cell r="O1394" t="str">
            <v xml:space="preserve">Требуется разработка ТЭО/бизнес-плана проекта </v>
          </cell>
          <cell r="P1394" t="str">
            <v>Протокол Кабинета Министров от 08.10.2013 г . №01-02-4-15</v>
          </cell>
        </row>
        <row r="1395">
          <cell r="E1395" t="str">
            <v>собственные средства</v>
          </cell>
          <cell r="F1395">
            <v>0.5</v>
          </cell>
          <cell r="G1395">
            <v>0.5</v>
          </cell>
          <cell r="I1395">
            <v>0.5</v>
          </cell>
        </row>
        <row r="1396">
          <cell r="E1396" t="str">
            <v>кредиты коммерческих банков</v>
          </cell>
          <cell r="F1396">
            <v>1.6</v>
          </cell>
          <cell r="G1396">
            <v>1.6</v>
          </cell>
          <cell r="I1396">
            <v>1.6</v>
          </cell>
        </row>
        <row r="1397">
          <cell r="A1397" t="str">
            <v>Создание новых мельничных мощностей на АО "Кашкадарёдонмахсулотлари"</v>
          </cell>
          <cell r="B1397" t="str">
            <v>100 тн/сут</v>
          </cell>
          <cell r="C1397" t="str">
            <v>2015 г.</v>
          </cell>
          <cell r="D1397" t="str">
            <v>не требуется</v>
          </cell>
          <cell r="E1397" t="str">
            <v>Всего</v>
          </cell>
          <cell r="F1397">
            <v>1.25</v>
          </cell>
          <cell r="G1397">
            <v>1.25</v>
          </cell>
          <cell r="H1397">
            <v>1.25</v>
          </cell>
          <cell r="I1397">
            <v>0</v>
          </cell>
          <cell r="O1397" t="str">
            <v xml:space="preserve">Требуется разработка ТЭО/бизнес-плана проекта </v>
          </cell>
          <cell r="P1397" t="str">
            <v>Постановления Президента Республики Узбекистан от 17.11.2014 г. №ПП-2264</v>
          </cell>
        </row>
        <row r="1398">
          <cell r="E1398" t="str">
            <v>собственные средства</v>
          </cell>
          <cell r="F1398">
            <v>0.09</v>
          </cell>
          <cell r="G1398">
            <v>0.09</v>
          </cell>
          <cell r="H1398">
            <v>0.09</v>
          </cell>
        </row>
        <row r="1399">
          <cell r="E1399" t="str">
            <v>кредиты коммерческих банков</v>
          </cell>
          <cell r="F1399">
            <v>1.1599999999999999</v>
          </cell>
          <cell r="G1399">
            <v>1.1599999999999999</v>
          </cell>
          <cell r="H1399">
            <v>1.1599999999999999</v>
          </cell>
        </row>
        <row r="1400">
          <cell r="A1400" t="str">
            <v>модернизация и реконструкция</v>
          </cell>
          <cell r="F1400">
            <v>98.440000000000012</v>
          </cell>
          <cell r="G1400">
            <v>98.440000000000012</v>
          </cell>
          <cell r="H1400">
            <v>15.94</v>
          </cell>
          <cell r="I1400">
            <v>17.47</v>
          </cell>
          <cell r="J1400">
            <v>14.28</v>
          </cell>
          <cell r="K1400">
            <v>17.95</v>
          </cell>
          <cell r="L1400">
            <v>13.379999999999999</v>
          </cell>
          <cell r="M1400">
            <v>19.420000000000002</v>
          </cell>
        </row>
        <row r="1401">
          <cell r="A1401" t="str">
            <v>Модернизация семяочистительного цеха   АО "Камаши дон"</v>
          </cell>
          <cell r="B1401" t="str">
            <v>200 тонн/сут</v>
          </cell>
          <cell r="C1401" t="str">
            <v>2015 г.</v>
          </cell>
          <cell r="D1401" t="str">
            <v>не требуется</v>
          </cell>
          <cell r="E1401" t="str">
            <v>Всего</v>
          </cell>
          <cell r="F1401">
            <v>0.60000000000000009</v>
          </cell>
          <cell r="G1401">
            <v>0.60000000000000009</v>
          </cell>
          <cell r="H1401">
            <v>0.60000000000000009</v>
          </cell>
          <cell r="O1401" t="str">
            <v xml:space="preserve">Требуется разработка ТЭО/бизнес-плана проекта </v>
          </cell>
          <cell r="P1401" t="str">
            <v>Постановления Президента Республики Узбекистан от 02.08.2013 г. №ПП-2017,от 17.11.2014 г. №ПП-2264</v>
          </cell>
        </row>
        <row r="1402">
          <cell r="E1402" t="str">
            <v>собственные средства</v>
          </cell>
          <cell r="F1402">
            <v>0.05</v>
          </cell>
          <cell r="G1402">
            <v>0.05</v>
          </cell>
          <cell r="H1402">
            <v>0.05</v>
          </cell>
        </row>
        <row r="1403">
          <cell r="E1403" t="str">
            <v>кредиты коммерческих банков</v>
          </cell>
          <cell r="F1403">
            <v>0.55000000000000004</v>
          </cell>
          <cell r="G1403">
            <v>0.55000000000000004</v>
          </cell>
          <cell r="H1403">
            <v>0.55000000000000004</v>
          </cell>
        </row>
        <row r="1404">
          <cell r="A1404" t="str">
            <v>Техническое перевооружение АО "Хонкадонмахсулотлари" за счет установки энергоэффективного оборудования на мельнице</v>
          </cell>
          <cell r="B1404" t="str">
            <v>500 тонн/сут</v>
          </cell>
          <cell r="C1404" t="str">
            <v>2015 г.</v>
          </cell>
          <cell r="D1404" t="str">
            <v>не требуется</v>
          </cell>
          <cell r="E1404" t="str">
            <v>Всего</v>
          </cell>
          <cell r="F1404">
            <v>6.5</v>
          </cell>
          <cell r="G1404">
            <v>6.5</v>
          </cell>
          <cell r="H1404">
            <v>6.5</v>
          </cell>
          <cell r="O1404" t="str">
            <v xml:space="preserve">Требуется разработка ТЭО/бизнес-плана проекта </v>
          </cell>
          <cell r="P1404" t="str">
            <v>Постановление Президента Республики Узбекистан от 22.11.2012 г. №ПП-1856,от 17.11.2014 г. №ПП-2264</v>
          </cell>
        </row>
        <row r="1405">
          <cell r="E1405" t="str">
            <v>собственные средства</v>
          </cell>
          <cell r="F1405">
            <v>1</v>
          </cell>
          <cell r="G1405">
            <v>1</v>
          </cell>
          <cell r="H1405">
            <v>1</v>
          </cell>
        </row>
        <row r="1406">
          <cell r="E1406" t="str">
            <v>кредиты коммерческих банков</v>
          </cell>
          <cell r="F1406">
            <v>5.5</v>
          </cell>
          <cell r="G1406">
            <v>5.5</v>
          </cell>
          <cell r="H1406">
            <v>5.5</v>
          </cell>
        </row>
        <row r="1407">
          <cell r="A1407" t="str">
            <v>Модернизация семяочистительного цеха    АО "Шовотдонмахсулотлари"</v>
          </cell>
          <cell r="B1407" t="str">
            <v>200 тонн/сут</v>
          </cell>
          <cell r="C1407" t="str">
            <v>2015 г.</v>
          </cell>
          <cell r="D1407" t="str">
            <v>не требуется</v>
          </cell>
          <cell r="E1407" t="str">
            <v>Всего</v>
          </cell>
          <cell r="F1407">
            <v>1.2</v>
          </cell>
          <cell r="G1407">
            <v>1.2</v>
          </cell>
          <cell r="H1407">
            <v>1.2</v>
          </cell>
          <cell r="O1407" t="str">
            <v xml:space="preserve">Требуется разработка ТЭО/бизнес-плана проекта </v>
          </cell>
          <cell r="P1407" t="str">
            <v>Постановление Президента Республики Узбекистан от 22.11.2012 г. №ПП-1856</v>
          </cell>
        </row>
        <row r="1408">
          <cell r="E1408" t="str">
            <v>собственные средства</v>
          </cell>
          <cell r="F1408">
            <v>0.2</v>
          </cell>
          <cell r="G1408">
            <v>0.2</v>
          </cell>
          <cell r="H1408">
            <v>0.2</v>
          </cell>
        </row>
        <row r="1409">
          <cell r="E1409" t="str">
            <v>кредиты коммерческих банков</v>
          </cell>
          <cell r="F1409">
            <v>1</v>
          </cell>
          <cell r="G1409">
            <v>1</v>
          </cell>
          <cell r="H1409">
            <v>1</v>
          </cell>
        </row>
        <row r="1410">
          <cell r="A1410" t="str">
            <v>Техническое перевооружение АО "Учкургондонмахсулотлари" за счет установки энергоэффективного оборудования на мельнице</v>
          </cell>
          <cell r="B1410" t="str">
            <v>300 тонн/сут</v>
          </cell>
          <cell r="C1410" t="str">
            <v>2015 г.</v>
          </cell>
          <cell r="D1410" t="str">
            <v>не требуется</v>
          </cell>
          <cell r="E1410" t="str">
            <v>Всего</v>
          </cell>
          <cell r="F1410">
            <v>2.9</v>
          </cell>
          <cell r="G1410">
            <v>2.9</v>
          </cell>
          <cell r="H1410">
            <v>2.9</v>
          </cell>
          <cell r="I1410">
            <v>0</v>
          </cell>
          <cell r="O1410" t="str">
            <v xml:space="preserve">Требуется разработка ТЭО/бизнес-плана проекта </v>
          </cell>
          <cell r="P1410" t="str">
            <v>Постановления Президента Республики Узбекистан от 17.11.2014 г. №ПП-2264</v>
          </cell>
        </row>
        <row r="1411">
          <cell r="E1411" t="str">
            <v>собственные средства</v>
          </cell>
          <cell r="F1411">
            <v>0.25</v>
          </cell>
          <cell r="G1411">
            <v>0.25</v>
          </cell>
          <cell r="H1411">
            <v>0.25</v>
          </cell>
        </row>
        <row r="1412">
          <cell r="E1412" t="str">
            <v>кредиты коммерческих банков</v>
          </cell>
          <cell r="F1412">
            <v>2.65</v>
          </cell>
          <cell r="G1412">
            <v>2.65</v>
          </cell>
          <cell r="H1412">
            <v>2.65</v>
          </cell>
        </row>
        <row r="1413">
          <cell r="A1413" t="str">
            <v>Техническое перевооружение АО "Бухородонмахсулотлари"за счет установки энергоэффективного оборудования на мельнице</v>
          </cell>
          <cell r="B1413" t="str">
            <v>275 тн/сут</v>
          </cell>
          <cell r="C1413" t="str">
            <v>2016 г.</v>
          </cell>
          <cell r="D1413" t="str">
            <v>не требуется</v>
          </cell>
          <cell r="E1413" t="str">
            <v>Всего</v>
          </cell>
          <cell r="F1413">
            <v>4.5999999999999996</v>
          </cell>
          <cell r="G1413">
            <v>4.5999999999999996</v>
          </cell>
          <cell r="H1413">
            <v>0</v>
          </cell>
          <cell r="I1413">
            <v>4.5999999999999996</v>
          </cell>
          <cell r="O1413" t="str">
            <v xml:space="preserve">Требуется разработка ТЭО/бизнес-плана проекта </v>
          </cell>
          <cell r="P1413" t="str">
            <v>Письмо АК "Уздонмахсулот" от __.__.____ г. №_________</v>
          </cell>
        </row>
        <row r="1414">
          <cell r="E1414" t="str">
            <v>собственные средства</v>
          </cell>
          <cell r="F1414">
            <v>0.75</v>
          </cell>
          <cell r="G1414">
            <v>0.75</v>
          </cell>
          <cell r="I1414">
            <v>0.75</v>
          </cell>
        </row>
        <row r="1415">
          <cell r="E1415" t="str">
            <v>кредиты коммерческих банков</v>
          </cell>
          <cell r="F1415">
            <v>3.85</v>
          </cell>
          <cell r="G1415">
            <v>3.85</v>
          </cell>
          <cell r="I1415">
            <v>3.85</v>
          </cell>
        </row>
        <row r="1416">
          <cell r="A1416" t="str">
            <v>Техническое перевооружение АО "Самаркандонмахсулотлари"за счет установки энергоэффективного оборудования на мельнице</v>
          </cell>
          <cell r="B1416" t="str">
            <v>300 тн/сут</v>
          </cell>
          <cell r="C1416" t="str">
            <v>2017 г.</v>
          </cell>
          <cell r="D1416" t="str">
            <v>не требуется</v>
          </cell>
          <cell r="E1416" t="str">
            <v>Всего</v>
          </cell>
          <cell r="F1416">
            <v>5.25</v>
          </cell>
          <cell r="G1416">
            <v>5.25</v>
          </cell>
          <cell r="H1416">
            <v>0</v>
          </cell>
          <cell r="I1416">
            <v>0</v>
          </cell>
          <cell r="J1416">
            <v>5.25</v>
          </cell>
          <cell r="O1416" t="str">
            <v xml:space="preserve">Требуется разработка ТЭО/бизнес-плана проекта </v>
          </cell>
          <cell r="P1416" t="str">
            <v>Письмо АК "Уздонмахсулот" от __.__.____ г. №_________</v>
          </cell>
        </row>
        <row r="1417">
          <cell r="E1417" t="str">
            <v>собственные средства</v>
          </cell>
          <cell r="F1417">
            <v>1.05</v>
          </cell>
          <cell r="G1417">
            <v>1.05</v>
          </cell>
          <cell r="J1417">
            <v>1.05</v>
          </cell>
        </row>
        <row r="1418">
          <cell r="E1418" t="str">
            <v>кредиты коммерческих банков</v>
          </cell>
          <cell r="F1418">
            <v>4.2</v>
          </cell>
          <cell r="G1418">
            <v>4.2</v>
          </cell>
          <cell r="J1418">
            <v>4.2</v>
          </cell>
        </row>
        <row r="1419">
          <cell r="A1419" t="str">
            <v>Техническое перевооружение АО "Дуне-М"за счет установки энергоэффективного оборудования на мельнице</v>
          </cell>
          <cell r="B1419" t="str">
            <v>500 тн/сут</v>
          </cell>
          <cell r="C1419" t="str">
            <v>2018 г.</v>
          </cell>
          <cell r="D1419" t="str">
            <v>не требуется</v>
          </cell>
          <cell r="E1419" t="str">
            <v>Всего</v>
          </cell>
          <cell r="F1419">
            <v>6.6</v>
          </cell>
          <cell r="G1419">
            <v>6.6</v>
          </cell>
          <cell r="H1419">
            <v>0</v>
          </cell>
          <cell r="I1419">
            <v>0</v>
          </cell>
          <cell r="J1419">
            <v>0</v>
          </cell>
          <cell r="K1419">
            <v>6.6</v>
          </cell>
          <cell r="O1419" t="str">
            <v xml:space="preserve">Требуется разработка ТЭО/бизнес-плана проекта </v>
          </cell>
          <cell r="P1419" t="str">
            <v>Письмо АК "Уздонмахсулот" от __.__.____ г. №_________</v>
          </cell>
        </row>
        <row r="1420">
          <cell r="E1420" t="str">
            <v>собственные средства</v>
          </cell>
          <cell r="F1420">
            <v>1.3</v>
          </cell>
          <cell r="G1420">
            <v>1.3</v>
          </cell>
          <cell r="K1420">
            <v>1.3</v>
          </cell>
        </row>
        <row r="1421">
          <cell r="E1421" t="str">
            <v>кредиты коммерческих банков</v>
          </cell>
          <cell r="F1421">
            <v>5.3</v>
          </cell>
          <cell r="G1421">
            <v>5.3</v>
          </cell>
          <cell r="K1421">
            <v>5.3</v>
          </cell>
        </row>
        <row r="1422">
          <cell r="A1422" t="str">
            <v>Техническое перевооружение АО "Навоийдонмахсулотлари"за счет установки энергоэффективного оборудования на мельнице №2</v>
          </cell>
          <cell r="B1422" t="str">
            <v>265 тн/сут</v>
          </cell>
          <cell r="C1422" t="str">
            <v>2016 г.</v>
          </cell>
          <cell r="D1422" t="str">
            <v>не требуется</v>
          </cell>
          <cell r="E1422" t="str">
            <v>Всего</v>
          </cell>
          <cell r="F1422">
            <v>4.37</v>
          </cell>
          <cell r="G1422">
            <v>4.37</v>
          </cell>
          <cell r="H1422">
            <v>0</v>
          </cell>
          <cell r="I1422">
            <v>4.37</v>
          </cell>
          <cell r="J1422">
            <v>0</v>
          </cell>
          <cell r="O1422" t="str">
            <v xml:space="preserve">Требуется разработка ТЭО/бизнес-плана проекта </v>
          </cell>
          <cell r="P1422" t="str">
            <v>Письмо АК "Уздонмахсулот" от __.__.____ г. №_________</v>
          </cell>
        </row>
        <row r="1423">
          <cell r="E1423" t="str">
            <v>собственные средства</v>
          </cell>
          <cell r="F1423">
            <v>0.65</v>
          </cell>
          <cell r="G1423">
            <v>0.65</v>
          </cell>
          <cell r="I1423">
            <v>0.65</v>
          </cell>
        </row>
        <row r="1424">
          <cell r="E1424" t="str">
            <v>кредиты коммерческих банков</v>
          </cell>
          <cell r="F1424">
            <v>3.72</v>
          </cell>
          <cell r="G1424">
            <v>3.72</v>
          </cell>
          <cell r="I1424">
            <v>3.72</v>
          </cell>
        </row>
        <row r="1425">
          <cell r="A1425" t="str">
            <v>Техническое перевооружение АО "Жомбойдонмахсулотлари"за счет установки энергоэффективного оборудования на мельнице</v>
          </cell>
          <cell r="B1425" t="str">
            <v>500 тн/сут</v>
          </cell>
          <cell r="C1425" t="str">
            <v>2018 г.</v>
          </cell>
          <cell r="D1425" t="str">
            <v>не требуется</v>
          </cell>
          <cell r="E1425" t="str">
            <v>Всего</v>
          </cell>
          <cell r="F1425">
            <v>6.6</v>
          </cell>
          <cell r="G1425">
            <v>6.6</v>
          </cell>
          <cell r="H1425">
            <v>0</v>
          </cell>
          <cell r="I1425">
            <v>0</v>
          </cell>
          <cell r="J1425">
            <v>0</v>
          </cell>
          <cell r="K1425">
            <v>6.6</v>
          </cell>
          <cell r="O1425" t="str">
            <v xml:space="preserve">Требуется разработка ТЭО/бизнес-плана проекта </v>
          </cell>
          <cell r="P1425" t="str">
            <v>Письмо АК "Уздонмахсулот" от __.__.____ г. №_________</v>
          </cell>
        </row>
        <row r="1426">
          <cell r="E1426" t="str">
            <v>собственные средства</v>
          </cell>
          <cell r="F1426">
            <v>1.3</v>
          </cell>
          <cell r="G1426">
            <v>1.3</v>
          </cell>
          <cell r="K1426">
            <v>1.3</v>
          </cell>
        </row>
        <row r="1427">
          <cell r="E1427" t="str">
            <v>кредиты коммерческих банков</v>
          </cell>
          <cell r="F1427">
            <v>5.3</v>
          </cell>
          <cell r="G1427">
            <v>5.3</v>
          </cell>
          <cell r="K1427">
            <v>5.3</v>
          </cell>
        </row>
        <row r="1428">
          <cell r="A1428" t="str">
            <v>Техническое перевооружение АО "Охангарон дон"за счет установки энергоэффективного оборудования на мельнице №2</v>
          </cell>
          <cell r="B1428" t="str">
            <v>250 тн/сут</v>
          </cell>
          <cell r="C1428" t="str">
            <v>2015 г.</v>
          </cell>
          <cell r="D1428" t="str">
            <v>не требуется</v>
          </cell>
          <cell r="E1428" t="str">
            <v>Всего</v>
          </cell>
          <cell r="F1428">
            <v>4.74</v>
          </cell>
          <cell r="G1428">
            <v>4.74</v>
          </cell>
          <cell r="H1428">
            <v>4.74</v>
          </cell>
          <cell r="I1428">
            <v>0</v>
          </cell>
          <cell r="J1428">
            <v>0</v>
          </cell>
          <cell r="K1428">
            <v>0</v>
          </cell>
          <cell r="O1428" t="str">
            <v xml:space="preserve">Требуется разработка ТЭО/бизнес-плана проекта </v>
          </cell>
          <cell r="P1428" t="str">
            <v>Постановления Президента Республики Узбекистан от 17.11.2014 г. №ПП-2264</v>
          </cell>
        </row>
        <row r="1429">
          <cell r="E1429" t="str">
            <v>собственные средства</v>
          </cell>
          <cell r="F1429">
            <v>1</v>
          </cell>
          <cell r="G1429">
            <v>1</v>
          </cell>
          <cell r="H1429">
            <v>1</v>
          </cell>
        </row>
        <row r="1430">
          <cell r="E1430" t="str">
            <v>кредиты коммерческих банков</v>
          </cell>
          <cell r="F1430">
            <v>3.74</v>
          </cell>
          <cell r="G1430">
            <v>3.74</v>
          </cell>
          <cell r="H1430">
            <v>3.74</v>
          </cell>
        </row>
        <row r="1431">
          <cell r="A1431" t="str">
            <v>Техническое перевооружение АО "Кувадонмахсулотлари"за счет установки энергоэффективного оборудования на мельнице</v>
          </cell>
          <cell r="B1431" t="str">
            <v>150 тн/сут</v>
          </cell>
          <cell r="C1431" t="str">
            <v>2018 г.</v>
          </cell>
          <cell r="D1431" t="str">
            <v>не требуется</v>
          </cell>
          <cell r="E1431" t="str">
            <v>Всего</v>
          </cell>
          <cell r="F1431">
            <v>4.75</v>
          </cell>
          <cell r="G1431">
            <v>4.75</v>
          </cell>
          <cell r="H1431">
            <v>0</v>
          </cell>
          <cell r="K1431">
            <v>4.75</v>
          </cell>
          <cell r="O1431" t="str">
            <v xml:space="preserve">Требуется разработка ТЭО/бизнес-плана проекта </v>
          </cell>
          <cell r="P1431" t="str">
            <v>Письмо АК "Уздонмахсулот" от __.__.____ г. №_________</v>
          </cell>
        </row>
        <row r="1432">
          <cell r="E1432" t="str">
            <v>собственные средства</v>
          </cell>
          <cell r="F1432">
            <v>0.95</v>
          </cell>
          <cell r="G1432">
            <v>0.95</v>
          </cell>
          <cell r="K1432">
            <v>0.95</v>
          </cell>
        </row>
        <row r="1433">
          <cell r="E1433" t="str">
            <v>кредиты коммерческих банков</v>
          </cell>
          <cell r="F1433">
            <v>3.8</v>
          </cell>
          <cell r="G1433">
            <v>3.8</v>
          </cell>
          <cell r="K1433">
            <v>3.8</v>
          </cell>
        </row>
        <row r="1434">
          <cell r="A1434" t="str">
            <v>Техническое перевооружение АО "Намангандонмахсулотлари"за счет установки энергоэффективного оборудования на мельнице</v>
          </cell>
          <cell r="B1434" t="str">
            <v>250 тн/сут</v>
          </cell>
          <cell r="C1434" t="str">
            <v>2019 г.</v>
          </cell>
          <cell r="D1434" t="str">
            <v>не требуется</v>
          </cell>
          <cell r="E1434" t="str">
            <v>Всего</v>
          </cell>
          <cell r="F1434">
            <v>5</v>
          </cell>
          <cell r="G1434">
            <v>5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5</v>
          </cell>
          <cell r="O1434" t="str">
            <v xml:space="preserve">Требуется разработка ТЭО/бизнес-плана проекта </v>
          </cell>
          <cell r="P1434" t="str">
            <v>Письмо АК "Уздонмахсулот" от __.__.____ г. №_________</v>
          </cell>
        </row>
        <row r="1435">
          <cell r="E1435" t="str">
            <v>собственные средства</v>
          </cell>
          <cell r="F1435">
            <v>1</v>
          </cell>
          <cell r="G1435">
            <v>1</v>
          </cell>
          <cell r="L1435">
            <v>1</v>
          </cell>
        </row>
        <row r="1436">
          <cell r="E1436" t="str">
            <v>кредиты коммерческих банков</v>
          </cell>
          <cell r="F1436">
            <v>4</v>
          </cell>
          <cell r="G1436">
            <v>4</v>
          </cell>
          <cell r="L1436">
            <v>4</v>
          </cell>
        </row>
        <row r="1437">
          <cell r="A1437" t="str">
            <v>Техническое перевооружение АО "Фаргонадонмахсулотлари"за счет установки энергоэффективного оборудования на мельнице</v>
          </cell>
          <cell r="B1437" t="str">
            <v>180 тн/сут</v>
          </cell>
          <cell r="C1437" t="str">
            <v>2019 г.</v>
          </cell>
          <cell r="D1437" t="str">
            <v>не требуется</v>
          </cell>
          <cell r="E1437" t="str">
            <v>Всего</v>
          </cell>
          <cell r="F1437">
            <v>4.75</v>
          </cell>
          <cell r="G1437">
            <v>4.75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4.75</v>
          </cell>
          <cell r="O1437" t="str">
            <v xml:space="preserve">Требуется разработка ТЭО/бизнес-плана проекта </v>
          </cell>
          <cell r="P1437" t="str">
            <v>Письмо АК "Уздонмахсулот" от __.__.____ г. №_________</v>
          </cell>
        </row>
        <row r="1438">
          <cell r="E1438" t="str">
            <v>собственные средства</v>
          </cell>
          <cell r="F1438">
            <v>0.95</v>
          </cell>
          <cell r="G1438">
            <v>0.95</v>
          </cell>
          <cell r="L1438">
            <v>0.95</v>
          </cell>
        </row>
        <row r="1439">
          <cell r="E1439" t="str">
            <v>кредиты коммерческих банков</v>
          </cell>
          <cell r="F1439">
            <v>3.8</v>
          </cell>
          <cell r="G1439">
            <v>3.8</v>
          </cell>
          <cell r="L1439">
            <v>3.8</v>
          </cell>
        </row>
        <row r="1440">
          <cell r="A1440" t="str">
            <v>Техническое перевооружение АО "Шовотдонадонмахсулотлари"за счет установки энергоэффективного оборудования на мельнице</v>
          </cell>
          <cell r="B1440" t="str">
            <v>100 тн/сут</v>
          </cell>
          <cell r="C1440" t="str">
            <v>2019 г.</v>
          </cell>
          <cell r="D1440" t="str">
            <v>не требуется</v>
          </cell>
          <cell r="E1440" t="str">
            <v>Всего</v>
          </cell>
          <cell r="F1440">
            <v>3.63</v>
          </cell>
          <cell r="G1440">
            <v>3.63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3.63</v>
          </cell>
          <cell r="O1440" t="str">
            <v xml:space="preserve">Требуется разработка ТЭО/бизнес-плана проекта </v>
          </cell>
          <cell r="P1440" t="str">
            <v>Письмо АК "Уздонмахсулот" от __.__.____ г. №_________</v>
          </cell>
        </row>
        <row r="1441">
          <cell r="E1441" t="str">
            <v>собственные средства</v>
          </cell>
          <cell r="F1441">
            <v>0.73</v>
          </cell>
          <cell r="G1441">
            <v>0.73</v>
          </cell>
          <cell r="L1441">
            <v>0.73</v>
          </cell>
        </row>
        <row r="1442">
          <cell r="E1442" t="str">
            <v>кредиты коммерческих банков</v>
          </cell>
          <cell r="F1442">
            <v>2.9</v>
          </cell>
          <cell r="G1442">
            <v>2.9</v>
          </cell>
          <cell r="L1442">
            <v>2.9</v>
          </cell>
        </row>
        <row r="1443">
          <cell r="A1443" t="str">
            <v>Техническое перевооружениеАО "Боғдоддонмаҳсулотлари" модернизация и техперевооружение мельницы</v>
          </cell>
          <cell r="B1443" t="str">
            <v>250 тн/сут</v>
          </cell>
          <cell r="C1443" t="str">
            <v>2020 г.</v>
          </cell>
          <cell r="D1443" t="str">
            <v>не требуется</v>
          </cell>
          <cell r="E1443" t="str">
            <v>Всего</v>
          </cell>
          <cell r="F1443">
            <v>4.8000000000000007</v>
          </cell>
          <cell r="G1443">
            <v>4.8000000000000007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4.8000000000000007</v>
          </cell>
          <cell r="O1443" t="str">
            <v xml:space="preserve">Требуется разработка ТЭО/бизнес-плана проекта </v>
          </cell>
          <cell r="P1443" t="str">
            <v>Письмо АК "Уздонмахсулот" от __.__.____ г. №_________</v>
          </cell>
        </row>
        <row r="1444">
          <cell r="E1444" t="str">
            <v>собственные средства</v>
          </cell>
          <cell r="F1444">
            <v>1.1000000000000001</v>
          </cell>
          <cell r="G1444">
            <v>1.1000000000000001</v>
          </cell>
          <cell r="M1444">
            <v>1.1000000000000001</v>
          </cell>
        </row>
        <row r="1445">
          <cell r="E1445" t="str">
            <v>кредиты коммерческих банков</v>
          </cell>
          <cell r="F1445">
            <v>3.7</v>
          </cell>
          <cell r="G1445">
            <v>3.7</v>
          </cell>
          <cell r="M1445">
            <v>3.7</v>
          </cell>
        </row>
        <row r="1446">
          <cell r="A1446" t="str">
            <v>Техническое перевооружение АО "Кунгирот ун заводи"за счет установки энергоэффективного оборудования на мельнице</v>
          </cell>
          <cell r="B1446" t="str">
            <v>130 тн/сут</v>
          </cell>
          <cell r="C1446" t="str">
            <v>2016 г.</v>
          </cell>
          <cell r="D1446" t="str">
            <v>не требуется</v>
          </cell>
          <cell r="E1446" t="str">
            <v>Всего</v>
          </cell>
          <cell r="F1446">
            <v>2.8</v>
          </cell>
          <cell r="G1446">
            <v>2.8</v>
          </cell>
          <cell r="H1446">
            <v>0</v>
          </cell>
          <cell r="I1446">
            <v>2.8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O1446" t="str">
            <v xml:space="preserve">Требуется разработка ТЭО/бизнес-плана проекта </v>
          </cell>
          <cell r="P1446" t="str">
            <v>Письмо АК "Уздонмахсулот" от __.__.____ г. №_________</v>
          </cell>
        </row>
        <row r="1447">
          <cell r="E1447" t="str">
            <v>собственные средства</v>
          </cell>
          <cell r="F1447">
            <v>0.4</v>
          </cell>
          <cell r="G1447">
            <v>0.4</v>
          </cell>
          <cell r="I1447">
            <v>0.4</v>
          </cell>
        </row>
        <row r="1448">
          <cell r="E1448" t="str">
            <v>кредиты коммерческих банков</v>
          </cell>
          <cell r="F1448">
            <v>2.4</v>
          </cell>
          <cell r="G1448">
            <v>2.4</v>
          </cell>
          <cell r="I1448">
            <v>2.4</v>
          </cell>
        </row>
        <row r="1449">
          <cell r="A1449" t="str">
            <v>Техническое перевооружение АО "Кургонтепадонмахсулотлари"за счет установки энергоэффективного оборудования на мельнице</v>
          </cell>
          <cell r="B1449" t="str">
            <v>500 тн/сут</v>
          </cell>
          <cell r="C1449" t="str">
            <v>2016 г.</v>
          </cell>
          <cell r="D1449" t="str">
            <v>не требуется</v>
          </cell>
          <cell r="E1449" t="str">
            <v>Всего</v>
          </cell>
          <cell r="F1449">
            <v>5.7</v>
          </cell>
          <cell r="G1449">
            <v>5.7</v>
          </cell>
          <cell r="H1449">
            <v>0</v>
          </cell>
          <cell r="I1449">
            <v>5.7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O1449" t="str">
            <v xml:space="preserve">Требуется разработка ТЭО/бизнес-плана проекта </v>
          </cell>
          <cell r="P1449" t="str">
            <v>Письмо АК "Уздонмахсулот" от __.__.____ г. №_________</v>
          </cell>
        </row>
        <row r="1450">
          <cell r="E1450" t="str">
            <v>собственные средства</v>
          </cell>
          <cell r="F1450">
            <v>1</v>
          </cell>
          <cell r="G1450">
            <v>1</v>
          </cell>
          <cell r="I1450">
            <v>1</v>
          </cell>
        </row>
        <row r="1451">
          <cell r="E1451" t="str">
            <v>ФРРУз</v>
          </cell>
          <cell r="F1451">
            <v>4.7</v>
          </cell>
          <cell r="G1451">
            <v>4.7</v>
          </cell>
          <cell r="I1451">
            <v>4.7</v>
          </cell>
        </row>
        <row r="1452">
          <cell r="A1452" t="str">
            <v xml:space="preserve">Техническое перевооружение филиал "Нукус ун"за счет установки энергоэффективного оборудования на мельнице  </v>
          </cell>
          <cell r="B1452" t="str">
            <v>130 тн/сут</v>
          </cell>
          <cell r="C1452" t="str">
            <v>2017 г.</v>
          </cell>
          <cell r="D1452" t="str">
            <v>не требуется</v>
          </cell>
          <cell r="E1452" t="str">
            <v>Всего</v>
          </cell>
          <cell r="F1452">
            <v>3.25</v>
          </cell>
          <cell r="G1452">
            <v>3.25</v>
          </cell>
          <cell r="H1452">
            <v>0</v>
          </cell>
          <cell r="I1452">
            <v>0</v>
          </cell>
          <cell r="J1452">
            <v>3.25</v>
          </cell>
          <cell r="K1452">
            <v>0</v>
          </cell>
          <cell r="L1452">
            <v>0</v>
          </cell>
          <cell r="M1452">
            <v>0</v>
          </cell>
          <cell r="O1452" t="str">
            <v xml:space="preserve">Требуется разработка ТЭО/бизнес-плана проекта </v>
          </cell>
          <cell r="P1452" t="str">
            <v>Письмо АК "Уздонмахсулот" от __.__.____ г. №_________</v>
          </cell>
        </row>
        <row r="1453">
          <cell r="E1453" t="str">
            <v>собственные средства</v>
          </cell>
          <cell r="F1453">
            <v>0.65</v>
          </cell>
          <cell r="G1453">
            <v>0.65</v>
          </cell>
          <cell r="J1453">
            <v>0.65</v>
          </cell>
        </row>
        <row r="1454">
          <cell r="E1454" t="str">
            <v>ФРРУз</v>
          </cell>
          <cell r="F1454">
            <v>2.6</v>
          </cell>
          <cell r="G1454">
            <v>2.6</v>
          </cell>
          <cell r="J1454">
            <v>2.6</v>
          </cell>
        </row>
        <row r="1455">
          <cell r="A1455" t="str">
            <v>Техническое перевооружение АО "Галла-Алтег" за счет установки энергоэффективного оборудования на мельнице</v>
          </cell>
          <cell r="B1455" t="str">
            <v>580 тн/сут</v>
          </cell>
          <cell r="C1455" t="str">
            <v>2017 г.</v>
          </cell>
          <cell r="D1455" t="str">
            <v>не требуется</v>
          </cell>
          <cell r="E1455" t="str">
            <v>Всего</v>
          </cell>
          <cell r="F1455">
            <v>4.2700000000000005</v>
          </cell>
          <cell r="G1455">
            <v>4.2700000000000005</v>
          </cell>
          <cell r="H1455">
            <v>0</v>
          </cell>
          <cell r="I1455">
            <v>0</v>
          </cell>
          <cell r="J1455">
            <v>4.2700000000000005</v>
          </cell>
          <cell r="K1455">
            <v>0</v>
          </cell>
          <cell r="L1455">
            <v>0</v>
          </cell>
          <cell r="M1455">
            <v>0</v>
          </cell>
          <cell r="O1455" t="str">
            <v xml:space="preserve">Требуется разработка ТЭО/бизнес-плана проекта </v>
          </cell>
          <cell r="P1455" t="str">
            <v>Письмо АК "Уздонмахсулот" от __.__.____ г. №_________</v>
          </cell>
        </row>
        <row r="1456">
          <cell r="E1456" t="str">
            <v>собственные средства</v>
          </cell>
          <cell r="F1456">
            <v>0.56999999999999995</v>
          </cell>
          <cell r="G1456">
            <v>0.56999999999999995</v>
          </cell>
          <cell r="J1456">
            <v>0.56999999999999995</v>
          </cell>
        </row>
        <row r="1457">
          <cell r="E1457" t="str">
            <v>ФРРУз</v>
          </cell>
          <cell r="F1457">
            <v>3.7</v>
          </cell>
          <cell r="G1457">
            <v>3.7</v>
          </cell>
          <cell r="J1457">
            <v>3.7</v>
          </cell>
        </row>
        <row r="1458">
          <cell r="A1458" t="str">
            <v>Техническое перевооружение филиал "Бекобод ун заводи" за счет установки энергоэффективного оборудования на мельнице</v>
          </cell>
          <cell r="B1458" t="str">
            <v>50 тн/сут</v>
          </cell>
          <cell r="C1458" t="str">
            <v>2017 г.</v>
          </cell>
          <cell r="D1458" t="str">
            <v>не требуется</v>
          </cell>
          <cell r="E1458" t="str">
            <v>Всего</v>
          </cell>
          <cell r="F1458">
            <v>1.51</v>
          </cell>
          <cell r="G1458">
            <v>1.51</v>
          </cell>
          <cell r="H1458">
            <v>0</v>
          </cell>
          <cell r="I1458">
            <v>0</v>
          </cell>
          <cell r="J1458">
            <v>1.51</v>
          </cell>
          <cell r="K1458">
            <v>0</v>
          </cell>
          <cell r="L1458">
            <v>0</v>
          </cell>
          <cell r="M1458">
            <v>0</v>
          </cell>
          <cell r="O1458" t="str">
            <v xml:space="preserve">Требуется разработка ТЭО/бизнес-плана проекта </v>
          </cell>
          <cell r="P1458" t="str">
            <v>Письмо АК "Уздонмахсулот" от __.__.____ г. №_________</v>
          </cell>
        </row>
        <row r="1459">
          <cell r="E1459" t="str">
            <v>собственные средства</v>
          </cell>
          <cell r="F1459">
            <v>0.31</v>
          </cell>
          <cell r="G1459">
            <v>0.31</v>
          </cell>
          <cell r="J1459">
            <v>0.31</v>
          </cell>
        </row>
        <row r="1460">
          <cell r="E1460" t="str">
            <v>ФРРУз</v>
          </cell>
          <cell r="F1460">
            <v>1.2</v>
          </cell>
          <cell r="G1460">
            <v>1.2</v>
          </cell>
          <cell r="J1460">
            <v>1.2</v>
          </cell>
        </row>
        <row r="1461">
          <cell r="A1461" t="str">
            <v>Техническое перевооружение АО "Дон халк ризки"за счет установки энергоэффективного оборудования на мельнице</v>
          </cell>
          <cell r="B1461" t="str">
            <v>150 тн/сут</v>
          </cell>
          <cell r="C1461" t="str">
            <v>2020 г.</v>
          </cell>
          <cell r="D1461" t="str">
            <v>не требуется</v>
          </cell>
          <cell r="E1461" t="str">
            <v>Всего</v>
          </cell>
          <cell r="F1461">
            <v>4.13</v>
          </cell>
          <cell r="G1461">
            <v>4.13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4.13</v>
          </cell>
          <cell r="O1461" t="str">
            <v xml:space="preserve">Требуется разработка ТЭО/бизнес-плана проекта </v>
          </cell>
          <cell r="P1461" t="str">
            <v>Письмо АК "Уздонмахсулот" от __.__.____ г. №_________</v>
          </cell>
        </row>
        <row r="1462">
          <cell r="E1462" t="str">
            <v>собственные средства</v>
          </cell>
          <cell r="F1462">
            <v>0.83</v>
          </cell>
          <cell r="G1462">
            <v>0.83</v>
          </cell>
          <cell r="M1462">
            <v>0.83</v>
          </cell>
        </row>
        <row r="1463">
          <cell r="E1463" t="str">
            <v>ФРРУз</v>
          </cell>
          <cell r="F1463">
            <v>3.3</v>
          </cell>
          <cell r="G1463">
            <v>3.3</v>
          </cell>
          <cell r="M1463">
            <v>3.3</v>
          </cell>
        </row>
        <row r="1464">
          <cell r="A1464" t="str">
            <v>Техническое перевооружение филиал "Алпомиш ун"за счет установки энергоэффективного оборудования на мельнице</v>
          </cell>
          <cell r="B1464" t="str">
            <v>150 тн/сут</v>
          </cell>
          <cell r="C1464" t="str">
            <v>2020 г.</v>
          </cell>
          <cell r="D1464" t="str">
            <v>не требуется</v>
          </cell>
          <cell r="E1464" t="str">
            <v>Всего</v>
          </cell>
          <cell r="F1464">
            <v>4.12</v>
          </cell>
          <cell r="G1464">
            <v>4.12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4.12</v>
          </cell>
          <cell r="O1464" t="str">
            <v xml:space="preserve">Требуется разработка ТЭО/бизнес-плана проекта </v>
          </cell>
          <cell r="P1464" t="str">
            <v>Письмо АК "Уздонмахсулот" от __.__.____ г. №_________</v>
          </cell>
        </row>
        <row r="1465">
          <cell r="E1465" t="str">
            <v>собственные средства</v>
          </cell>
          <cell r="F1465">
            <v>0.82</v>
          </cell>
          <cell r="G1465">
            <v>0.82</v>
          </cell>
          <cell r="M1465">
            <v>0.82</v>
          </cell>
        </row>
        <row r="1466">
          <cell r="E1466" t="str">
            <v>ФРРУз</v>
          </cell>
          <cell r="F1466">
            <v>3.3</v>
          </cell>
          <cell r="G1466">
            <v>3.3</v>
          </cell>
          <cell r="M1466">
            <v>3.3</v>
          </cell>
        </row>
        <row r="1467">
          <cell r="A1467" t="str">
            <v>Техническое перевооружение                                  АО "Андижондонмахсулотлари"за счет установки энергоэффективного оборудования на мельнице</v>
          </cell>
          <cell r="B1467" t="str">
            <v>250 тн/сут</v>
          </cell>
          <cell r="C1467" t="str">
            <v>2020 г.</v>
          </cell>
          <cell r="D1467" t="str">
            <v>не требуется</v>
          </cell>
          <cell r="E1467" t="str">
            <v>Всего</v>
          </cell>
          <cell r="F1467">
            <v>6.3699999999999992</v>
          </cell>
          <cell r="G1467">
            <v>6.3699999999999992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6.3699999999999992</v>
          </cell>
          <cell r="O1467" t="str">
            <v xml:space="preserve">Требуется разработка ТЭО/бизнес-плана проекта </v>
          </cell>
          <cell r="P1467" t="str">
            <v>Письмо АК "Уздонмахсулот" от __.__.____ г. №_________</v>
          </cell>
        </row>
        <row r="1468">
          <cell r="E1468" t="str">
            <v>собственные средства</v>
          </cell>
          <cell r="F1468">
            <v>1.27</v>
          </cell>
          <cell r="G1468">
            <v>1.27</v>
          </cell>
          <cell r="M1468">
            <v>1.27</v>
          </cell>
        </row>
        <row r="1469">
          <cell r="E1469" t="str">
            <v>ФРРУз</v>
          </cell>
          <cell r="F1469">
            <v>5.0999999999999996</v>
          </cell>
          <cell r="G1469">
            <v>5.0999999999999996</v>
          </cell>
          <cell r="M1469">
            <v>5.0999999999999996</v>
          </cell>
        </row>
        <row r="1470">
          <cell r="A1470" t="str">
            <v>ХК "Узвинпром-холдинг"</v>
          </cell>
        </row>
        <row r="1471">
          <cell r="A1471" t="str">
            <v>Всего</v>
          </cell>
          <cell r="F1471">
            <v>57.744999999999997</v>
          </cell>
          <cell r="G1471">
            <v>56.677599999999991</v>
          </cell>
          <cell r="H1471">
            <v>13.452</v>
          </cell>
          <cell r="I1471">
            <v>14.242799999999999</v>
          </cell>
          <cell r="J1471">
            <v>16.431100000000001</v>
          </cell>
          <cell r="K1471">
            <v>2.2517</v>
          </cell>
          <cell r="L1471">
            <v>8.8000000000000007</v>
          </cell>
          <cell r="M1471">
            <v>1.5</v>
          </cell>
        </row>
        <row r="1472">
          <cell r="A1472" t="str">
            <v>в том числе:</v>
          </cell>
        </row>
        <row r="1473">
          <cell r="E1473" t="str">
            <v>собственные средства</v>
          </cell>
          <cell r="F1473">
            <v>11.745199999999997</v>
          </cell>
          <cell r="G1473">
            <v>10.9398</v>
          </cell>
          <cell r="H1473">
            <v>1.7120000000000002</v>
          </cell>
          <cell r="I1473">
            <v>6.4986999999999995</v>
          </cell>
          <cell r="J1473">
            <v>0.2354</v>
          </cell>
          <cell r="K1473">
            <v>0.29370000000000002</v>
          </cell>
          <cell r="L1473">
            <v>1.7</v>
          </cell>
          <cell r="M1473">
            <v>0.5</v>
          </cell>
        </row>
        <row r="1474">
          <cell r="E1474" t="str">
            <v>ФРРУз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</row>
        <row r="1475">
          <cell r="E1475" t="str">
            <v>кредиты коммерческих банков</v>
          </cell>
          <cell r="F1475">
            <v>45.999799999999993</v>
          </cell>
          <cell r="G1475">
            <v>45.737799999999993</v>
          </cell>
          <cell r="H1475">
            <v>11.74</v>
          </cell>
          <cell r="I1475">
            <v>7.7441000000000004</v>
          </cell>
          <cell r="J1475">
            <v>16.195699999999999</v>
          </cell>
          <cell r="K1475">
            <v>1.958</v>
          </cell>
          <cell r="L1475">
            <v>7.1</v>
          </cell>
          <cell r="M1475">
            <v>1</v>
          </cell>
        </row>
        <row r="1476">
          <cell r="E1476" t="str">
            <v>прямые иностранные инвестиции и кредиты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</row>
        <row r="1477">
          <cell r="E1477" t="str">
            <v>иностранные кредиты под гарантию Правительства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</row>
        <row r="1478">
          <cell r="A1478" t="str">
            <v>новое строительство</v>
          </cell>
          <cell r="F1478">
            <v>47.754999999999995</v>
          </cell>
          <cell r="G1478">
            <v>47.454999999999991</v>
          </cell>
          <cell r="H1478">
            <v>9.2799999999999994</v>
          </cell>
          <cell r="I1478">
            <v>11.879299999999999</v>
          </cell>
          <cell r="J1478">
            <v>15.995699999999999</v>
          </cell>
          <cell r="K1478">
            <v>0</v>
          </cell>
          <cell r="L1478">
            <v>8.8000000000000007</v>
          </cell>
          <cell r="M1478">
            <v>1.5</v>
          </cell>
        </row>
        <row r="1479">
          <cell r="A1479" t="str">
            <v>ОАО "Асл Ойна" - Строительство 2-й стекловарочной печи</v>
          </cell>
          <cell r="B1479" t="str">
            <v>85 млн. условных ед.</v>
          </cell>
          <cell r="C1479" t="str">
            <v>2014-2016 гг.</v>
          </cell>
          <cell r="D1479" t="str">
            <v>компания "STARA GLASS Srl" и "BOTERRO Srl" (Италия)</v>
          </cell>
          <cell r="E1479" t="str">
            <v>Всего</v>
          </cell>
          <cell r="F1479">
            <v>14</v>
          </cell>
          <cell r="G1479">
            <v>13.7</v>
          </cell>
          <cell r="H1479">
            <v>8.58</v>
          </cell>
          <cell r="I1479">
            <v>5.12</v>
          </cell>
          <cell r="O1479" t="str">
            <v>Имеется разработанное ПТЭО проекта</v>
          </cell>
          <cell r="P1479" t="str">
            <v>Постановления Президента Республики Узбекистан от 17.11.2014 г. №ПП-2264№ПП-2069 от 18.11.2013 г.Поручение Кабинета Министров от 28.01.2013 г. №03/85-11</v>
          </cell>
        </row>
        <row r="1480">
          <cell r="E1480" t="str">
            <v>собственные средства</v>
          </cell>
          <cell r="F1480">
            <v>6.2</v>
          </cell>
          <cell r="G1480">
            <v>5.9</v>
          </cell>
          <cell r="H1480">
            <v>0.78</v>
          </cell>
          <cell r="I1480">
            <v>5.12</v>
          </cell>
        </row>
        <row r="1481">
          <cell r="E1481" t="str">
            <v>кредиты коммерческих банков</v>
          </cell>
          <cell r="F1481">
            <v>7.8</v>
          </cell>
          <cell r="G1481">
            <v>7.8</v>
          </cell>
          <cell r="H1481">
            <v>7.8</v>
          </cell>
        </row>
        <row r="1482">
          <cell r="A1482" t="str">
            <v>ОАО "Асл Ойна" - Строительство 3-й стекловарочной печи</v>
          </cell>
          <cell r="B1482" t="str">
            <v>20 тонн стекломассы в сутки</v>
          </cell>
          <cell r="C1482" t="str">
            <v>2019-2020 гг.</v>
          </cell>
          <cell r="D1482" t="str">
            <v>не требуется</v>
          </cell>
          <cell r="E1482" t="str">
            <v>Всего</v>
          </cell>
          <cell r="F1482">
            <v>4</v>
          </cell>
          <cell r="G1482">
            <v>4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2.5</v>
          </cell>
          <cell r="M1482">
            <v>1.5</v>
          </cell>
          <cell r="O1482" t="str">
            <v>Требуется разработка ТЭО проекта</v>
          </cell>
          <cell r="P1482" t="str">
            <v>№ПП-1590 от 29.07.2011 г.</v>
          </cell>
        </row>
        <row r="1483">
          <cell r="E1483" t="str">
            <v>собственные средства</v>
          </cell>
          <cell r="F1483">
            <v>1</v>
          </cell>
          <cell r="G1483">
            <v>1</v>
          </cell>
          <cell r="L1483">
            <v>0.5</v>
          </cell>
          <cell r="M1483">
            <v>0.5</v>
          </cell>
        </row>
        <row r="1484">
          <cell r="E1484" t="str">
            <v>кредиты коммерческих банков</v>
          </cell>
          <cell r="F1484">
            <v>3</v>
          </cell>
          <cell r="G1484">
            <v>3</v>
          </cell>
          <cell r="L1484">
            <v>2</v>
          </cell>
          <cell r="M1484">
            <v>1</v>
          </cell>
        </row>
        <row r="1485">
          <cell r="A1485" t="str">
            <v>ООО Агрофирма "Мехнат" - Организация производства фруктовых соков в современных упаковках "Тетра-Пак", Ташкентская область, Зангиатинский район</v>
          </cell>
          <cell r="B1485" t="str">
            <v>1 млн. ед.</v>
          </cell>
          <cell r="C1485" t="str">
            <v>2015-2016 гг.</v>
          </cell>
          <cell r="D1485" t="str">
            <v>не требуется</v>
          </cell>
          <cell r="E1485" t="str">
            <v>Всего</v>
          </cell>
          <cell r="F1485">
            <v>0.7</v>
          </cell>
          <cell r="G1485">
            <v>0.7</v>
          </cell>
          <cell r="H1485">
            <v>0.7</v>
          </cell>
          <cell r="O1485" t="str">
            <v xml:space="preserve">Требуется разработка ТЭО/бизнес-плана проекта </v>
          </cell>
          <cell r="P1485" t="str">
            <v>№ПП-1623 от 04.10.2011 г., протокол Межвед комиссии №90 Пр №3</v>
          </cell>
        </row>
        <row r="1486">
          <cell r="E1486" t="str">
            <v>собственные средства</v>
          </cell>
          <cell r="F1486">
            <v>0.06</v>
          </cell>
          <cell r="G1486">
            <v>0.06</v>
          </cell>
          <cell r="H1486">
            <v>0.06</v>
          </cell>
        </row>
        <row r="1487">
          <cell r="E1487" t="str">
            <v>кредиты коммерческих банков</v>
          </cell>
          <cell r="F1487">
            <v>0.64</v>
          </cell>
          <cell r="G1487">
            <v>0.64</v>
          </cell>
          <cell r="H1487">
            <v>0.64</v>
          </cell>
        </row>
        <row r="1488">
          <cell r="A1488" t="str">
            <v xml:space="preserve"> Организация производства пшеничной клейковины (глютен) в ОАО "Куконспирт", Ферганская область, г. Коканд </v>
          </cell>
          <cell r="B1488" t="str">
            <v>1,1 тн/час (8 тыс. тонн/год)</v>
          </cell>
          <cell r="C1488" t="str">
            <v>2017 г.</v>
          </cell>
          <cell r="D1488" t="str">
            <v>Прорабатывается</v>
          </cell>
          <cell r="E1488" t="str">
            <v>Всего</v>
          </cell>
          <cell r="F1488">
            <v>21.904999999999998</v>
          </cell>
          <cell r="G1488">
            <v>21.904999999999998</v>
          </cell>
          <cell r="H1488">
            <v>0</v>
          </cell>
          <cell r="I1488">
            <v>5.9093</v>
          </cell>
          <cell r="J1488">
            <v>15.995699999999999</v>
          </cell>
          <cell r="O1488" t="str">
            <v>Имеется разработанный бизнес-план проекта</v>
          </cell>
          <cell r="P1488" t="str">
            <v>№ПП-1623 от 04.10.2011 г., протокол Межвед комиссии №90 Пр №3</v>
          </cell>
        </row>
        <row r="1489">
          <cell r="E1489" t="str">
            <v>собственные средства</v>
          </cell>
          <cell r="F1489">
            <v>0.50520000000000009</v>
          </cell>
          <cell r="G1489">
            <v>0.50520000000000009</v>
          </cell>
          <cell r="I1489">
            <v>0.30520000000000003</v>
          </cell>
          <cell r="J1489">
            <v>0.2</v>
          </cell>
        </row>
        <row r="1490">
          <cell r="E1490" t="str">
            <v>кредиты коммерческих банков</v>
          </cell>
          <cell r="F1490">
            <v>21.399799999999999</v>
          </cell>
          <cell r="G1490">
            <v>21.399799999999999</v>
          </cell>
          <cell r="I1490">
            <v>5.6040999999999999</v>
          </cell>
          <cell r="J1490">
            <v>15.7957</v>
          </cell>
        </row>
        <row r="1491">
          <cell r="A1491" t="str">
            <v>Организация биогазового комплекса по переработке послеспиртовой барды в ОАО "Куконспирт", Ферганская область, г. Коканд</v>
          </cell>
          <cell r="B1491" t="str">
            <v>18604,8 тыс. куб. м (1200 тн/сут)</v>
          </cell>
          <cell r="C1491" t="str">
            <v>2019 г.</v>
          </cell>
          <cell r="D1491" t="str">
            <v>не требуется</v>
          </cell>
          <cell r="E1491" t="str">
            <v>Всего</v>
          </cell>
          <cell r="F1491">
            <v>6.3</v>
          </cell>
          <cell r="G1491">
            <v>6.3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6.3</v>
          </cell>
          <cell r="O1491" t="str">
            <v>Имеется разработанный бизнес-план проекта</v>
          </cell>
          <cell r="P1491" t="str">
            <v>инициатива</v>
          </cell>
        </row>
        <row r="1492">
          <cell r="E1492" t="str">
            <v>собственные средства</v>
          </cell>
          <cell r="F1492">
            <v>1.2</v>
          </cell>
          <cell r="G1492">
            <v>1.2</v>
          </cell>
          <cell r="L1492">
            <v>1.2</v>
          </cell>
        </row>
        <row r="1493">
          <cell r="E1493" t="str">
            <v>кредиты коммерческих банков</v>
          </cell>
          <cell r="F1493">
            <v>5.0999999999999996</v>
          </cell>
          <cell r="G1493">
            <v>5.0999999999999996</v>
          </cell>
          <cell r="L1493">
            <v>5.0999999999999996</v>
          </cell>
        </row>
        <row r="1494">
          <cell r="A1494" t="str">
            <v>ХК "Узвинпром-холдинг" - Организация производства и розлива вино-водочной продукции, Кашкадарьинская область, Яккабагский район</v>
          </cell>
          <cell r="B1494" t="str">
            <v>400 тыс. дал</v>
          </cell>
          <cell r="C1494" t="str">
            <v>2016 г.</v>
          </cell>
          <cell r="D1494" t="str">
            <v>не требуется</v>
          </cell>
          <cell r="E1494" t="str">
            <v>Всего</v>
          </cell>
          <cell r="F1494">
            <v>0.85</v>
          </cell>
          <cell r="G1494">
            <v>0.85</v>
          </cell>
          <cell r="H1494">
            <v>0</v>
          </cell>
          <cell r="I1494">
            <v>0.85</v>
          </cell>
          <cell r="O1494" t="str">
            <v xml:space="preserve">Требуется разработка ТЭО/бизнес-плана проекта </v>
          </cell>
          <cell r="P1494" t="str">
            <v>№ПП-2017 от 2.08.2013 г.</v>
          </cell>
        </row>
        <row r="1495">
          <cell r="E1495" t="str">
            <v>собственные средства</v>
          </cell>
          <cell r="F1495">
            <v>0.35</v>
          </cell>
          <cell r="G1495">
            <v>0.35</v>
          </cell>
          <cell r="I1495">
            <v>0.35</v>
          </cell>
        </row>
        <row r="1496">
          <cell r="E1496" t="str">
            <v>кредиты коммерческих банков</v>
          </cell>
          <cell r="F1496">
            <v>0.5</v>
          </cell>
          <cell r="G1496">
            <v>0.5</v>
          </cell>
          <cell r="I1496">
            <v>0.5</v>
          </cell>
        </row>
        <row r="1497">
          <cell r="A1497" t="str">
            <v>модернизация и реконструкция</v>
          </cell>
          <cell r="F1497">
            <v>9.43</v>
          </cell>
          <cell r="G1497">
            <v>8.8425999999999991</v>
          </cell>
          <cell r="H1497">
            <v>3.7919999999999998</v>
          </cell>
          <cell r="I1497">
            <v>2.3635000000000002</v>
          </cell>
          <cell r="J1497">
            <v>0.43540000000000001</v>
          </cell>
          <cell r="K1497">
            <v>2.2517</v>
          </cell>
          <cell r="L1497">
            <v>0</v>
          </cell>
          <cell r="M1497">
            <v>0</v>
          </cell>
        </row>
        <row r="1498">
          <cell r="A1498" t="str">
            <v>ОАО "Куконспирт" - Модернизация 2-й очереди спиртового производства, Ферганская область, г. Коканд</v>
          </cell>
          <cell r="B1498" t="str">
            <v>2007,5 тыс. дал</v>
          </cell>
          <cell r="C1498" t="str">
            <v>2014-2015гг.</v>
          </cell>
          <cell r="D1498" t="str">
            <v>"Frilli s.r.l." (Италия)</v>
          </cell>
          <cell r="E1498" t="str">
            <v>Всего</v>
          </cell>
          <cell r="F1498">
            <v>3.5300000000000002</v>
          </cell>
          <cell r="G1498">
            <v>3.25</v>
          </cell>
          <cell r="H1498">
            <v>3.25</v>
          </cell>
          <cell r="O1498" t="str">
            <v>Имеется разработанный бизнес-план проекта</v>
          </cell>
          <cell r="P1498" t="str">
            <v>Постановление Президента Республики Узбекистан от 15.12.2010 г. №ПП-1442 от 17.11.2014 г. №ПП-2264</v>
          </cell>
        </row>
        <row r="1499">
          <cell r="E1499" t="str">
            <v>собственные средства</v>
          </cell>
          <cell r="F1499">
            <v>0.28000000000000003</v>
          </cell>
          <cell r="G1499">
            <v>0</v>
          </cell>
          <cell r="H1499">
            <v>0</v>
          </cell>
        </row>
        <row r="1500">
          <cell r="E1500" t="str">
            <v>кредиты коммерческих банков</v>
          </cell>
          <cell r="F1500">
            <v>3.25</v>
          </cell>
          <cell r="G1500">
            <v>3.25</v>
          </cell>
          <cell r="H1500">
            <v>3.25</v>
          </cell>
        </row>
        <row r="1501">
          <cell r="A1501" t="str">
            <v>ОАО "Ургенч шароб" - Установка линии по первичной переработке винограда в винпукте "Чалыш", Хорезмская область</v>
          </cell>
          <cell r="B1501" t="str">
            <v>2 тыс. тонн (140 тыс. дал)</v>
          </cell>
          <cell r="C1501" t="str">
            <v>2015-2016</v>
          </cell>
          <cell r="D1501" t="str">
            <v>"Della Toffola Srl" (Италия)</v>
          </cell>
          <cell r="E1501" t="str">
            <v>Всего</v>
          </cell>
          <cell r="F1501">
            <v>0.9</v>
          </cell>
          <cell r="G1501">
            <v>0.9</v>
          </cell>
          <cell r="H1501">
            <v>0.04</v>
          </cell>
          <cell r="I1501">
            <v>0.86</v>
          </cell>
          <cell r="O1501" t="str">
            <v xml:space="preserve">Требуется разработка ТЭО/бизнес-плана проекта </v>
          </cell>
          <cell r="P1501" t="str">
            <v>№ПП-1442 от 15.12.2010, №ПП-1937 от 13.03.2013,от 17.11.2014 г. №ПП-2264</v>
          </cell>
        </row>
        <row r="1502">
          <cell r="E1502" t="str">
            <v>собственные средства</v>
          </cell>
          <cell r="F1502">
            <v>0.04</v>
          </cell>
          <cell r="G1502">
            <v>0.04</v>
          </cell>
          <cell r="H1502">
            <v>0.04</v>
          </cell>
        </row>
        <row r="1503">
          <cell r="E1503" t="str">
            <v>кредиты коммерческих банков</v>
          </cell>
          <cell r="F1503">
            <v>0.86</v>
          </cell>
          <cell r="G1503">
            <v>0.86</v>
          </cell>
          <cell r="H1503">
            <v>0</v>
          </cell>
          <cell r="I1503">
            <v>0.86</v>
          </cell>
        </row>
        <row r="1504">
          <cell r="A1504" t="str">
            <v>ООО "Навруз-С" - Модернизация производства по переработке винограда, с созданием собственной сырьевой базы на 100 га, Джизакская область, Джизакский район</v>
          </cell>
          <cell r="B1504" t="str">
            <v>2 тыс. тонн (140 тыс. дал)</v>
          </cell>
          <cell r="C1504" t="str">
            <v>2013-2018 г.г.</v>
          </cell>
          <cell r="D1504" t="str">
            <v>не требуется</v>
          </cell>
          <cell r="E1504" t="str">
            <v>Всего</v>
          </cell>
          <cell r="F1504">
            <v>1.5</v>
          </cell>
          <cell r="G1504">
            <v>1.1925999999999999</v>
          </cell>
          <cell r="H1504">
            <v>1.2E-2</v>
          </cell>
          <cell r="I1504">
            <v>1.35E-2</v>
          </cell>
          <cell r="J1504">
            <v>0.21540000000000001</v>
          </cell>
          <cell r="K1504">
            <v>0.95169999999999999</v>
          </cell>
          <cell r="O1504" t="str">
            <v xml:space="preserve">Требуется разработка ТЭО/бизнес-плана проекта </v>
          </cell>
          <cell r="P1504" t="str">
            <v>Протокол Кабинета Министров №279 от 30.09.2013 г.</v>
          </cell>
        </row>
        <row r="1505">
          <cell r="E1505" t="str">
            <v>собственные средства</v>
          </cell>
          <cell r="F1505">
            <v>0.1</v>
          </cell>
          <cell r="G1505">
            <v>5.4600000000000003E-2</v>
          </cell>
          <cell r="H1505">
            <v>1.2E-2</v>
          </cell>
          <cell r="I1505">
            <v>1.35E-2</v>
          </cell>
          <cell r="J1505">
            <v>1.54E-2</v>
          </cell>
          <cell r="K1505">
            <v>1.37E-2</v>
          </cell>
        </row>
        <row r="1506">
          <cell r="E1506" t="str">
            <v>кредиты коммерческих банков</v>
          </cell>
          <cell r="F1506">
            <v>1.4</v>
          </cell>
          <cell r="G1506">
            <v>1.1379999999999999</v>
          </cell>
          <cell r="J1506">
            <v>0.2</v>
          </cell>
          <cell r="K1506">
            <v>0.93799999999999994</v>
          </cell>
        </row>
        <row r="1507">
          <cell r="A1507" t="str">
            <v>ОАО ИИ "Комбинат Ташкентвино" - Модернизация и увеличение мощностей по переработке винограда, с созданием собственной сырьевой базы на 100 га, Джизакская область, Бахмальский район</v>
          </cell>
          <cell r="B1507" t="str">
            <v>4 тыс. тонн (280 тыс. дал)</v>
          </cell>
          <cell r="C1507" t="str">
            <v>2013-2018 г.г.</v>
          </cell>
          <cell r="D1507" t="str">
            <v>не требуется</v>
          </cell>
          <cell r="E1507" t="str">
            <v>Всего</v>
          </cell>
          <cell r="F1507">
            <v>2.2999999999999998</v>
          </cell>
          <cell r="G1507">
            <v>2.2999999999999998</v>
          </cell>
          <cell r="H1507">
            <v>0.49</v>
          </cell>
          <cell r="I1507">
            <v>0.29000000000000004</v>
          </cell>
          <cell r="J1507">
            <v>0.22</v>
          </cell>
          <cell r="K1507">
            <v>1.3</v>
          </cell>
          <cell r="O1507" t="str">
            <v xml:space="preserve">Требуется разработка ТЭО/бизнес-плана проекта </v>
          </cell>
          <cell r="P1507" t="str">
            <v>Протокол Кабинета Министров №279 от 30.09.2013 г.</v>
          </cell>
        </row>
        <row r="1508">
          <cell r="E1508" t="str">
            <v>собственные средства</v>
          </cell>
          <cell r="F1508">
            <v>1</v>
          </cell>
          <cell r="G1508">
            <v>1</v>
          </cell>
          <cell r="H1508">
            <v>0.44</v>
          </cell>
          <cell r="I1508">
            <v>0.26</v>
          </cell>
          <cell r="J1508">
            <v>0.02</v>
          </cell>
          <cell r="K1508">
            <v>0.28000000000000003</v>
          </cell>
        </row>
        <row r="1509">
          <cell r="E1509" t="str">
            <v>кредиты коммерческих банков</v>
          </cell>
          <cell r="F1509">
            <v>1.3</v>
          </cell>
          <cell r="G1509">
            <v>1.3</v>
          </cell>
          <cell r="H1509">
            <v>0.05</v>
          </cell>
          <cell r="I1509">
            <v>0.03</v>
          </cell>
          <cell r="J1509">
            <v>0.2</v>
          </cell>
          <cell r="K1509">
            <v>1.02</v>
          </cell>
        </row>
        <row r="1510">
          <cell r="A1510" t="str">
            <v xml:space="preserve">ОАО "Шахрисабз виноарок" - Модернизация винпункта, с установкой импортного оборудования по переработке винограда, Кашкадарьинская область, Шахрисабзский район </v>
          </cell>
          <cell r="B1510" t="str">
            <v>3 тыс. тонн (210 тыс. дал)</v>
          </cell>
          <cell r="C1510" t="str">
            <v>2016 г.</v>
          </cell>
          <cell r="D1510" t="str">
            <v>не требуется</v>
          </cell>
          <cell r="E1510" t="str">
            <v>Всего</v>
          </cell>
          <cell r="F1510">
            <v>1.2</v>
          </cell>
          <cell r="G1510">
            <v>1.2</v>
          </cell>
          <cell r="H1510">
            <v>0</v>
          </cell>
          <cell r="I1510">
            <v>1.2</v>
          </cell>
          <cell r="O1510" t="str">
            <v xml:space="preserve">Требуется разработка ТЭО/бизнес-плана проекта </v>
          </cell>
          <cell r="P1510" t="str">
            <v>№ПП-2017 от 02.08.2013 г.</v>
          </cell>
        </row>
        <row r="1511">
          <cell r="E1511" t="str">
            <v>собственные средства</v>
          </cell>
          <cell r="F1511">
            <v>0.45</v>
          </cell>
          <cell r="G1511">
            <v>0.45</v>
          </cell>
          <cell r="I1511">
            <v>0.45</v>
          </cell>
        </row>
        <row r="1512">
          <cell r="E1512" t="str">
            <v>кредиты коммерческих банков</v>
          </cell>
          <cell r="F1512">
            <v>0.75</v>
          </cell>
          <cell r="G1512">
            <v>0.75</v>
          </cell>
          <cell r="I1512">
            <v>0.75</v>
          </cell>
        </row>
        <row r="1513">
          <cell r="A1513" t="str">
            <v>другие направления</v>
          </cell>
          <cell r="F1513">
            <v>0.56000000000000005</v>
          </cell>
          <cell r="G1513">
            <v>0.38</v>
          </cell>
          <cell r="H1513">
            <v>0.38</v>
          </cell>
        </row>
        <row r="1514">
          <cell r="A1514" t="str">
            <v>Внедрение комплексной интегрированной информационной системы в предприятиях по производству пищевого спирта, ликероводочной и винодельческой продукции по компьютеризации финансового учета и отчетности, управления персоналом, оперативной и производственной</v>
          </cell>
          <cell r="B1514" t="str">
            <v>объект</v>
          </cell>
          <cell r="C1514" t="str">
            <v>2014-2015 гг.</v>
          </cell>
          <cell r="D1514" t="str">
            <v>не требуется</v>
          </cell>
          <cell r="E1514" t="str">
            <v>Всего</v>
          </cell>
          <cell r="F1514">
            <v>0.56000000000000005</v>
          </cell>
          <cell r="G1514">
            <v>0.38</v>
          </cell>
          <cell r="H1514">
            <v>0.38</v>
          </cell>
          <cell r="I1514">
            <v>0</v>
          </cell>
          <cell r="O1514" t="str">
            <v>Требуется разработка рабочего проекта</v>
          </cell>
          <cell r="P1514" t="str">
            <v>Постановление Президента Республики Узбекистан от 21.04.2014 г. №ПП-2158,от 17.11.2014 г. №ПП-2264</v>
          </cell>
        </row>
        <row r="1515">
          <cell r="E1515" t="str">
            <v>собственные средства</v>
          </cell>
          <cell r="F1515">
            <v>0.56000000000000005</v>
          </cell>
          <cell r="G1515">
            <v>0.38</v>
          </cell>
          <cell r="H1515">
            <v>0.38</v>
          </cell>
        </row>
        <row r="1516">
          <cell r="A1516" t="str">
            <v>Ассоциация "Узпахтасаноат"</v>
          </cell>
        </row>
        <row r="1517">
          <cell r="A1517" t="str">
            <v>Всего</v>
          </cell>
          <cell r="F1517">
            <v>22.41</v>
          </cell>
          <cell r="G1517">
            <v>22.41</v>
          </cell>
          <cell r="H1517">
            <v>10.47</v>
          </cell>
          <cell r="I1517">
            <v>8.2200000000000006</v>
          </cell>
          <cell r="J1517">
            <v>3.72</v>
          </cell>
          <cell r="K1517">
            <v>0</v>
          </cell>
          <cell r="L1517">
            <v>0</v>
          </cell>
          <cell r="M1517">
            <v>0</v>
          </cell>
        </row>
        <row r="1518">
          <cell r="A1518" t="str">
            <v>в том числе:</v>
          </cell>
        </row>
        <row r="1519">
          <cell r="E1519" t="str">
            <v>собственные средства</v>
          </cell>
          <cell r="F1519">
            <v>21.91</v>
          </cell>
          <cell r="G1519">
            <v>21.91</v>
          </cell>
          <cell r="H1519">
            <v>10.47</v>
          </cell>
          <cell r="I1519">
            <v>7.7200000000000006</v>
          </cell>
          <cell r="J1519">
            <v>3.72</v>
          </cell>
          <cell r="K1519">
            <v>0</v>
          </cell>
          <cell r="L1519">
            <v>0</v>
          </cell>
          <cell r="M1519">
            <v>0</v>
          </cell>
        </row>
        <row r="1520">
          <cell r="E1520" t="str">
            <v>прямые иностранные инвестиции и кредиты</v>
          </cell>
          <cell r="F1520">
            <v>0.5</v>
          </cell>
          <cell r="G1520">
            <v>0.5</v>
          </cell>
          <cell r="H1520">
            <v>0</v>
          </cell>
          <cell r="I1520">
            <v>0.5</v>
          </cell>
        </row>
        <row r="1521">
          <cell r="A1521" t="str">
            <v>модернизация и реконструкция</v>
          </cell>
          <cell r="F1521">
            <v>14.88</v>
          </cell>
          <cell r="G1521">
            <v>14.88</v>
          </cell>
          <cell r="H1521">
            <v>7.44</v>
          </cell>
          <cell r="I1521">
            <v>3.72</v>
          </cell>
          <cell r="J1521">
            <v>3.72</v>
          </cell>
          <cell r="K1521">
            <v>0</v>
          </cell>
          <cell r="L1521">
            <v>0</v>
          </cell>
          <cell r="M1521">
            <v>0</v>
          </cell>
        </row>
        <row r="1522">
          <cell r="A1522" t="str">
            <v>Модернизация хлопкоочистительных предприятий на 8 предприятий</v>
          </cell>
          <cell r="B1522" t="str">
            <v>4 проекта</v>
          </cell>
          <cell r="C1522" t="str">
            <v>2015-2017гг.</v>
          </cell>
          <cell r="D1522" t="str">
            <v>не требуется</v>
          </cell>
          <cell r="E1522" t="str">
            <v>Всего</v>
          </cell>
          <cell r="F1522">
            <v>14.88</v>
          </cell>
          <cell r="G1522">
            <v>14.88</v>
          </cell>
          <cell r="H1522">
            <v>7.44</v>
          </cell>
          <cell r="I1522">
            <v>3.72</v>
          </cell>
          <cell r="J1522">
            <v>3.72</v>
          </cell>
          <cell r="K1522">
            <v>0</v>
          </cell>
          <cell r="L1522">
            <v>0</v>
          </cell>
          <cell r="M1522">
            <v>0</v>
          </cell>
          <cell r="O1522" t="str">
            <v>не требуется</v>
          </cell>
          <cell r="P1522" t="str">
            <v>Постановления Президента Республики Узбекистан от 17.11.2014 г. №ПП-2264</v>
          </cell>
        </row>
        <row r="1523">
          <cell r="E1523" t="str">
            <v>собственные средства</v>
          </cell>
          <cell r="F1523">
            <v>14.88</v>
          </cell>
          <cell r="G1523">
            <v>14.88</v>
          </cell>
          <cell r="H1523">
            <v>7.44</v>
          </cell>
          <cell r="I1523">
            <v>3.72</v>
          </cell>
          <cell r="J1523">
            <v>3.72</v>
          </cell>
        </row>
        <row r="1524">
          <cell r="A1524" t="str">
            <v>другие направления</v>
          </cell>
          <cell r="F1524">
            <v>7.5299999999999994</v>
          </cell>
          <cell r="G1524">
            <v>7.53</v>
          </cell>
          <cell r="H1524">
            <v>3.03</v>
          </cell>
          <cell r="I1524">
            <v>4.5</v>
          </cell>
        </row>
        <row r="1525">
          <cell r="A1525" t="str">
            <v>Организация производства тароупаковочных материлов (ПЭТ-ленты и мягких ПЭ-контейнеров) для хлопкоочистительной промышленности</v>
          </cell>
          <cell r="B1525" t="str">
            <v>4600 тыс. комп.</v>
          </cell>
          <cell r="C1525" t="str">
            <v>2015-2016 гг.</v>
          </cell>
          <cell r="D1525" t="str">
            <v xml:space="preserve">Компания «Nantong Yufeng Plastic Packing Co., Ltd» (КНР) </v>
          </cell>
          <cell r="E1525" t="str">
            <v>Всего</v>
          </cell>
          <cell r="F1525">
            <v>7.5299999999999994</v>
          </cell>
          <cell r="G1525">
            <v>7.53</v>
          </cell>
          <cell r="H1525">
            <v>3.03</v>
          </cell>
          <cell r="I1525">
            <v>4.5</v>
          </cell>
          <cell r="O1525" t="str">
            <v>Имеется разработанный бизнес-план проекта</v>
          </cell>
          <cell r="P1525" t="str">
            <v>Постановления Президента Республики Узбекистан от 17.11.2014 г. №ПП-2264Постановление КМ РУЗ от 27.10.12 №310</v>
          </cell>
        </row>
        <row r="1526">
          <cell r="E1526" t="str">
            <v>собственные средства</v>
          </cell>
          <cell r="F1526">
            <v>7.0299999999999994</v>
          </cell>
          <cell r="G1526">
            <v>7.03</v>
          </cell>
          <cell r="H1526">
            <v>3.03</v>
          </cell>
          <cell r="I1526">
            <v>4</v>
          </cell>
        </row>
        <row r="1527">
          <cell r="E1527" t="str">
            <v>прямые иностранные инвестиции и кредиты</v>
          </cell>
          <cell r="F1527">
            <v>0.5</v>
          </cell>
          <cell r="G1527">
            <v>0.5</v>
          </cell>
          <cell r="H1527">
            <v>0</v>
          </cell>
          <cell r="I1527">
            <v>0.5</v>
          </cell>
        </row>
        <row r="1528">
          <cell r="A1528" t="str">
            <v>Ассоциация "Узагромашсервис"</v>
          </cell>
        </row>
        <row r="1529">
          <cell r="A1529" t="str">
            <v>Всего</v>
          </cell>
          <cell r="F1529">
            <v>2.9</v>
          </cell>
          <cell r="G1529">
            <v>2.9</v>
          </cell>
          <cell r="H1529">
            <v>1.65</v>
          </cell>
          <cell r="I1529">
            <v>0.75</v>
          </cell>
          <cell r="J1529">
            <v>0.5</v>
          </cell>
        </row>
        <row r="1530">
          <cell r="A1530" t="str">
            <v>в том числе:</v>
          </cell>
        </row>
        <row r="1531">
          <cell r="E1531" t="str">
            <v>собственные средства</v>
          </cell>
          <cell r="F1531">
            <v>1.5</v>
          </cell>
          <cell r="G1531">
            <v>1.5</v>
          </cell>
          <cell r="H1531">
            <v>0.25</v>
          </cell>
          <cell r="I1531">
            <v>0.75</v>
          </cell>
          <cell r="J1531">
            <v>0.5</v>
          </cell>
        </row>
        <row r="1532">
          <cell r="E1532" t="str">
            <v>кредиты коммерческих банков</v>
          </cell>
          <cell r="F1532">
            <v>1.4</v>
          </cell>
          <cell r="G1532">
            <v>1.4</v>
          </cell>
          <cell r="H1532">
            <v>1.4</v>
          </cell>
        </row>
        <row r="1533">
          <cell r="A1533" t="str">
            <v>модернизация и реконструкция</v>
          </cell>
          <cell r="F1533">
            <v>2.9</v>
          </cell>
          <cell r="G1533">
            <v>2.9</v>
          </cell>
          <cell r="H1533">
            <v>1.65</v>
          </cell>
          <cell r="I1533">
            <v>0.75</v>
          </cell>
          <cell r="J1533">
            <v>0.5</v>
          </cell>
        </row>
        <row r="1534">
          <cell r="A1534" t="str">
            <v>СП "Автотракторрадиатор" охлаждающие радиаторы для с/х, горнотранспортной, горношахтной техники, автобусов и запчастей к ним</v>
          </cell>
          <cell r="B1534" t="str">
            <v>4000 шт</v>
          </cell>
          <cell r="C1534" t="str">
            <v>2015-2017 гг.</v>
          </cell>
          <cell r="D1534" t="str">
            <v>не требуется</v>
          </cell>
          <cell r="E1534" t="str">
            <v>Всего</v>
          </cell>
          <cell r="F1534">
            <v>2.4</v>
          </cell>
          <cell r="G1534">
            <v>2.4</v>
          </cell>
          <cell r="H1534">
            <v>1.4</v>
          </cell>
          <cell r="I1534">
            <v>0.5</v>
          </cell>
          <cell r="J1534">
            <v>0.5</v>
          </cell>
          <cell r="O1534" t="str">
            <v>Требуется разработка ПСД</v>
          </cell>
          <cell r="P1534" t="str">
            <v>Письмо Ассоциации "Узагромашсервис" от 08.05.2014 г. №111/2-42</v>
          </cell>
        </row>
        <row r="1535">
          <cell r="E1535" t="str">
            <v>собственные средства</v>
          </cell>
          <cell r="F1535">
            <v>1</v>
          </cell>
          <cell r="G1535">
            <v>1</v>
          </cell>
          <cell r="I1535">
            <v>0.5</v>
          </cell>
          <cell r="J1535">
            <v>0.5</v>
          </cell>
        </row>
        <row r="1536">
          <cell r="E1536" t="str">
            <v>кредиты коммерческих банков</v>
          </cell>
          <cell r="F1536">
            <v>1.4</v>
          </cell>
          <cell r="G1536">
            <v>1.4</v>
          </cell>
          <cell r="H1536">
            <v>1.4</v>
          </cell>
        </row>
        <row r="1537">
          <cell r="A1537" t="str">
            <v>ООО "Далварзинтаъмирлаш-заводи" переобарудование ТТЗ-80 на работу 100% СПГ.</v>
          </cell>
          <cell r="B1537" t="str">
            <v>300 шт</v>
          </cell>
          <cell r="C1537" t="str">
            <v>2015-2016 гг</v>
          </cell>
          <cell r="D1537" t="str">
            <v>не требуется</v>
          </cell>
          <cell r="E1537" t="str">
            <v>Всего</v>
          </cell>
          <cell r="F1537">
            <v>0.5</v>
          </cell>
          <cell r="G1537">
            <v>0.5</v>
          </cell>
          <cell r="H1537">
            <v>0.25</v>
          </cell>
          <cell r="I1537">
            <v>0.25</v>
          </cell>
          <cell r="O1537" t="str">
            <v>Требуется разработка ПСД</v>
          </cell>
          <cell r="P1537" t="str">
            <v>Письмо Ассоциации "Узагромашсервис" от 08.05.2014 г. №111/2-42</v>
          </cell>
        </row>
        <row r="1538">
          <cell r="E1538" t="str">
            <v>собственные средства</v>
          </cell>
          <cell r="F1538">
            <v>0.5</v>
          </cell>
          <cell r="G1538">
            <v>0.5</v>
          </cell>
          <cell r="H1538">
            <v>0.25</v>
          </cell>
          <cell r="I1538">
            <v>0.25</v>
          </cell>
        </row>
        <row r="1539">
          <cell r="A1539" t="str">
            <v>Комплекс по вопросам информационных систем и телекоммуникации, всего</v>
          </cell>
          <cell r="F1539">
            <v>5.5910000000000002</v>
          </cell>
          <cell r="G1539">
            <v>5.5910000000000002</v>
          </cell>
          <cell r="H1539">
            <v>3.5750000000000002</v>
          </cell>
          <cell r="I1539">
            <v>0.8</v>
          </cell>
          <cell r="J1539">
            <v>0.56599999999999995</v>
          </cell>
          <cell r="K1539">
            <v>0.5</v>
          </cell>
          <cell r="L1539">
            <v>0.15</v>
          </cell>
          <cell r="M1539">
            <v>0</v>
          </cell>
        </row>
        <row r="1540">
          <cell r="A1540" t="str">
            <v>модернизация и реконструкция</v>
          </cell>
          <cell r="F1540">
            <v>5.5910000000000002</v>
          </cell>
          <cell r="G1540">
            <v>5.5910000000000002</v>
          </cell>
          <cell r="H1540">
            <v>3.5750000000000002</v>
          </cell>
          <cell r="I1540">
            <v>0.8</v>
          </cell>
          <cell r="J1540">
            <v>0.56599999999999995</v>
          </cell>
          <cell r="K1540">
            <v>0.5</v>
          </cell>
          <cell r="L1540">
            <v>0.15</v>
          </cell>
          <cell r="M1540">
            <v>0</v>
          </cell>
        </row>
        <row r="1541">
          <cell r="A1541" t="str">
            <v>УзАПИ</v>
          </cell>
        </row>
        <row r="1542">
          <cell r="A1542" t="str">
            <v>Всего</v>
          </cell>
          <cell r="F1542">
            <v>3.9260000000000002</v>
          </cell>
          <cell r="G1542">
            <v>3.9260000000000002</v>
          </cell>
          <cell r="H1542">
            <v>1.9100000000000001</v>
          </cell>
          <cell r="I1542">
            <v>0.8</v>
          </cell>
          <cell r="J1542">
            <v>0.56599999999999995</v>
          </cell>
          <cell r="K1542">
            <v>0.5</v>
          </cell>
          <cell r="L1542">
            <v>0.15</v>
          </cell>
          <cell r="M1542">
            <v>0</v>
          </cell>
        </row>
        <row r="1543">
          <cell r="A1543" t="str">
            <v>в том числе:</v>
          </cell>
        </row>
        <row r="1544">
          <cell r="E1544" t="str">
            <v>собственные средства</v>
          </cell>
          <cell r="F1544">
            <v>2.4260000000000002</v>
          </cell>
          <cell r="G1544">
            <v>2.4260000000000002</v>
          </cell>
          <cell r="H1544">
            <v>0.41000000000000003</v>
          </cell>
          <cell r="I1544">
            <v>0.8</v>
          </cell>
          <cell r="J1544">
            <v>0.56599999999999995</v>
          </cell>
          <cell r="K1544">
            <v>0.5</v>
          </cell>
          <cell r="L1544">
            <v>0.15</v>
          </cell>
          <cell r="M1544">
            <v>0</v>
          </cell>
        </row>
        <row r="1545">
          <cell r="E1545" t="str">
            <v>кредиты коммерческих банков</v>
          </cell>
          <cell r="F1545">
            <v>1.5</v>
          </cell>
          <cell r="G1545">
            <v>1.5</v>
          </cell>
          <cell r="H1545">
            <v>1.5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</row>
        <row r="1546">
          <cell r="A1546" t="str">
            <v>модернизация и реконструкция</v>
          </cell>
          <cell r="F1546">
            <v>3.9260000000000002</v>
          </cell>
          <cell r="G1546">
            <v>3.9260000000000002</v>
          </cell>
          <cell r="H1546">
            <v>1.9100000000000001</v>
          </cell>
          <cell r="I1546">
            <v>0.8</v>
          </cell>
          <cell r="J1546">
            <v>0.56599999999999995</v>
          </cell>
          <cell r="K1546">
            <v>0.5</v>
          </cell>
          <cell r="L1546">
            <v>0.15</v>
          </cell>
        </row>
        <row r="1547">
          <cell r="A1547" t="str">
            <v>Модернизация фальцовальной линии. Приобретение фальц. Машины</v>
          </cell>
          <cell r="B1547" t="str">
            <v>36 тыс. лист/час А4</v>
          </cell>
          <cell r="C1547" t="str">
            <v>2015 г.</v>
          </cell>
          <cell r="D1547" t="str">
            <v>"Harizon" (Япония)</v>
          </cell>
          <cell r="E1547" t="str">
            <v>Всего</v>
          </cell>
          <cell r="F1547">
            <v>0.23</v>
          </cell>
          <cell r="G1547">
            <v>0.23</v>
          </cell>
          <cell r="H1547">
            <v>0.23</v>
          </cell>
          <cell r="O1547" t="str">
            <v>Имеется разработанное ТЭО проекта</v>
          </cell>
          <cell r="P1547" t="str">
            <v>Постановление КМ РУз. от 19 апреля 2012 года №115</v>
          </cell>
        </row>
        <row r="1548">
          <cell r="E1548" t="str">
            <v>собственные средства</v>
          </cell>
          <cell r="F1548">
            <v>0.23</v>
          </cell>
          <cell r="G1548">
            <v>0.23</v>
          </cell>
          <cell r="H1548">
            <v>0.23</v>
          </cell>
        </row>
        <row r="1549">
          <cell r="A1549" t="str">
            <v>Модернизация печатного цеха. Приобретение ролевой печатной машины</v>
          </cell>
          <cell r="B1549" t="str">
            <v>Печать 10 млн. л/ отт. за год</v>
          </cell>
          <cell r="C1549" t="str">
            <v>2016 г.</v>
          </cell>
          <cell r="D1549" t="str">
            <v>Eastern Trading House SA (Швейцария)</v>
          </cell>
          <cell r="E1549" t="str">
            <v>Всего</v>
          </cell>
          <cell r="F1549">
            <v>0.8</v>
          </cell>
          <cell r="G1549">
            <v>0.8</v>
          </cell>
          <cell r="H1549">
            <v>0</v>
          </cell>
          <cell r="I1549">
            <v>0.8</v>
          </cell>
          <cell r="O1549" t="str">
            <v>Имеется разработанное ТЭО проекта</v>
          </cell>
          <cell r="P1549" t="str">
            <v>Постановление КМ РУз. от 19 апреля 2012 года №115</v>
          </cell>
        </row>
        <row r="1550">
          <cell r="E1550" t="str">
            <v>собственные средства</v>
          </cell>
          <cell r="F1550">
            <v>0.8</v>
          </cell>
          <cell r="G1550">
            <v>0.8</v>
          </cell>
          <cell r="I1550">
            <v>0.8</v>
          </cell>
        </row>
        <row r="1551">
          <cell r="A1551" t="str">
            <v>Модернизация переплётного цеха. Закупка ниткошвейных машины "Aster-180"</v>
          </cell>
          <cell r="B1551" t="str">
            <v>3 тыс. тетрадей за мес.</v>
          </cell>
          <cell r="C1551" t="str">
            <v>2017 г.</v>
          </cell>
          <cell r="D1551" t="str">
            <v>"Harizon" (Япония)</v>
          </cell>
          <cell r="E1551" t="str">
            <v>Всего</v>
          </cell>
          <cell r="F1551">
            <v>0.56599999999999995</v>
          </cell>
          <cell r="G1551">
            <v>0.56599999999999995</v>
          </cell>
          <cell r="H1551">
            <v>0</v>
          </cell>
          <cell r="I1551">
            <v>0</v>
          </cell>
          <cell r="J1551">
            <v>0.56599999999999995</v>
          </cell>
          <cell r="O1551" t="str">
            <v>Имеется разработанное ТЭО проекта</v>
          </cell>
          <cell r="P1551" t="str">
            <v>Постановление КМ РУз. от 19 апреля 2012 года №115</v>
          </cell>
        </row>
        <row r="1552">
          <cell r="E1552" t="str">
            <v>собственные средства</v>
          </cell>
          <cell r="F1552">
            <v>0.56599999999999995</v>
          </cell>
          <cell r="G1552">
            <v>0.56599999999999995</v>
          </cell>
          <cell r="J1552">
            <v>0.56599999999999995</v>
          </cell>
        </row>
        <row r="1553">
          <cell r="A1553" t="str">
            <v>Модернизация допечатного цеха. Приобретение одноножевой резальной машины "Perfecta"</v>
          </cell>
          <cell r="B1553" t="str">
            <v>2,64 тыс. резки за час</v>
          </cell>
          <cell r="C1553" t="str">
            <v>2015 г.</v>
          </cell>
          <cell r="D1553" t="str">
            <v>"Perfecta" (Германия)</v>
          </cell>
          <cell r="E1553" t="str">
            <v>Всего</v>
          </cell>
          <cell r="F1553">
            <v>0.18</v>
          </cell>
          <cell r="G1553">
            <v>0.18</v>
          </cell>
          <cell r="H1553">
            <v>0.18</v>
          </cell>
          <cell r="O1553" t="str">
            <v>Имеется разработанное ТЭО проекта</v>
          </cell>
          <cell r="P1553" t="str">
            <v>Постановление КМ РУз. от 19 апреля 2012 года №115</v>
          </cell>
        </row>
        <row r="1554">
          <cell r="E1554" t="str">
            <v>собственные средства</v>
          </cell>
          <cell r="F1554">
            <v>0.18</v>
          </cell>
          <cell r="G1554">
            <v>0.18</v>
          </cell>
          <cell r="H1554">
            <v>0.18</v>
          </cell>
        </row>
        <row r="1555">
          <cell r="A1555" t="str">
            <v>Модернизация цеха по подготовке печатных форм. Приобретение оборудование для подготовки форм методом CtP "Agfa"</v>
          </cell>
          <cell r="B1555" t="str">
            <v>3,2 тыс. форм за мес.</v>
          </cell>
          <cell r="C1555" t="str">
            <v>2019 г.</v>
          </cell>
          <cell r="D1555" t="str">
            <v>VIP-Systems Graphische Materialen GmbH (Германия)</v>
          </cell>
          <cell r="E1555" t="str">
            <v>Всего</v>
          </cell>
          <cell r="F1555">
            <v>0.15</v>
          </cell>
          <cell r="G1555">
            <v>0.15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0.15</v>
          </cell>
          <cell r="O1555" t="str">
            <v>Имеется разработанное ТЭО проекта</v>
          </cell>
          <cell r="P1555" t="str">
            <v>Постановление КМ РУз. от 19 апреля 2012 года №115</v>
          </cell>
        </row>
        <row r="1556">
          <cell r="E1556" t="str">
            <v>собственные средства</v>
          </cell>
          <cell r="F1556">
            <v>0.15</v>
          </cell>
          <cell r="G1556">
            <v>0.15</v>
          </cell>
          <cell r="L1556">
            <v>0.15</v>
          </cell>
        </row>
        <row r="1557">
          <cell r="A1557" t="str">
            <v>Модернизация производства. Приобретение линии по изготовлению гофракартона</v>
          </cell>
          <cell r="B1557" t="str">
            <v>переработка 600 тн. бумаги</v>
          </cell>
          <cell r="C1557" t="str">
            <v>2018 г.</v>
          </cell>
          <cell r="D1557" t="str">
            <v>Турция</v>
          </cell>
          <cell r="E1557" t="str">
            <v>Всего</v>
          </cell>
          <cell r="F1557">
            <v>0.5</v>
          </cell>
          <cell r="G1557">
            <v>0.5</v>
          </cell>
          <cell r="H1557">
            <v>0</v>
          </cell>
          <cell r="I1557">
            <v>0</v>
          </cell>
          <cell r="J1557">
            <v>0</v>
          </cell>
          <cell r="K1557">
            <v>0.5</v>
          </cell>
          <cell r="O1557" t="str">
            <v>Имеется разработанное ТЭО проекта</v>
          </cell>
          <cell r="P1557" t="str">
            <v>Постановление КМ РУз. от 19 апреля 2012 года №115</v>
          </cell>
        </row>
        <row r="1558">
          <cell r="E1558" t="str">
            <v>собственные средства</v>
          </cell>
          <cell r="F1558">
            <v>0.5</v>
          </cell>
          <cell r="G1558">
            <v>0.5</v>
          </cell>
          <cell r="K1558">
            <v>0.5</v>
          </cell>
        </row>
        <row r="1559">
          <cell r="A1559" t="str">
            <v>Модернизация печатного цеха. Приобретение печатной машины Ф70х100 А-1, 4+4</v>
          </cell>
          <cell r="B1559" t="str">
            <v>Печать 10 млн. л/ отт. за год</v>
          </cell>
          <cell r="C1559" t="str">
            <v>2015 г.</v>
          </cell>
          <cell r="D1559" t="str">
            <v>Германия</v>
          </cell>
          <cell r="E1559" t="str">
            <v>Всего</v>
          </cell>
          <cell r="F1559">
            <v>1.5</v>
          </cell>
          <cell r="G1559">
            <v>1.5</v>
          </cell>
          <cell r="H1559">
            <v>1.5</v>
          </cell>
          <cell r="P1559" t="str">
            <v>Постановление КМ РУз. от 19 апреля 2012 года №115</v>
          </cell>
        </row>
        <row r="1560">
          <cell r="E1560" t="str">
            <v>кредиты коммерческих банков</v>
          </cell>
          <cell r="F1560">
            <v>1.5</v>
          </cell>
          <cell r="G1560">
            <v>1.5</v>
          </cell>
          <cell r="H1560">
            <v>1.5</v>
          </cell>
          <cell r="O1560" t="str">
            <v>Имеется разработанное ТЭО проекта</v>
          </cell>
        </row>
        <row r="1561">
          <cell r="A1561" t="str">
            <v>ИПАК "Шарк"</v>
          </cell>
        </row>
        <row r="1562">
          <cell r="A1562" t="str">
            <v>Всего</v>
          </cell>
          <cell r="F1562">
            <v>1.665</v>
          </cell>
          <cell r="G1562">
            <v>1.665</v>
          </cell>
          <cell r="H1562">
            <v>1.665</v>
          </cell>
        </row>
        <row r="1563">
          <cell r="A1563" t="str">
            <v>в том числе:</v>
          </cell>
        </row>
        <row r="1564">
          <cell r="E1564" t="str">
            <v>собственные средства</v>
          </cell>
          <cell r="F1564">
            <v>1.665</v>
          </cell>
          <cell r="G1564">
            <v>1.665</v>
          </cell>
          <cell r="H1564">
            <v>1.665</v>
          </cell>
        </row>
        <row r="1565">
          <cell r="A1565" t="str">
            <v>модернизация и реконструкция</v>
          </cell>
          <cell r="F1565">
            <v>1.665</v>
          </cell>
          <cell r="G1565">
            <v>1.665</v>
          </cell>
          <cell r="H1565">
            <v>1.665</v>
          </cell>
        </row>
        <row r="1566">
          <cell r="A1566" t="str">
            <v>Покупка устройство для прямого экспонирования формных пластин (СТР)</v>
          </cell>
          <cell r="B1566" t="str">
            <v>12 тыс.шт.</v>
          </cell>
          <cell r="C1566" t="str">
            <v>2015 г.</v>
          </cell>
          <cell r="D1566" t="str">
            <v>не требуется</v>
          </cell>
          <cell r="E1566" t="str">
            <v>Всего</v>
          </cell>
          <cell r="F1566">
            <v>0.15</v>
          </cell>
          <cell r="G1566">
            <v>0.15</v>
          </cell>
          <cell r="H1566">
            <v>0.15</v>
          </cell>
          <cell r="O1566" t="str">
            <v>Требуется разработка ТЭО проекта</v>
          </cell>
          <cell r="P1566" t="str">
            <v>Постановление КМ РУз. от 19 апреля 2012 года №115</v>
          </cell>
        </row>
        <row r="1567">
          <cell r="E1567" t="str">
            <v>собственные средства</v>
          </cell>
          <cell r="F1567">
            <v>0.15</v>
          </cell>
          <cell r="G1567">
            <v>0.15</v>
          </cell>
          <cell r="H1567">
            <v>0.15</v>
          </cell>
        </row>
        <row r="1568">
          <cell r="A1568" t="str">
            <v>Покупка печатной машины для печати тетрадей</v>
          </cell>
          <cell r="B1568" t="str">
            <v>6 млн.шт.</v>
          </cell>
          <cell r="C1568" t="str">
            <v>2016 г.</v>
          </cell>
          <cell r="D1568" t="str">
            <v>не требуется</v>
          </cell>
          <cell r="E1568" t="str">
            <v>Всего</v>
          </cell>
          <cell r="F1568">
            <v>0.315</v>
          </cell>
          <cell r="G1568">
            <v>0.315</v>
          </cell>
          <cell r="H1568">
            <v>0.315</v>
          </cell>
          <cell r="O1568" t="str">
            <v>Требуется разработка ТЭО проекта</v>
          </cell>
          <cell r="P1568" t="str">
            <v>Постановление КМ РУз. от 19 апреля 2012 года №115</v>
          </cell>
        </row>
        <row r="1569">
          <cell r="E1569" t="str">
            <v>собственные средства</v>
          </cell>
          <cell r="F1569">
            <v>0.315</v>
          </cell>
          <cell r="G1569">
            <v>0.315</v>
          </cell>
          <cell r="H1569">
            <v>0.315</v>
          </cell>
        </row>
        <row r="1570">
          <cell r="A1570" t="str">
            <v>Покупка офсетной листовой печатной машины</v>
          </cell>
          <cell r="B1570" t="str">
            <v>5 млн.л/от.</v>
          </cell>
          <cell r="C1570" t="str">
            <v>2017 г.</v>
          </cell>
          <cell r="D1570" t="str">
            <v>не требуется</v>
          </cell>
          <cell r="E1570" t="str">
            <v>Всего</v>
          </cell>
          <cell r="F1570">
            <v>1.2</v>
          </cell>
          <cell r="G1570">
            <v>1.2</v>
          </cell>
          <cell r="H1570">
            <v>1.2</v>
          </cell>
          <cell r="O1570" t="str">
            <v>Требуется разработка бизнес-плана проекта</v>
          </cell>
          <cell r="P1570" t="str">
            <v>Постановление КМ РУз. от 19 апреля 2012 года №115</v>
          </cell>
        </row>
        <row r="1571">
          <cell r="E1571" t="str">
            <v>собственные средства</v>
          </cell>
          <cell r="F1571">
            <v>1.2</v>
          </cell>
          <cell r="G1571">
            <v>1.2</v>
          </cell>
          <cell r="H1571">
            <v>1.2</v>
          </cell>
        </row>
        <row r="1572">
          <cell r="A1572" t="str">
            <v>Комплекс по вопросам культуры, образования, здравоохранения и социальной защиты, всего</v>
          </cell>
          <cell r="F1572">
            <v>442.1219999999999</v>
          </cell>
          <cell r="G1572">
            <v>346.92399999999992</v>
          </cell>
          <cell r="H1572">
            <v>134.00500000000002</v>
          </cell>
          <cell r="I1572">
            <v>69.6845</v>
          </cell>
          <cell r="J1572">
            <v>47.164500000000011</v>
          </cell>
          <cell r="K1572">
            <v>34.599999999999994</v>
          </cell>
          <cell r="L1572">
            <v>36.47</v>
          </cell>
          <cell r="M1572">
            <v>25</v>
          </cell>
        </row>
        <row r="1573">
          <cell r="A1573" t="str">
            <v>новое строительство</v>
          </cell>
          <cell r="F1573">
            <v>388.22199999999992</v>
          </cell>
          <cell r="G1573">
            <v>311.6939999999999</v>
          </cell>
          <cell r="H1573">
            <v>118.47500000000002</v>
          </cell>
          <cell r="I1573">
            <v>51.4345</v>
          </cell>
          <cell r="J1573">
            <v>45.714500000000008</v>
          </cell>
          <cell r="K1573">
            <v>34.599999999999994</v>
          </cell>
          <cell r="L1573">
            <v>36.47</v>
          </cell>
          <cell r="M1573">
            <v>25</v>
          </cell>
        </row>
        <row r="1574">
          <cell r="A1574" t="str">
            <v>модернизация и реконструкция</v>
          </cell>
          <cell r="F1574">
            <v>53.9</v>
          </cell>
          <cell r="G1574">
            <v>35.230000000000004</v>
          </cell>
          <cell r="H1574">
            <v>15.530000000000001</v>
          </cell>
          <cell r="I1574">
            <v>18.25</v>
          </cell>
          <cell r="J1574">
            <v>1.45</v>
          </cell>
          <cell r="K1574">
            <v>0</v>
          </cell>
          <cell r="L1574">
            <v>0</v>
          </cell>
          <cell r="M1574">
            <v>0</v>
          </cell>
        </row>
        <row r="1575">
          <cell r="A1575" t="str">
            <v>ГАК "Узфармсаноат"</v>
          </cell>
        </row>
        <row r="1576">
          <cell r="A1576" t="str">
            <v>Всего</v>
          </cell>
          <cell r="F1576">
            <v>442.1219999999999</v>
          </cell>
          <cell r="G1576">
            <v>346.92399999999992</v>
          </cell>
          <cell r="H1576">
            <v>134.00500000000002</v>
          </cell>
          <cell r="I1576">
            <v>69.6845</v>
          </cell>
          <cell r="J1576">
            <v>47.164500000000011</v>
          </cell>
          <cell r="K1576">
            <v>34.599999999999994</v>
          </cell>
          <cell r="L1576">
            <v>36.47</v>
          </cell>
          <cell r="M1576">
            <v>25</v>
          </cell>
        </row>
        <row r="1577">
          <cell r="A1577" t="str">
            <v>в том числе:</v>
          </cell>
        </row>
        <row r="1578">
          <cell r="E1578" t="str">
            <v>собственные средства</v>
          </cell>
          <cell r="F1578">
            <v>97.219499999999968</v>
          </cell>
          <cell r="G1578">
            <v>73.701499999999996</v>
          </cell>
          <cell r="H1578">
            <v>38.125000000000007</v>
          </cell>
          <cell r="I1578">
            <v>20.676999999999996</v>
          </cell>
          <cell r="J1578">
            <v>8.6394999999999982</v>
          </cell>
          <cell r="K1578">
            <v>3.350000000000001</v>
          </cell>
          <cell r="L1578">
            <v>2.9099999999999993</v>
          </cell>
          <cell r="M1578">
            <v>0</v>
          </cell>
        </row>
        <row r="1579">
          <cell r="E1579" t="str">
            <v>кредиты коммерческих банков</v>
          </cell>
          <cell r="F1579">
            <v>282.05249999999995</v>
          </cell>
          <cell r="G1579">
            <v>246.99249999999995</v>
          </cell>
          <cell r="H1579">
            <v>73.210000000000022</v>
          </cell>
          <cell r="I1579">
            <v>46.447500000000005</v>
          </cell>
          <cell r="J1579">
            <v>37.524999999999999</v>
          </cell>
          <cell r="K1579">
            <v>31.25</v>
          </cell>
          <cell r="L1579">
            <v>33.56</v>
          </cell>
          <cell r="M1579">
            <v>25</v>
          </cell>
        </row>
        <row r="1580">
          <cell r="E1580" t="str">
            <v>прямые иностранные инвестиции и кредиты</v>
          </cell>
          <cell r="F1580">
            <v>62.85</v>
          </cell>
          <cell r="G1580">
            <v>26.230000000000004</v>
          </cell>
          <cell r="H1580">
            <v>22.67</v>
          </cell>
          <cell r="I1580">
            <v>2.5599999999999996</v>
          </cell>
          <cell r="J1580">
            <v>1</v>
          </cell>
          <cell r="K1580">
            <v>0</v>
          </cell>
          <cell r="L1580">
            <v>0</v>
          </cell>
          <cell r="M1580">
            <v>0</v>
          </cell>
        </row>
        <row r="1581">
          <cell r="A1581" t="str">
            <v>новое строительство</v>
          </cell>
          <cell r="F1581">
            <v>388.22199999999992</v>
          </cell>
          <cell r="G1581">
            <v>311.6939999999999</v>
          </cell>
          <cell r="H1581">
            <v>118.47500000000002</v>
          </cell>
          <cell r="I1581">
            <v>51.4345</v>
          </cell>
          <cell r="J1581">
            <v>45.714500000000008</v>
          </cell>
          <cell r="K1581">
            <v>34.599999999999994</v>
          </cell>
          <cell r="L1581">
            <v>36.47</v>
          </cell>
          <cell r="M1581">
            <v>25</v>
          </cell>
        </row>
        <row r="1582">
          <cell r="A1582" t="str">
            <v>Организация производства плазмозамещающих растворов на базе ЧНПП "Radiks"</v>
          </cell>
          <cell r="B1582" t="str">
            <v>170,0 млн.усл.ед</v>
          </cell>
          <cell r="C1582" t="str">
            <v>2014-2016 гг.</v>
          </cell>
          <cell r="D1582" t="str">
            <v>не требуется</v>
          </cell>
          <cell r="E1582" t="str">
            <v>Всего</v>
          </cell>
          <cell r="F1582">
            <v>10</v>
          </cell>
          <cell r="G1582">
            <v>9</v>
          </cell>
          <cell r="H1582">
            <v>9</v>
          </cell>
          <cell r="O1582" t="str">
            <v>Бизнес-план проекта на стадии разработки</v>
          </cell>
          <cell r="P158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3">
          <cell r="E1583" t="str">
            <v>собственные средства</v>
          </cell>
          <cell r="F1583">
            <v>4</v>
          </cell>
          <cell r="G1583">
            <v>3.6</v>
          </cell>
          <cell r="H1583">
            <v>3.6</v>
          </cell>
        </row>
        <row r="1584">
          <cell r="E1584" t="str">
            <v>кредиты коммерческих банков</v>
          </cell>
          <cell r="F1584">
            <v>6</v>
          </cell>
          <cell r="G1584">
            <v>5.4</v>
          </cell>
          <cell r="H1584">
            <v>5.4</v>
          </cell>
        </row>
        <row r="1585">
          <cell r="A1585" t="str">
            <v>Организация производства Туберкулина на базе ООО "Uzbiopharm", г. Ташкент</v>
          </cell>
          <cell r="B1585" t="str">
            <v>1,0 млн. ус. ед</v>
          </cell>
          <cell r="C1585" t="str">
            <v>2015-2016 гг.</v>
          </cell>
          <cell r="D1585" t="str">
            <v>не требуется</v>
          </cell>
          <cell r="E1585" t="str">
            <v>Всего</v>
          </cell>
          <cell r="F1585">
            <v>1.2</v>
          </cell>
          <cell r="G1585">
            <v>1.2</v>
          </cell>
          <cell r="H1585">
            <v>1</v>
          </cell>
          <cell r="I1585">
            <v>0.2</v>
          </cell>
          <cell r="O1585" t="str">
            <v>Бизнес-план проекта на стадии разработки</v>
          </cell>
          <cell r="P1585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586">
          <cell r="E1586" t="str">
            <v>собственные средства</v>
          </cell>
          <cell r="F1586">
            <v>0.2</v>
          </cell>
          <cell r="G1586">
            <v>0.2</v>
          </cell>
          <cell r="H1586">
            <v>0.2</v>
          </cell>
        </row>
        <row r="1587">
          <cell r="E1587" t="str">
            <v>кредиты коммерческих банков</v>
          </cell>
          <cell r="F1587">
            <v>1</v>
          </cell>
          <cell r="G1587">
            <v>1</v>
          </cell>
          <cell r="H1587">
            <v>0.8</v>
          </cell>
          <cell r="I1587">
            <v>0.2</v>
          </cell>
        </row>
        <row r="1588">
          <cell r="A1588" t="str">
            <v>Организация производства инфузиоинных растворов и суспензий, стерильных антибиотиков сухой рассыпки для приготовления  иньекционных растворов на СП ООО "Merrymed farm", Наманганская область</v>
          </cell>
          <cell r="B1588" t="str">
            <v>12,0 млн.шт.порошков,8,5 млн.шт.</v>
          </cell>
          <cell r="C1588" t="str">
            <v>2014-2015 гг.</v>
          </cell>
          <cell r="D1588" t="str">
            <v>не требуется</v>
          </cell>
          <cell r="E1588" t="str">
            <v>Всего</v>
          </cell>
          <cell r="F1588">
            <v>6</v>
          </cell>
          <cell r="G1588">
            <v>5.5</v>
          </cell>
          <cell r="H1588">
            <v>5.5</v>
          </cell>
          <cell r="O1588" t="str">
            <v>Имеется утвержденный бизнес-план проекта</v>
          </cell>
          <cell r="P1588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9">
          <cell r="E1589" t="str">
            <v>собственные средства</v>
          </cell>
          <cell r="F1589">
            <v>0.9</v>
          </cell>
          <cell r="G1589">
            <v>0.8</v>
          </cell>
          <cell r="H1589">
            <v>0.8</v>
          </cell>
        </row>
        <row r="1590">
          <cell r="E1590" t="str">
            <v>кредиты коммерческих банков</v>
          </cell>
          <cell r="F1590">
            <v>5.0999999999999996</v>
          </cell>
          <cell r="G1590">
            <v>4.7</v>
          </cell>
          <cell r="H1590">
            <v>4.7</v>
          </cell>
        </row>
        <row r="1591">
          <cell r="A1591" t="str">
            <v>Организация производства порожных ампул и инъекционных растворов на базе ООО "Pharm Product", г.Ташкент</v>
          </cell>
          <cell r="B1591" t="str">
            <v>120,0 млн. амп.</v>
          </cell>
          <cell r="C1591" t="str">
            <v>2013-2015 гг.</v>
          </cell>
          <cell r="D1591" t="str">
            <v>не требуется</v>
          </cell>
          <cell r="E1591" t="str">
            <v>Всего</v>
          </cell>
          <cell r="F1591">
            <v>7.5</v>
          </cell>
          <cell r="G1591">
            <v>6.5</v>
          </cell>
          <cell r="H1591">
            <v>6.5</v>
          </cell>
          <cell r="O1591" t="str">
            <v>Бизнес-план проекта на стадии разработки</v>
          </cell>
          <cell r="P1591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2">
          <cell r="E1592" t="str">
            <v>собственные средства</v>
          </cell>
          <cell r="F1592">
            <v>6</v>
          </cell>
          <cell r="G1592">
            <v>5</v>
          </cell>
          <cell r="H1592">
            <v>5</v>
          </cell>
        </row>
        <row r="1593">
          <cell r="E1593" t="str">
            <v>кредиты коммерческих банков</v>
          </cell>
          <cell r="F1593">
            <v>1.5</v>
          </cell>
          <cell r="G1593">
            <v>1.5</v>
          </cell>
          <cell r="H1593">
            <v>1.5</v>
          </cell>
        </row>
        <row r="1594">
          <cell r="A1594" t="str">
            <v>Организация производства инфузионных растворов и глазных препаратов на базе ЧП "Dentafill Plyus", г.Ташкент</v>
          </cell>
          <cell r="B1594" t="str">
            <v>8,6 млн.шт.</v>
          </cell>
          <cell r="C1594" t="str">
            <v>2014-2015 гг.</v>
          </cell>
          <cell r="D1594" t="str">
            <v>не требуется</v>
          </cell>
          <cell r="E1594" t="str">
            <v>Всего</v>
          </cell>
          <cell r="F1594">
            <v>3.56</v>
          </cell>
          <cell r="G1594">
            <v>3.2</v>
          </cell>
          <cell r="H1594">
            <v>3.2</v>
          </cell>
          <cell r="O1594" t="str">
            <v>Имеется утвержденный бизнес-план проекта</v>
          </cell>
          <cell r="P15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5">
          <cell r="E1595" t="str">
            <v>собственные средства</v>
          </cell>
          <cell r="F1595">
            <v>3.56</v>
          </cell>
          <cell r="G1595">
            <v>3.2</v>
          </cell>
          <cell r="H1595">
            <v>3.2</v>
          </cell>
        </row>
        <row r="1596">
          <cell r="A1596" t="str">
            <v>Организация производства лекарственных растворов, таблеток, мазей и свечей на базе ООО "Torimed Pharma", Ташкентская область</v>
          </cell>
          <cell r="B1596" t="str">
            <v>24,5 млн.шт.</v>
          </cell>
          <cell r="C1596" t="str">
            <v>2014-2015 гг.</v>
          </cell>
          <cell r="D1596" t="str">
            <v>не требуется</v>
          </cell>
          <cell r="E1596" t="str">
            <v>Всего</v>
          </cell>
          <cell r="F1596">
            <v>3.2</v>
          </cell>
          <cell r="G1596">
            <v>3</v>
          </cell>
          <cell r="H1596">
            <v>3</v>
          </cell>
          <cell r="O1596" t="str">
            <v>Бизнес-план проекта на стадии разработки</v>
          </cell>
          <cell r="P159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7">
          <cell r="E1597" t="str">
            <v>собственные средства</v>
          </cell>
          <cell r="F1597">
            <v>2.2000000000000002</v>
          </cell>
          <cell r="G1597">
            <v>2</v>
          </cell>
          <cell r="H1597">
            <v>2</v>
          </cell>
        </row>
        <row r="1598">
          <cell r="E1598" t="str">
            <v>кредиты коммерческих банков</v>
          </cell>
          <cell r="F1598">
            <v>1</v>
          </cell>
          <cell r="G1598">
            <v>1</v>
          </cell>
          <cell r="H1598">
            <v>1</v>
          </cell>
        </row>
        <row r="1599">
          <cell r="A1599" t="str">
            <v>Организация производства упаковочных материалов для фармацевтических препаратов а также средства личной гигиены на базе ООО "Pharma Pack", Ташкентская область</v>
          </cell>
          <cell r="B1599" t="str">
            <v>24,5 млн. шт.</v>
          </cell>
          <cell r="C1599" t="str">
            <v>2014-2015 гг.</v>
          </cell>
          <cell r="D1599" t="str">
            <v>не требуется</v>
          </cell>
          <cell r="E1599" t="str">
            <v>Всего</v>
          </cell>
          <cell r="F1599">
            <v>1.0499999999999998</v>
          </cell>
          <cell r="G1599">
            <v>0.9</v>
          </cell>
          <cell r="H1599">
            <v>0.9</v>
          </cell>
          <cell r="O1599" t="str">
            <v>Бизнес-план проекта на стадии разработки</v>
          </cell>
          <cell r="P159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0">
          <cell r="E1600" t="str">
            <v>собственные средства</v>
          </cell>
          <cell r="F1600">
            <v>0.7</v>
          </cell>
          <cell r="G1600">
            <v>0.55000000000000004</v>
          </cell>
          <cell r="H1600">
            <v>0.55000000000000004</v>
          </cell>
        </row>
        <row r="1601">
          <cell r="E1601" t="str">
            <v>кредиты коммерческих банков</v>
          </cell>
          <cell r="F1601">
            <v>0.35</v>
          </cell>
          <cell r="G1601">
            <v>0.35</v>
          </cell>
          <cell r="H1601">
            <v>0.35</v>
          </cell>
        </row>
        <row r="1602">
          <cell r="A1602" t="str">
            <v>Организация производства инфузионных растворов в поли-пропиленовых флаконах на OOO "Tatmedfarm", Наманганская область</v>
          </cell>
          <cell r="B1602" t="str">
            <v>7,2 млн. фл.</v>
          </cell>
          <cell r="C1602" t="str">
            <v>2014-2016 гг.</v>
          </cell>
          <cell r="D1602" t="str">
            <v>не требуется</v>
          </cell>
          <cell r="E1602" t="str">
            <v>Всего</v>
          </cell>
          <cell r="F1602">
            <v>2.2999999999999998</v>
          </cell>
          <cell r="G1602">
            <v>2.1999999999999997</v>
          </cell>
          <cell r="H1602">
            <v>2.1999999999999997</v>
          </cell>
          <cell r="I1602">
            <v>0</v>
          </cell>
          <cell r="O1602" t="str">
            <v>Бизнес-план проекта на стадии разработки</v>
          </cell>
          <cell r="P160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3">
          <cell r="E1603" t="str">
            <v>собственные средства</v>
          </cell>
          <cell r="F1603">
            <v>0.4</v>
          </cell>
          <cell r="G1603">
            <v>0.3</v>
          </cell>
          <cell r="H1603">
            <v>0.3</v>
          </cell>
        </row>
        <row r="1604">
          <cell r="E1604" t="str">
            <v>кредиты коммерческих банков</v>
          </cell>
          <cell r="F1604">
            <v>1.9</v>
          </cell>
          <cell r="G1604">
            <v>1.9</v>
          </cell>
          <cell r="H1604">
            <v>1.9</v>
          </cell>
        </row>
        <row r="1605">
          <cell r="A1605" t="str">
            <v>Организация производства лекарств в виде мягких желатиновых капсул, твердых таблеток и жестких желатиновых капсул на ООО "LEKINTERKAPS", Ташкентская область</v>
          </cell>
          <cell r="B1605" t="str">
            <v>31,3 млн. шт.</v>
          </cell>
          <cell r="C1605" t="str">
            <v>2013-2015 гг.</v>
          </cell>
          <cell r="D1605" t="str">
            <v>не требуется</v>
          </cell>
          <cell r="E1605" t="str">
            <v>Всего</v>
          </cell>
          <cell r="F1605">
            <v>1.23</v>
          </cell>
          <cell r="G1605">
            <v>0.73</v>
          </cell>
          <cell r="H1605">
            <v>0.73</v>
          </cell>
          <cell r="O1605" t="str">
            <v>Имеется утвержденный бизнес-план проекта</v>
          </cell>
          <cell r="P160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6">
          <cell r="E1606" t="str">
            <v>собственные средства</v>
          </cell>
          <cell r="F1606">
            <v>0.43</v>
          </cell>
          <cell r="G1606">
            <v>0.23</v>
          </cell>
          <cell r="H1606">
            <v>0.23</v>
          </cell>
        </row>
        <row r="1607">
          <cell r="E1607" t="str">
            <v>кредиты коммерческих банков</v>
          </cell>
          <cell r="F1607">
            <v>0.8</v>
          </cell>
          <cell r="G1607">
            <v>0.5</v>
          </cell>
          <cell r="H1607">
            <v>0.5</v>
          </cell>
        </row>
        <row r="1608">
          <cell r="A1608" t="str">
            <v>Организация производства препаратов для лечения эндокринных заболеваний, г.Ташкент</v>
          </cell>
          <cell r="B1608" t="str">
            <v>5,0 млн. условных ед</v>
          </cell>
          <cell r="C1608" t="str">
            <v>2015-2017 гг.</v>
          </cell>
          <cell r="D1608" t="str">
            <v>"Tarchomin Polfa"(Польша)</v>
          </cell>
          <cell r="E1608" t="str">
            <v>Всего</v>
          </cell>
          <cell r="F1608">
            <v>8</v>
          </cell>
          <cell r="G1608">
            <v>8</v>
          </cell>
          <cell r="H1608">
            <v>3</v>
          </cell>
          <cell r="I1608">
            <v>2.5</v>
          </cell>
          <cell r="J1608">
            <v>2.5</v>
          </cell>
          <cell r="O1608" t="str">
            <v>Требуется разработка бизнес-плана проекта</v>
          </cell>
          <cell r="P1608" t="str">
            <v xml:space="preserve">Постановление Президента Республики Узбекистан от 15.12.2010 г. ПП-1442 </v>
          </cell>
        </row>
        <row r="1609">
          <cell r="E1609" t="str">
            <v>собственные средства</v>
          </cell>
          <cell r="F1609">
            <v>1</v>
          </cell>
          <cell r="G1609">
            <v>1</v>
          </cell>
          <cell r="H1609">
            <v>1</v>
          </cell>
        </row>
        <row r="1610">
          <cell r="E1610" t="str">
            <v>кредиты коммерческих банков</v>
          </cell>
          <cell r="F1610">
            <v>3</v>
          </cell>
          <cell r="G1610">
            <v>3</v>
          </cell>
          <cell r="I1610">
            <v>1.5</v>
          </cell>
          <cell r="J1610">
            <v>1.5</v>
          </cell>
        </row>
        <row r="1611">
          <cell r="E1611" t="str">
            <v>прямые иностранные инвестиции и кредиты</v>
          </cell>
          <cell r="F1611">
            <v>4</v>
          </cell>
          <cell r="G1611">
            <v>4</v>
          </cell>
          <cell r="H1611">
            <v>2</v>
          </cell>
          <cell r="I1611">
            <v>1</v>
          </cell>
          <cell r="J1611">
            <v>1</v>
          </cell>
        </row>
        <row r="1612">
          <cell r="A1612" t="str">
            <v>Организация производства субстанции “Милдронат” (1-этап)  на ООО «AGRO BIO KIMYO» (СИЗ "Джизак")</v>
          </cell>
          <cell r="B1612" t="str">
            <v>1 млн. ус. ед</v>
          </cell>
          <cell r="C1612" t="str">
            <v>2014-2015гг.</v>
          </cell>
          <cell r="D1612" t="str">
            <v>"PESC Industrial Co., LTD" (КНР)</v>
          </cell>
          <cell r="E1612" t="str">
            <v>Всего</v>
          </cell>
          <cell r="F1612">
            <v>0.5</v>
          </cell>
          <cell r="G1612">
            <v>0.4</v>
          </cell>
          <cell r="H1612">
            <v>0.4</v>
          </cell>
          <cell r="O1612" t="str">
            <v>Бизнес-план проекта на стадии разработки</v>
          </cell>
          <cell r="P161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13">
          <cell r="E1613" t="str">
            <v>собственные средства</v>
          </cell>
          <cell r="F1613">
            <v>0.1</v>
          </cell>
          <cell r="G1613">
            <v>0.1</v>
          </cell>
          <cell r="H1613">
            <v>0.1</v>
          </cell>
        </row>
        <row r="1614">
          <cell r="E1614" t="str">
            <v>кредиты коммерческих банков</v>
          </cell>
          <cell r="F1614">
            <v>0.3</v>
          </cell>
          <cell r="G1614">
            <v>0.2</v>
          </cell>
          <cell r="H1614">
            <v>0.2</v>
          </cell>
        </row>
        <row r="1615">
          <cell r="E1615" t="str">
            <v>прямые иностранные инвестиции и кредиты</v>
          </cell>
          <cell r="F1615">
            <v>0.1</v>
          </cell>
          <cell r="G1615">
            <v>0.1</v>
          </cell>
          <cell r="H1615">
            <v>0.1</v>
          </cell>
        </row>
        <row r="1616">
          <cell r="A1616" t="str">
            <v>Организация производства «Спандбонд» на ООО "Galen Med Pharm", на территории СИЗ "Джизак"</v>
          </cell>
          <cell r="B1616" t="str">
            <v>30 млн. кв.м</v>
          </cell>
          <cell r="C1616" t="str">
            <v>2014-2015 гг.</v>
          </cell>
          <cell r="D1616" t="str">
            <v xml:space="preserve">не требуется </v>
          </cell>
          <cell r="E1616" t="str">
            <v>Всего</v>
          </cell>
          <cell r="F1616">
            <v>2</v>
          </cell>
          <cell r="G1616">
            <v>0.89999999999999991</v>
          </cell>
          <cell r="H1616">
            <v>0.89999999999999991</v>
          </cell>
          <cell r="O1616" t="str">
            <v>Бизнес-план проекта на стадии разработки</v>
          </cell>
          <cell r="P1616" t="str">
            <v>Постановление Президента Республики Узбекистан №ПП-2069 от 18.11.2013г.от 17.11.2014 г. №ПП-2264</v>
          </cell>
        </row>
        <row r="1617">
          <cell r="E1617" t="str">
            <v>собственные средства</v>
          </cell>
          <cell r="F1617">
            <v>0.2</v>
          </cell>
          <cell r="G1617">
            <v>0.2</v>
          </cell>
          <cell r="H1617">
            <v>0.2</v>
          </cell>
        </row>
        <row r="1618">
          <cell r="E1618" t="str">
            <v>кредиты коммерческих банков</v>
          </cell>
          <cell r="F1618">
            <v>1.8</v>
          </cell>
          <cell r="G1618">
            <v>0.7</v>
          </cell>
          <cell r="H1618">
            <v>0.7</v>
          </cell>
        </row>
        <row r="1619">
          <cell r="A1619" t="str">
            <v>Организация производства гормональных препаратов, г.Ташкент</v>
          </cell>
          <cell r="B1619" t="str">
            <v>1,0 млн. условных ед.</v>
          </cell>
          <cell r="C1619" t="str">
            <v>2013-2015 гг.(2013-2016 гг.)</v>
          </cell>
          <cell r="D1619" t="str">
            <v>Компания "Lekam"(Польша)</v>
          </cell>
          <cell r="E1619" t="str">
            <v>Всего</v>
          </cell>
          <cell r="F1619">
            <v>10</v>
          </cell>
          <cell r="G1619">
            <v>2</v>
          </cell>
          <cell r="H1619">
            <v>2</v>
          </cell>
          <cell r="O1619" t="str">
            <v xml:space="preserve">Требуется разработка ТЭО/бизнес-плана проекта </v>
          </cell>
          <cell r="P1619" t="str">
            <v xml:space="preserve">Постановление Президента Республики Узбекистан от 15.12.2010 г. ПП-1442 </v>
          </cell>
        </row>
        <row r="1620">
          <cell r="E1620" t="str">
            <v>собственные средства</v>
          </cell>
          <cell r="F1620">
            <v>1</v>
          </cell>
          <cell r="G1620">
            <v>1</v>
          </cell>
          <cell r="H1620">
            <v>1</v>
          </cell>
        </row>
        <row r="1621">
          <cell r="E1621" t="str">
            <v>кредиты коммерческих банков</v>
          </cell>
          <cell r="F1621">
            <v>3</v>
          </cell>
          <cell r="H1621">
            <v>0</v>
          </cell>
        </row>
        <row r="1622">
          <cell r="E1622" t="str">
            <v>прямые иностранные инвестиции и кредиты</v>
          </cell>
          <cell r="F1622">
            <v>6</v>
          </cell>
          <cell r="G1622">
            <v>1</v>
          </cell>
          <cell r="H1622">
            <v>1</v>
          </cell>
        </row>
        <row r="1623">
          <cell r="A1623" t="str">
            <v>Организация производства по выпуску онкологических препаратов</v>
          </cell>
          <cell r="B1623" t="str">
            <v>1 млн. шт.</v>
          </cell>
          <cell r="C1623" t="str">
            <v>2012-2015 гг.(2012-2016 гг.)</v>
          </cell>
          <cell r="D1623" t="str">
            <v>Прорабатывается</v>
          </cell>
          <cell r="E1623" t="str">
            <v>Всего</v>
          </cell>
          <cell r="F1623">
            <v>28</v>
          </cell>
          <cell r="G1623">
            <v>2</v>
          </cell>
          <cell r="H1623">
            <v>2</v>
          </cell>
          <cell r="O1623" t="str">
            <v xml:space="preserve">Требуется разработка ТЭО/бизнес-плана проекта </v>
          </cell>
          <cell r="P1623" t="str">
            <v xml:space="preserve">Постановление Президента Республики Узбекистан от 15.12.2010 г. ПП-1442 </v>
          </cell>
        </row>
        <row r="1624">
          <cell r="E1624" t="str">
            <v>собственные средства</v>
          </cell>
          <cell r="F1624">
            <v>3</v>
          </cell>
          <cell r="G1624">
            <v>1</v>
          </cell>
          <cell r="H1624">
            <v>1</v>
          </cell>
        </row>
        <row r="1625">
          <cell r="E1625" t="str">
            <v>кредиты коммерческих банков</v>
          </cell>
          <cell r="F1625">
            <v>20</v>
          </cell>
          <cell r="H1625">
            <v>0</v>
          </cell>
        </row>
        <row r="1626">
          <cell r="E1626" t="str">
            <v>прямые иностранные инвестиции и кредиты</v>
          </cell>
          <cell r="F1626">
            <v>5</v>
          </cell>
          <cell r="G1626">
            <v>1</v>
          </cell>
          <cell r="H1626">
            <v>1</v>
          </cell>
        </row>
        <row r="1627">
          <cell r="A1627" t="str">
            <v xml:space="preserve">Организация глубокой переработки солодки в Сергилийском районе, г.Ташкент </v>
          </cell>
          <cell r="B1627" t="str">
            <v>2 тыс. тонн</v>
          </cell>
          <cell r="C1627" t="str">
            <v>2013-2016 гг.</v>
          </cell>
          <cell r="D1627" t="str">
            <v>не требуется</v>
          </cell>
          <cell r="E1627" t="str">
            <v>Всего</v>
          </cell>
          <cell r="F1627">
            <v>10</v>
          </cell>
          <cell r="G1627">
            <v>8</v>
          </cell>
          <cell r="H1627">
            <v>5</v>
          </cell>
          <cell r="I1627">
            <v>3</v>
          </cell>
          <cell r="O1627" t="str">
            <v>Имеется утвержденный бизнес-план проекта</v>
          </cell>
          <cell r="P1627" t="str">
            <v>Постановление Президента Республики Узбекистан №ПП-2069 от 18.11.2013г.от 17.11.2014 г. №ПП-2264</v>
          </cell>
        </row>
        <row r="1628">
          <cell r="E1628" t="str">
            <v>собственные средства</v>
          </cell>
          <cell r="F1628">
            <v>2</v>
          </cell>
          <cell r="G1628">
            <v>0</v>
          </cell>
        </row>
        <row r="1629">
          <cell r="E1629" t="str">
            <v>кредиты коммерческих банков</v>
          </cell>
          <cell r="F1629">
            <v>8</v>
          </cell>
          <cell r="G1629">
            <v>8</v>
          </cell>
          <cell r="H1629">
            <v>5</v>
          </cell>
          <cell r="I1629">
            <v>3</v>
          </cell>
        </row>
        <row r="1630">
          <cell r="A1630" t="str">
            <v>Организация производства медицинского спирта для производства фармацевтической продукции на территории СИЗ "Ангрен" с участием ГАК "Узфармсаноат"</v>
          </cell>
          <cell r="B1630" t="str">
            <v>5,0 млн. литров</v>
          </cell>
          <cell r="C1630" t="str">
            <v>2014-2016 гг.</v>
          </cell>
          <cell r="D1630" t="str">
            <v>"East Medicare Co." (Белиз)</v>
          </cell>
          <cell r="E1630" t="str">
            <v>Всего</v>
          </cell>
          <cell r="F1630">
            <v>10</v>
          </cell>
          <cell r="G1630">
            <v>8</v>
          </cell>
          <cell r="H1630">
            <v>7</v>
          </cell>
          <cell r="I1630">
            <v>1</v>
          </cell>
          <cell r="O1630" t="str">
            <v>Бизнес-план проекта на стадии разработки</v>
          </cell>
          <cell r="P1630" t="str">
            <v>Постановление Президента Республики Узбекистан №ПП-2069 от 18.11.2013г.</v>
          </cell>
        </row>
        <row r="1631">
          <cell r="E1631" t="str">
            <v>собственные средства</v>
          </cell>
          <cell r="F1631">
            <v>1.5</v>
          </cell>
          <cell r="G1631">
            <v>0.5</v>
          </cell>
          <cell r="H1631">
            <v>0.5</v>
          </cell>
          <cell r="I1631">
            <v>0</v>
          </cell>
        </row>
        <row r="1632">
          <cell r="E1632" t="str">
            <v>кредиты коммерческих банков</v>
          </cell>
          <cell r="F1632">
            <v>3.5</v>
          </cell>
          <cell r="G1632">
            <v>3</v>
          </cell>
          <cell r="H1632">
            <v>3</v>
          </cell>
          <cell r="I1632">
            <v>0</v>
          </cell>
        </row>
        <row r="1633">
          <cell r="E1633" t="str">
            <v>прямые иностранные инвестиции и кредиты</v>
          </cell>
          <cell r="F1633">
            <v>5</v>
          </cell>
          <cell r="G1633">
            <v>4.5</v>
          </cell>
          <cell r="H1633">
            <v>3.5</v>
          </cell>
          <cell r="I1633">
            <v>1</v>
          </cell>
        </row>
        <row r="1634">
          <cell r="A1634" t="str">
            <v>Организация производства готовых инфузионных растворов на базе ООО "Laxisam", г. Ташкент</v>
          </cell>
          <cell r="B1634" t="str">
            <v>3 млн. условных ед.</v>
          </cell>
          <cell r="C1634" t="str">
            <v>2014-2016 гг.</v>
          </cell>
          <cell r="D1634" t="str">
            <v>не требуется</v>
          </cell>
          <cell r="E1634" t="str">
            <v>Всего</v>
          </cell>
          <cell r="F1634">
            <v>5</v>
          </cell>
          <cell r="G1634">
            <v>3.9</v>
          </cell>
          <cell r="H1634">
            <v>0.3</v>
          </cell>
          <cell r="I1634">
            <v>3.6</v>
          </cell>
          <cell r="O1634" t="str">
            <v>Бизнес-план проекта на стадии разработки</v>
          </cell>
          <cell r="P1634" t="str">
            <v>Постановление Президента Республики Узбекистан №ПП-2069 от 18.11.2013г.от 17.11.2014 г. №ПП-2264</v>
          </cell>
        </row>
        <row r="1635">
          <cell r="E1635" t="str">
            <v>собственные средства</v>
          </cell>
          <cell r="F1635">
            <v>1.1000000000000001</v>
          </cell>
          <cell r="H1635">
            <v>0</v>
          </cell>
        </row>
        <row r="1636">
          <cell r="E1636" t="str">
            <v>кредиты коммерческих банков</v>
          </cell>
          <cell r="F1636">
            <v>3.9</v>
          </cell>
          <cell r="G1636">
            <v>3.9</v>
          </cell>
          <cell r="H1636">
            <v>0.3</v>
          </cell>
          <cell r="I1636">
            <v>3.6</v>
          </cell>
        </row>
        <row r="1637">
          <cell r="A1637" t="str">
            <v>Организация производства по выпуску готовых лекарственных препаратов (таблеточные, капсульные препараты) на ИП ООО "Nobel Pharmsanoat", г.Ташкент</v>
          </cell>
          <cell r="B1637" t="str">
            <v>1,96 млн. упаковок</v>
          </cell>
          <cell r="C1637" t="str">
            <v>2009-2015 гг.</v>
          </cell>
          <cell r="D1637" t="str">
            <v>Компания "Nobel Ilac Sanayi ve Tigaret A.S"(Турция)</v>
          </cell>
          <cell r="E1637" t="str">
            <v>Всего</v>
          </cell>
          <cell r="F1637">
            <v>13.5</v>
          </cell>
          <cell r="G1637">
            <v>2</v>
          </cell>
          <cell r="H1637">
            <v>2</v>
          </cell>
          <cell r="O1637" t="str">
            <v>Имеется утвержденный бизнес-план проекта</v>
          </cell>
          <cell r="P1637" t="str">
            <v>Постановление Президента Республики Узбекистан №ПП-2069 от 18.11.2013г.от 17.11.2014 г. №ПП-2264</v>
          </cell>
        </row>
        <row r="1638">
          <cell r="E1638" t="str">
            <v>прямые иностранные инвестиции и кредиты</v>
          </cell>
          <cell r="F1638">
            <v>13.5</v>
          </cell>
          <cell r="G1638">
            <v>2</v>
          </cell>
          <cell r="H1638">
            <v>2</v>
          </cell>
        </row>
        <row r="1639">
          <cell r="A1639" t="str">
            <v>Изготовление медицинской ваты, марли, бинтов и др. в ООО "Fazo-luxe", Ташкентская область</v>
          </cell>
          <cell r="B1639" t="str">
            <v>3,63 тыс. тонн</v>
          </cell>
          <cell r="C1639" t="str">
            <v>2014-2015 гг.</v>
          </cell>
          <cell r="D1639" t="str">
            <v>не требуется</v>
          </cell>
          <cell r="E1639" t="str">
            <v>Всего</v>
          </cell>
          <cell r="F1639">
            <v>3</v>
          </cell>
          <cell r="G1639">
            <v>2.9</v>
          </cell>
          <cell r="H1639">
            <v>2.9</v>
          </cell>
          <cell r="O1639" t="str">
            <v>Бизнес-план проекта на стадии разработки</v>
          </cell>
          <cell r="P1639" t="str">
            <v>Постановление Президента Республики Узбекистан №ПП-2069 от 18.11.2013г.от 17.11.2014 г. №ПП-2264</v>
          </cell>
        </row>
        <row r="1640">
          <cell r="E1640" t="str">
            <v>собственные средства</v>
          </cell>
          <cell r="F1640">
            <v>0.75</v>
          </cell>
          <cell r="G1640">
            <v>0.65</v>
          </cell>
          <cell r="H1640">
            <v>0.65</v>
          </cell>
        </row>
        <row r="1641">
          <cell r="E1641" t="str">
            <v>кредиты коммерческих банков</v>
          </cell>
          <cell r="F1641">
            <v>2.25</v>
          </cell>
          <cell r="G1641">
            <v>2.25</v>
          </cell>
          <cell r="H1641">
            <v>2.25</v>
          </cell>
        </row>
        <row r="1642">
          <cell r="A1642" t="str">
            <v>Организация производства инфузионных растворов на ООО "Soft inter medical", г.Ташкент</v>
          </cell>
          <cell r="B1642" t="str">
            <v>12 млн. шт.</v>
          </cell>
          <cell r="C1642" t="str">
            <v>2013-2015 гг.</v>
          </cell>
          <cell r="D1642" t="str">
            <v xml:space="preserve">Исламская корпорация по развитию частного сектора </v>
          </cell>
          <cell r="E1642" t="str">
            <v>Всего</v>
          </cell>
          <cell r="F1642">
            <v>8.5</v>
          </cell>
          <cell r="G1642">
            <v>5.5</v>
          </cell>
          <cell r="H1642">
            <v>5.5</v>
          </cell>
          <cell r="O1642" t="str">
            <v>Бизнес-план проекта на стадии разработки</v>
          </cell>
          <cell r="P1642" t="str">
            <v>Постановление Президента Республики Узбекистан №ПП-2069 от 18.11.2013г.от 17.11.2014 г. №ПП-2264</v>
          </cell>
        </row>
        <row r="1643">
          <cell r="E1643" t="str">
            <v>собственные средства</v>
          </cell>
          <cell r="F1643">
            <v>3</v>
          </cell>
          <cell r="G1643">
            <v>3</v>
          </cell>
          <cell r="H1643">
            <v>3</v>
          </cell>
        </row>
        <row r="1644">
          <cell r="E1644" t="str">
            <v>прямые иностранные инвестиции и кредиты</v>
          </cell>
          <cell r="F1644">
            <v>5.5</v>
          </cell>
          <cell r="G1644">
            <v>2.5</v>
          </cell>
          <cell r="H1644">
            <v>2.5</v>
          </cell>
        </row>
        <row r="1645">
          <cell r="A1645" t="str">
            <v>Организация выпуска пряжи для производства перевязочных материалов в ассортименте на базе ООО "Baxtteks-Farm", Сырдарьинская область</v>
          </cell>
          <cell r="B1645" t="str">
            <v>1320,0 тонн пряжи</v>
          </cell>
          <cell r="C1645" t="str">
            <v>2014-2015 гг.</v>
          </cell>
          <cell r="D1645" t="str">
            <v>не требуется</v>
          </cell>
          <cell r="E1645" t="str">
            <v>Всего</v>
          </cell>
          <cell r="F1645">
            <v>7</v>
          </cell>
          <cell r="G1645">
            <v>6</v>
          </cell>
          <cell r="H1645">
            <v>6</v>
          </cell>
          <cell r="O1645" t="str">
            <v>Имеется утвержденный бизнес-план проекта</v>
          </cell>
          <cell r="P1645" t="str">
            <v>Постановление Президента Республики Узбекистан №ПП-2069 от 18.11.2013г.от 17.11.2014 г. №ПП-2264</v>
          </cell>
        </row>
        <row r="1646">
          <cell r="E1646" t="str">
            <v>кредиты коммерческих банков</v>
          </cell>
          <cell r="F1646">
            <v>7</v>
          </cell>
          <cell r="G1646">
            <v>6</v>
          </cell>
          <cell r="H1646">
            <v>6</v>
          </cell>
        </row>
        <row r="1647">
          <cell r="A1647" t="str">
            <v>Организация производства инфузионных растворов на базе СП ООО "Remedy group", г.Ташкент</v>
          </cell>
          <cell r="B1647" t="str">
            <v>5,0 млн. шт.</v>
          </cell>
          <cell r="C1647" t="str">
            <v>2014-2015 гг.</v>
          </cell>
          <cell r="D1647" t="str">
            <v>не требуется</v>
          </cell>
          <cell r="E1647" t="str">
            <v>Всего</v>
          </cell>
          <cell r="F1647">
            <v>3.5</v>
          </cell>
          <cell r="G1647">
            <v>3</v>
          </cell>
          <cell r="H1647">
            <v>3</v>
          </cell>
          <cell r="O1647" t="str">
            <v>Имеется утвержденный бизнес-план проекта</v>
          </cell>
          <cell r="P1647" t="str">
            <v>Постановление Президента Республики Узбекистан №ПП-2069 от 18.11.2013г.от 17.11.2014 г. №ПП-2264</v>
          </cell>
        </row>
        <row r="1648">
          <cell r="E1648" t="str">
            <v>собственные средства</v>
          </cell>
          <cell r="F1648">
            <v>0.5</v>
          </cell>
          <cell r="G1648">
            <v>0.5</v>
          </cell>
          <cell r="H1648">
            <v>0.5</v>
          </cell>
        </row>
        <row r="1649">
          <cell r="E1649" t="str">
            <v>кредиты коммерческих банков</v>
          </cell>
          <cell r="F1649">
            <v>3</v>
          </cell>
          <cell r="G1649">
            <v>2.5</v>
          </cell>
          <cell r="H1649">
            <v>2.5</v>
          </cell>
        </row>
        <row r="1650">
          <cell r="A1650" t="str">
            <v>Организация производства одноразовых изделий медицинского назначения (бахилы, лицевые маски, шапки, халаты, простыня и др.) на территории СИЗ "Джизак"</v>
          </cell>
          <cell r="B1650" t="str">
            <v>10 млн.шт.</v>
          </cell>
          <cell r="C1650" t="str">
            <v>2014-2016 гг.</v>
          </cell>
          <cell r="D1650" t="str">
            <v xml:space="preserve">не требуется </v>
          </cell>
          <cell r="E1650" t="str">
            <v>Всего</v>
          </cell>
          <cell r="F1650">
            <v>2</v>
          </cell>
          <cell r="G1650">
            <v>1</v>
          </cell>
          <cell r="H1650">
            <v>1</v>
          </cell>
          <cell r="O1650" t="str">
            <v>Бизнес-план проекта на стадии разработки</v>
          </cell>
          <cell r="P1650" t="str">
            <v>Постановление Президента Республики Узбекистан №ПП-2069 от 18.11.2013г.от 17.11.2014 г. №ПП-2264</v>
          </cell>
        </row>
        <row r="1651">
          <cell r="E1651" t="str">
            <v>собственные средства</v>
          </cell>
          <cell r="F1651">
            <v>0.3</v>
          </cell>
          <cell r="G1651">
            <v>0.3</v>
          </cell>
          <cell r="H1651">
            <v>0.3</v>
          </cell>
        </row>
        <row r="1652">
          <cell r="E1652" t="str">
            <v>кредиты коммерческих банков</v>
          </cell>
          <cell r="F1652">
            <v>1.7</v>
          </cell>
          <cell r="G1652">
            <v>0.7</v>
          </cell>
          <cell r="H1652">
            <v>0.7</v>
          </cell>
        </row>
        <row r="1653">
          <cell r="A1653" t="str">
            <v>Организация производства фармацевтических субстанций (глицилизированной кислоты) на базе передаваемого СП "KPC Herbal technology" по нулевой выкупной стоимости незавершенного строительством объекта ИП "Мем-Гилан" в Хорезмской области</v>
          </cell>
          <cell r="B1653" t="str">
            <v>100 млн. флаконов</v>
          </cell>
          <cell r="C1653" t="str">
            <v>2014-2015 гг.</v>
          </cell>
          <cell r="D1653" t="str">
            <v>Компания«Kunmin Pharmaceutical»(КНР)</v>
          </cell>
          <cell r="E1653" t="str">
            <v>Всего</v>
          </cell>
          <cell r="F1653">
            <v>6</v>
          </cell>
          <cell r="G1653">
            <v>3.6</v>
          </cell>
          <cell r="H1653">
            <v>3.6</v>
          </cell>
          <cell r="O1653" t="str">
            <v>Бизнес-план проекта на стадии разработки</v>
          </cell>
          <cell r="P1653" t="str">
            <v>Постановление Президента Республики Узбекистан №ПП-2069 от 18.11.2013г.от 17.11.2014 г. №ПП-2264</v>
          </cell>
        </row>
        <row r="1654">
          <cell r="E1654" t="str">
            <v>собственные средства</v>
          </cell>
          <cell r="F1654">
            <v>0.6</v>
          </cell>
          <cell r="G1654">
            <v>0.6</v>
          </cell>
          <cell r="H1654">
            <v>0.6</v>
          </cell>
        </row>
        <row r="1655">
          <cell r="E1655" t="str">
            <v>прямые иностранные инвестиции и кредиты</v>
          </cell>
          <cell r="F1655">
            <v>5.4</v>
          </cell>
          <cell r="G1655">
            <v>3</v>
          </cell>
          <cell r="H1655">
            <v>3</v>
          </cell>
        </row>
        <row r="1656">
          <cell r="A1656" t="str">
            <v>Организация производства фармацевтических субстанций (крахмала, глюкозы, фруктозы) на территории СИЗ "Джизак"</v>
          </cell>
          <cell r="B1656" t="str">
            <v>объект</v>
          </cell>
          <cell r="C1656" t="str">
            <v>2014-2016 гг.</v>
          </cell>
          <cell r="D1656" t="str">
            <v>Компания«Dong Li (Nan Tong) Chemical Co., LTD» (КНР)</v>
          </cell>
          <cell r="E1656" t="str">
            <v>Всего</v>
          </cell>
          <cell r="F1656">
            <v>4</v>
          </cell>
          <cell r="G1656">
            <v>1</v>
          </cell>
          <cell r="H1656">
            <v>1</v>
          </cell>
          <cell r="O1656" t="str">
            <v xml:space="preserve">Требуется разработка бизнес-плана проекта </v>
          </cell>
          <cell r="P1656" t="str">
            <v>Протокол №1 Административного совета СИЗ "Джизак" от 26.03.2013 г.</v>
          </cell>
        </row>
        <row r="1657">
          <cell r="E1657" t="str">
            <v>собственные средства</v>
          </cell>
          <cell r="F1657">
            <v>2</v>
          </cell>
          <cell r="G1657">
            <v>0.5</v>
          </cell>
          <cell r="H1657">
            <v>0.5</v>
          </cell>
        </row>
        <row r="1658">
          <cell r="E1658" t="str">
            <v>прямые иностранные инвестиции и кредиты</v>
          </cell>
          <cell r="F1658">
            <v>2</v>
          </cell>
          <cell r="G1658">
            <v>0.5</v>
          </cell>
          <cell r="H1658">
            <v>0.5</v>
          </cell>
        </row>
        <row r="1659">
          <cell r="A1659" t="str">
            <v>Организация производства медицинской ваты, хлопковой целлюлозы на производственном комплексе "Ангрен коттон" (ООО "Sirrius Press") на территории СИЗ "Ангрен"</v>
          </cell>
          <cell r="B1659" t="str">
            <v>2,0 тыс. тн</v>
          </cell>
          <cell r="C1659" t="str">
            <v>2014-2015 гг.</v>
          </cell>
          <cell r="D1659" t="str">
            <v>не требуется</v>
          </cell>
          <cell r="E1659" t="str">
            <v>Всего</v>
          </cell>
          <cell r="F1659">
            <v>1.8</v>
          </cell>
          <cell r="G1659">
            <v>1.6</v>
          </cell>
          <cell r="H1659">
            <v>1.6</v>
          </cell>
          <cell r="O1659" t="str">
            <v>Бизнес-план проекта на стадии разработки</v>
          </cell>
          <cell r="P165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0">
          <cell r="E1660" t="str">
            <v>собственные средства</v>
          </cell>
          <cell r="F1660">
            <v>0.3</v>
          </cell>
          <cell r="G1660">
            <v>0.1</v>
          </cell>
          <cell r="H1660">
            <v>0.1</v>
          </cell>
        </row>
        <row r="1661">
          <cell r="E1661" t="str">
            <v>кредиты коммерческих банков</v>
          </cell>
          <cell r="F1661">
            <v>1.5</v>
          </cell>
          <cell r="G1661">
            <v>1.5</v>
          </cell>
          <cell r="H1661">
            <v>1.5</v>
          </cell>
        </row>
        <row r="1662">
          <cell r="A1662" t="str">
            <v>Организация лекарственного растениеводства и производства субстанций (растительных масел, экстрактов) на территории СИЗ "Джизак"</v>
          </cell>
          <cell r="B1662" t="str">
            <v>100 тн</v>
          </cell>
          <cell r="C1662" t="str">
            <v>2014-2015 гг.</v>
          </cell>
          <cell r="D1662" t="str">
            <v>"PESC Industrial Co., LTD" (КНР)</v>
          </cell>
          <cell r="E1662" t="str">
            <v>Всего</v>
          </cell>
          <cell r="F1662">
            <v>0.6</v>
          </cell>
          <cell r="G1662">
            <v>0.4</v>
          </cell>
          <cell r="H1662">
            <v>0.4</v>
          </cell>
          <cell r="O1662" t="str">
            <v>Бизнес-план проекта на стадии разработки</v>
          </cell>
          <cell r="P1662" t="str">
            <v>Постановление Президента Республики Узбекистан №ПП-2069 от 18.11.2013г.от 17.11.2014 г. №ПП-2264</v>
          </cell>
        </row>
        <row r="1663">
          <cell r="E1663" t="str">
            <v>собственные средства</v>
          </cell>
          <cell r="F1663">
            <v>0.1</v>
          </cell>
          <cell r="G1663">
            <v>0.1</v>
          </cell>
          <cell r="H1663">
            <v>0.1</v>
          </cell>
        </row>
        <row r="1664">
          <cell r="E1664" t="str">
            <v>кредиты коммерческих банков</v>
          </cell>
          <cell r="F1664">
            <v>0.4</v>
          </cell>
          <cell r="G1664">
            <v>0.2</v>
          </cell>
          <cell r="H1664">
            <v>0.2</v>
          </cell>
        </row>
        <row r="1665">
          <cell r="E1665" t="str">
            <v>прямые иностранные инвестиции и кредиты</v>
          </cell>
          <cell r="F1665">
            <v>0.1</v>
          </cell>
          <cell r="G1665">
            <v>0.1</v>
          </cell>
          <cell r="H1665">
            <v>0.1</v>
          </cell>
        </row>
        <row r="1666">
          <cell r="A1666" t="str">
            <v>Организация производства одноразовых медицинских перчаток на ООО "Rassom", Самаркандская область</v>
          </cell>
          <cell r="B1666" t="str">
            <v>24,0 млн. пар.</v>
          </cell>
          <cell r="C1666" t="str">
            <v>2014-2015 гг.</v>
          </cell>
          <cell r="D1666" t="str">
            <v>"ERIELL"(Чехия)</v>
          </cell>
          <cell r="E1666" t="str">
            <v>Всего</v>
          </cell>
          <cell r="F1666">
            <v>2.9</v>
          </cell>
          <cell r="G1666">
            <v>2.4</v>
          </cell>
          <cell r="H1666">
            <v>2.4</v>
          </cell>
          <cell r="O1666" t="str">
            <v>Бизнес-план проекта на стадии разработки</v>
          </cell>
          <cell r="P166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7">
          <cell r="E1667" t="str">
            <v>собственные средства</v>
          </cell>
          <cell r="F1667">
            <v>0.9</v>
          </cell>
          <cell r="G1667">
            <v>0.7</v>
          </cell>
          <cell r="H1667">
            <v>0.7</v>
          </cell>
        </row>
        <row r="1668">
          <cell r="E1668" t="str">
            <v>кредиты коммерческих банков</v>
          </cell>
          <cell r="F1668">
            <v>2</v>
          </cell>
          <cell r="G1668">
            <v>1.7</v>
          </cell>
          <cell r="H1668">
            <v>1.7</v>
          </cell>
        </row>
        <row r="1669">
          <cell r="A1669" t="str">
            <v>Организация производства инфузионных растворов в поли-пропиленовых флаконах на OOO "Gul-Qira", Кашкадарьинская область</v>
          </cell>
          <cell r="B1669" t="str">
            <v>2,0 млн. флак.</v>
          </cell>
          <cell r="C1669" t="str">
            <v>2014-2015 гг.</v>
          </cell>
          <cell r="D1669" t="str">
            <v>не требуется</v>
          </cell>
          <cell r="E1669" t="str">
            <v>Всего</v>
          </cell>
          <cell r="F1669">
            <v>2</v>
          </cell>
          <cell r="G1669">
            <v>2</v>
          </cell>
          <cell r="H1669">
            <v>2</v>
          </cell>
          <cell r="O1669" t="str">
            <v>Бизнес-план проекта на стадии разработки</v>
          </cell>
          <cell r="P166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0">
          <cell r="E1670" t="str">
            <v>собственные средства</v>
          </cell>
          <cell r="F1670">
            <v>0.6</v>
          </cell>
          <cell r="G1670">
            <v>0.6</v>
          </cell>
          <cell r="H1670">
            <v>0.6</v>
          </cell>
        </row>
        <row r="1671">
          <cell r="E1671" t="str">
            <v>кредиты коммерческих банков</v>
          </cell>
          <cell r="F1671">
            <v>1.4</v>
          </cell>
          <cell r="G1671">
            <v>1.4</v>
          </cell>
          <cell r="H1671">
            <v>1.4</v>
          </cell>
        </row>
        <row r="1672">
          <cell r="A1672" t="str">
            <v>Организация производства очищенной серы для использования в производстве лекарственных средств на "Мубарекский ГПЗ" Кашкадарьинская область</v>
          </cell>
          <cell r="B1672" t="str">
            <v>50 тн.</v>
          </cell>
          <cell r="C1672" t="str">
            <v>2014-2016 гг.</v>
          </cell>
          <cell r="D1672" t="str">
            <v>не требуется</v>
          </cell>
          <cell r="E1672" t="str">
            <v>Всего</v>
          </cell>
          <cell r="F1672">
            <v>1.05</v>
          </cell>
          <cell r="G1672">
            <v>1.05</v>
          </cell>
          <cell r="H1672">
            <v>1</v>
          </cell>
          <cell r="I1672">
            <v>0.05</v>
          </cell>
          <cell r="O1672" t="str">
            <v>Бизнес-план проекта на стадии разработки</v>
          </cell>
          <cell r="P1672" t="str">
            <v>Постановление Президента Республики Узбекистан №ПП-2017 от  02.08.2013г.,от 17.11.2014 г. №ПП-2264</v>
          </cell>
        </row>
        <row r="1673">
          <cell r="E1673" t="str">
            <v>собственные средства</v>
          </cell>
          <cell r="F1673">
            <v>0.5</v>
          </cell>
          <cell r="G1673">
            <v>0.5</v>
          </cell>
          <cell r="H1673">
            <v>0.5</v>
          </cell>
        </row>
        <row r="1674">
          <cell r="E1674" t="str">
            <v>кредиты коммерческих банков</v>
          </cell>
          <cell r="F1674">
            <v>0.55000000000000004</v>
          </cell>
          <cell r="G1674">
            <v>0.55000000000000004</v>
          </cell>
          <cell r="H1674">
            <v>0.5</v>
          </cell>
          <cell r="I1674">
            <v>0.05</v>
          </cell>
        </row>
        <row r="1675">
          <cell r="A1675" t="str">
            <v>Организация производства одноразовых систем для розлива инфузионных растворов на базе ООО "Golden egg of Namangan" Наманганская область</v>
          </cell>
          <cell r="B1675" t="str">
            <v>30,0 млн шт</v>
          </cell>
          <cell r="C1675" t="str">
            <v>2014-2016 гг.</v>
          </cell>
          <cell r="D1675" t="str">
            <v>Yiwu Dili import &amp; export Co., Ltd (КНР)</v>
          </cell>
          <cell r="E1675" t="str">
            <v>Всего</v>
          </cell>
          <cell r="F1675">
            <v>5.5</v>
          </cell>
          <cell r="G1675">
            <v>5.5</v>
          </cell>
          <cell r="H1675">
            <v>5.45</v>
          </cell>
          <cell r="I1675">
            <v>0.05</v>
          </cell>
          <cell r="O1675" t="str">
            <v>Бизнес-план проекта на стадии разработки</v>
          </cell>
          <cell r="P167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6">
          <cell r="E1676" t="str">
            <v>собственные средства</v>
          </cell>
          <cell r="F1676">
            <v>1.25</v>
          </cell>
          <cell r="G1676">
            <v>1.25</v>
          </cell>
          <cell r="H1676">
            <v>1.25</v>
          </cell>
        </row>
        <row r="1677">
          <cell r="E1677" t="str">
            <v>кредиты коммерческих банков</v>
          </cell>
          <cell r="F1677">
            <v>4.2</v>
          </cell>
          <cell r="G1677">
            <v>4.2</v>
          </cell>
          <cell r="H1677">
            <v>4.2</v>
          </cell>
        </row>
        <row r="1678">
          <cell r="E1678" t="str">
            <v>прямые иностранные инвестиции и кредиты</v>
          </cell>
          <cell r="F1678">
            <v>0.05</v>
          </cell>
          <cell r="G1678">
            <v>0.05</v>
          </cell>
          <cell r="H1678">
            <v>0</v>
          </cell>
          <cell r="I1678">
            <v>0.05</v>
          </cell>
        </row>
        <row r="1679">
          <cell r="A1679" t="str">
            <v>Организация производства по изготовлению стерильных перевязочных и косметических изделий на базе ООО "Le Uat de Bukhara", Бухарская область</v>
          </cell>
          <cell r="B1679" t="str">
            <v>3 млн. шт.</v>
          </cell>
          <cell r="C1679" t="str">
            <v>2014-2015 гг.</v>
          </cell>
          <cell r="D1679" t="str">
            <v>не требуется</v>
          </cell>
          <cell r="E1679" t="str">
            <v>Всего</v>
          </cell>
          <cell r="F1679">
            <v>1.238</v>
          </cell>
          <cell r="G1679">
            <v>1.03</v>
          </cell>
          <cell r="H1679">
            <v>1.03</v>
          </cell>
          <cell r="O1679" t="str">
            <v>Бизнес-план проекта на стадии разработки</v>
          </cell>
          <cell r="P167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80">
          <cell r="E1680" t="str">
            <v>собственные средства</v>
          </cell>
          <cell r="F1680">
            <v>0.23799999999999999</v>
          </cell>
          <cell r="G1680">
            <v>0.23</v>
          </cell>
          <cell r="H1680">
            <v>0.23</v>
          </cell>
        </row>
        <row r="1681">
          <cell r="E1681" t="str">
            <v>кредиты коммерческих банков</v>
          </cell>
          <cell r="F1681">
            <v>1</v>
          </cell>
          <cell r="G1681">
            <v>0.8</v>
          </cell>
          <cell r="H1681">
            <v>0.8</v>
          </cell>
        </row>
        <row r="1682">
          <cell r="A1682" t="str">
            <v>Организация плантации для выращивания лекарственных растений на ООО «AGRO BIO KIMYO» (100 га) в Сырдарьинской области</v>
          </cell>
          <cell r="B1682" t="str">
            <v>200 тонн</v>
          </cell>
          <cell r="C1682" t="str">
            <v>2015-2016 гг.</v>
          </cell>
          <cell r="D1682" t="str">
            <v>не требуется</v>
          </cell>
          <cell r="E1682" t="str">
            <v>Всего</v>
          </cell>
          <cell r="F1682">
            <v>0.1</v>
          </cell>
          <cell r="G1682">
            <v>0.1</v>
          </cell>
          <cell r="H1682">
            <v>0</v>
          </cell>
          <cell r="I1682">
            <v>0.1</v>
          </cell>
          <cell r="O1682" t="str">
            <v>Бизнес-план проекта на стадии разработки</v>
          </cell>
          <cell r="P1682" t="str">
            <v>Письмо ГАК "Узфармсаноат" от 30.05.2014 г.  МД-11/1007</v>
          </cell>
        </row>
        <row r="1683">
          <cell r="E1683" t="str">
            <v>собственные средства</v>
          </cell>
          <cell r="F1683">
            <v>0.1</v>
          </cell>
          <cell r="G1683">
            <v>0.1</v>
          </cell>
          <cell r="H1683">
            <v>0</v>
          </cell>
          <cell r="I1683">
            <v>0.1</v>
          </cell>
        </row>
        <row r="1684">
          <cell r="A1684" t="str">
            <v>Организация  плантации по культивированию солодки голой (200 га) на ООО «AGRO BIO KIMYO» в Сырдарьинской области</v>
          </cell>
          <cell r="B1684" t="str">
            <v>1200 тонн</v>
          </cell>
          <cell r="C1684" t="str">
            <v>2015-2016 гг.</v>
          </cell>
          <cell r="D1684" t="str">
            <v>не требуется</v>
          </cell>
          <cell r="E1684" t="str">
            <v>Всего</v>
          </cell>
          <cell r="F1684">
            <v>1.5</v>
          </cell>
          <cell r="G1684">
            <v>1.5</v>
          </cell>
          <cell r="H1684">
            <v>0</v>
          </cell>
          <cell r="I1684">
            <v>1.5</v>
          </cell>
          <cell r="O1684" t="str">
            <v>Бизнес-план проекта на стадии разработки</v>
          </cell>
          <cell r="P1684" t="str">
            <v>Письмо ГАК "Узфармсаноат" от 30.05.2014 г.  МД-11/1007</v>
          </cell>
        </row>
        <row r="1685">
          <cell r="E1685" t="str">
            <v>собственные средства</v>
          </cell>
          <cell r="F1685">
            <v>0.3</v>
          </cell>
          <cell r="G1685">
            <v>0.3</v>
          </cell>
          <cell r="I1685">
            <v>0.3</v>
          </cell>
        </row>
        <row r="1686">
          <cell r="E1686" t="str">
            <v>кредиты коммерческих банков</v>
          </cell>
          <cell r="F1686">
            <v>1.2</v>
          </cell>
          <cell r="G1686">
            <v>1.2</v>
          </cell>
          <cell r="I1686">
            <v>1.2</v>
          </cell>
        </row>
        <row r="1687">
          <cell r="A1687" t="str">
            <v>Организация производства глубокой переработки солодкового корня на ООО «AGRO BIO KIMYO» (200 га) в Сырдарьинской области</v>
          </cell>
          <cell r="B1687" t="str">
            <v>20 тонн</v>
          </cell>
          <cell r="C1687" t="str">
            <v>2017-2018 гг.</v>
          </cell>
          <cell r="D1687" t="str">
            <v>не требуется</v>
          </cell>
          <cell r="E1687" t="str">
            <v>Всего</v>
          </cell>
          <cell r="F1687">
            <v>6</v>
          </cell>
          <cell r="G1687">
            <v>6</v>
          </cell>
          <cell r="H1687">
            <v>0</v>
          </cell>
          <cell r="I1687">
            <v>0</v>
          </cell>
          <cell r="J1687">
            <v>1.5</v>
          </cell>
          <cell r="K1687">
            <v>4.5</v>
          </cell>
          <cell r="O1687" t="str">
            <v>Бизнес-план проекта на стадии разработки</v>
          </cell>
          <cell r="P1687" t="str">
            <v>Письмо ГАК "Узфармсаноат" от 30.05.2014 г.  МД-11/1007</v>
          </cell>
        </row>
        <row r="1688">
          <cell r="E1688" t="str">
            <v>собственные средства</v>
          </cell>
          <cell r="F1688">
            <v>1</v>
          </cell>
          <cell r="G1688">
            <v>1</v>
          </cell>
          <cell r="J1688">
            <v>0.3</v>
          </cell>
          <cell r="K1688">
            <v>0.7</v>
          </cell>
        </row>
        <row r="1689">
          <cell r="E1689" t="str">
            <v>кредиты коммерческих банков</v>
          </cell>
          <cell r="F1689">
            <v>5</v>
          </cell>
          <cell r="G1689">
            <v>5</v>
          </cell>
          <cell r="J1689">
            <v>1.2</v>
          </cell>
          <cell r="K1689">
            <v>3.8</v>
          </cell>
        </row>
        <row r="1690">
          <cell r="A1690" t="str">
            <v>Организация производства инфузионных растворов в полипропиленовых флаконах в г.Ургенч</v>
          </cell>
          <cell r="B1690" t="str">
            <v>6 млн. флаконов</v>
          </cell>
          <cell r="C1690" t="str">
            <v>2015-2017 гг.</v>
          </cell>
          <cell r="D1690" t="str">
            <v>не требуется</v>
          </cell>
          <cell r="E1690" t="str">
            <v>Всего</v>
          </cell>
          <cell r="F1690">
            <v>8</v>
          </cell>
          <cell r="G1690">
            <v>8</v>
          </cell>
          <cell r="H1690">
            <v>2</v>
          </cell>
          <cell r="I1690">
            <v>2.2999999999999998</v>
          </cell>
          <cell r="J1690">
            <v>3.7</v>
          </cell>
          <cell r="K1690">
            <v>0</v>
          </cell>
          <cell r="O1690" t="str">
            <v>Бизнес-план проекта на стадии разработки</v>
          </cell>
          <cell r="P1690" t="str">
            <v>Постановление Президента Республики Узбекистан от  22.11.2012г. ПП-1856,от 17.11.2014 г. №ПП-2264</v>
          </cell>
        </row>
        <row r="1691">
          <cell r="E1691" t="str">
            <v>собственные средства</v>
          </cell>
          <cell r="F1691">
            <v>2.4</v>
          </cell>
          <cell r="G1691">
            <v>2.4</v>
          </cell>
          <cell r="H1691">
            <v>0.4</v>
          </cell>
          <cell r="I1691">
            <v>0.8</v>
          </cell>
          <cell r="J1691">
            <v>1.2</v>
          </cell>
        </row>
        <row r="1692">
          <cell r="E1692" t="str">
            <v>кредиты коммерческих банков</v>
          </cell>
          <cell r="F1692">
            <v>5.6</v>
          </cell>
          <cell r="G1692">
            <v>5.6</v>
          </cell>
          <cell r="H1692">
            <v>1.6</v>
          </cell>
          <cell r="I1692">
            <v>1.5</v>
          </cell>
          <cell r="J1692">
            <v>2.5</v>
          </cell>
        </row>
        <row r="1693">
          <cell r="A1693" t="str">
            <v>Организация производства готовых лекарственных препаратов (капсульные, таблеточные препараты) в Хорезмской области</v>
          </cell>
          <cell r="B1693" t="str">
            <v>10 млн.усл.ед</v>
          </cell>
          <cell r="C1693" t="str">
            <v>2017-2018 гг.</v>
          </cell>
          <cell r="D1693" t="str">
            <v>не требуется</v>
          </cell>
          <cell r="E1693" t="str">
            <v>Всего</v>
          </cell>
          <cell r="F1693">
            <v>3</v>
          </cell>
          <cell r="G1693">
            <v>3</v>
          </cell>
          <cell r="H1693">
            <v>0</v>
          </cell>
          <cell r="I1693">
            <v>0</v>
          </cell>
          <cell r="J1693">
            <v>1.4000000000000001</v>
          </cell>
          <cell r="K1693">
            <v>1.6</v>
          </cell>
          <cell r="O1693" t="str">
            <v>Бизнес-план проекта на стадии разработки</v>
          </cell>
          <cell r="P1693" t="str">
            <v xml:space="preserve">Постановление Президента Республики Узбекистан от  22.11.2012г. ПП-1856 </v>
          </cell>
        </row>
        <row r="1694">
          <cell r="E1694" t="str">
            <v>собственные средства</v>
          </cell>
          <cell r="F1694">
            <v>0.9</v>
          </cell>
          <cell r="G1694">
            <v>0.9</v>
          </cell>
          <cell r="H1694">
            <v>0</v>
          </cell>
          <cell r="I1694">
            <v>0</v>
          </cell>
          <cell r="J1694">
            <v>0.3</v>
          </cell>
          <cell r="K1694">
            <v>0.6</v>
          </cell>
        </row>
        <row r="1695">
          <cell r="E1695" t="str">
            <v>кредиты коммерческих банков</v>
          </cell>
          <cell r="F1695">
            <v>2.1</v>
          </cell>
          <cell r="G1695">
            <v>2.1</v>
          </cell>
          <cell r="H1695">
            <v>0</v>
          </cell>
          <cell r="I1695">
            <v>0</v>
          </cell>
          <cell r="J1695">
            <v>1.1000000000000001</v>
          </cell>
          <cell r="K1695">
            <v>1</v>
          </cell>
        </row>
        <row r="1696">
          <cell r="A1696" t="str">
            <v>Организация производства дезинфицириющих средств в Хорезмской области</v>
          </cell>
          <cell r="B1696" t="str">
            <v>200 тонн</v>
          </cell>
          <cell r="C1696" t="str">
            <v>2016-2017 гг.</v>
          </cell>
          <cell r="D1696" t="str">
            <v>не требуется</v>
          </cell>
          <cell r="E1696" t="str">
            <v>Всего</v>
          </cell>
          <cell r="F1696">
            <v>1.2</v>
          </cell>
          <cell r="G1696">
            <v>1.2</v>
          </cell>
          <cell r="H1696">
            <v>0</v>
          </cell>
          <cell r="I1696">
            <v>0.36</v>
          </cell>
          <cell r="J1696">
            <v>0.84</v>
          </cell>
          <cell r="K1696">
            <v>0</v>
          </cell>
          <cell r="O1696" t="str">
            <v>Бизнес-план проекта на стадии разработки</v>
          </cell>
          <cell r="P1696" t="str">
            <v xml:space="preserve">Постановление Президента Республики Узбекистан от  22.11.2012г. ПП-1856 </v>
          </cell>
        </row>
        <row r="1697">
          <cell r="E1697" t="str">
            <v>собственные средства</v>
          </cell>
          <cell r="F1697">
            <v>0.36</v>
          </cell>
          <cell r="G1697">
            <v>0.36</v>
          </cell>
          <cell r="H1697">
            <v>0</v>
          </cell>
          <cell r="I1697">
            <v>0.12</v>
          </cell>
          <cell r="J1697">
            <v>0.24</v>
          </cell>
          <cell r="K1697">
            <v>0</v>
          </cell>
        </row>
        <row r="1698">
          <cell r="E1698" t="str">
            <v>кредиты коммерческих банков</v>
          </cell>
          <cell r="F1698">
            <v>0.84</v>
          </cell>
          <cell r="G1698">
            <v>0.84</v>
          </cell>
          <cell r="H1698">
            <v>0</v>
          </cell>
          <cell r="I1698">
            <v>0.24</v>
          </cell>
          <cell r="J1698">
            <v>0.6</v>
          </cell>
          <cell r="K1698">
            <v>0</v>
          </cell>
        </row>
        <row r="1699">
          <cell r="A1699" t="str">
            <v>Организация производства медицинской ваты и марли в Кашкадарьинской области</v>
          </cell>
          <cell r="B1699" t="str">
            <v>1800 тн. мед. ваты, 1,1 тыс.кв.м. марли</v>
          </cell>
          <cell r="C1699" t="str">
            <v>2015-2017 гг.</v>
          </cell>
          <cell r="D1699" t="str">
            <v>не требуется</v>
          </cell>
          <cell r="E1699" t="str">
            <v>Всего</v>
          </cell>
          <cell r="F1699">
            <v>3.5</v>
          </cell>
          <cell r="G1699">
            <v>3.5</v>
          </cell>
          <cell r="H1699">
            <v>0.7</v>
          </cell>
          <cell r="I1699">
            <v>1.2</v>
          </cell>
          <cell r="J1699">
            <v>1.6</v>
          </cell>
          <cell r="K1699">
            <v>0</v>
          </cell>
          <cell r="O1699" t="str">
            <v>Бизнес-план проекта на стадии разработки</v>
          </cell>
          <cell r="P1699" t="str">
            <v>Постановление Президента Республики Узбекистан №ПП-2017 от  02.08.2013г.,от 17.11.2014 г. №ПП-2264</v>
          </cell>
        </row>
        <row r="1700">
          <cell r="E1700" t="str">
            <v>собственные средства</v>
          </cell>
          <cell r="F1700">
            <v>0.2</v>
          </cell>
          <cell r="G1700">
            <v>0.2</v>
          </cell>
          <cell r="H1700">
            <v>0.2</v>
          </cell>
          <cell r="I1700">
            <v>0</v>
          </cell>
          <cell r="J1700">
            <v>0</v>
          </cell>
          <cell r="K1700">
            <v>0</v>
          </cell>
        </row>
        <row r="1701">
          <cell r="E1701" t="str">
            <v>кредиты коммерческих банков</v>
          </cell>
          <cell r="F1701">
            <v>3.3</v>
          </cell>
          <cell r="G1701">
            <v>3.3</v>
          </cell>
          <cell r="H1701">
            <v>0.5</v>
          </cell>
          <cell r="I1701">
            <v>1.2</v>
          </cell>
          <cell r="J1701">
            <v>1.6</v>
          </cell>
          <cell r="K1701">
            <v>0</v>
          </cell>
        </row>
        <row r="1702">
          <cell r="A1702" t="str">
            <v>Организация производства медицинского гипсового бинта, хирургических шариков и салфеток в Кашкадарьинской области</v>
          </cell>
          <cell r="B1702" t="str">
            <v>1000 тн. мед. бинт, 50 тыс.кв.м. гипсовый бинт, 400 тыс. шт. хирургических шариков, 500 тыс. шт. салфеток</v>
          </cell>
          <cell r="C1702" t="str">
            <v>2015-2017 гг.</v>
          </cell>
          <cell r="D1702" t="str">
            <v>не требуется</v>
          </cell>
          <cell r="E1702" t="str">
            <v>Всего</v>
          </cell>
          <cell r="F1702">
            <v>1.5</v>
          </cell>
          <cell r="G1702">
            <v>1.5</v>
          </cell>
          <cell r="H1702">
            <v>0.5</v>
          </cell>
          <cell r="I1702">
            <v>0.4</v>
          </cell>
          <cell r="J1702">
            <v>0.6</v>
          </cell>
          <cell r="K1702">
            <v>0</v>
          </cell>
          <cell r="O1702" t="str">
            <v>Бизнес-план проекта на стадии разработки</v>
          </cell>
          <cell r="P1702" t="str">
            <v>Постановление Президента Республики Узбекистан №ПП-2017 от  02.08.2013г.,от 17.11.2014 г. №ПП-2264</v>
          </cell>
        </row>
        <row r="1703">
          <cell r="E1703" t="str">
            <v>собственные средства</v>
          </cell>
          <cell r="F1703">
            <v>1.5</v>
          </cell>
          <cell r="G1703">
            <v>1.5</v>
          </cell>
          <cell r="H1703">
            <v>0.5</v>
          </cell>
          <cell r="I1703">
            <v>0.4</v>
          </cell>
          <cell r="J1703">
            <v>0.6</v>
          </cell>
        </row>
        <row r="1704">
          <cell r="A1704" t="str">
            <v>Организация производства широкого спектра лекарственных средств в Кашкадарьинской области</v>
          </cell>
          <cell r="B1704" t="str">
            <v>10 млн.усл.ед</v>
          </cell>
          <cell r="C1704" t="str">
            <v>2016-2017 гг.</v>
          </cell>
          <cell r="D1704" t="str">
            <v>не требуется</v>
          </cell>
          <cell r="E1704" t="str">
            <v>Всего</v>
          </cell>
          <cell r="F1704">
            <v>15</v>
          </cell>
          <cell r="G1704">
            <v>15</v>
          </cell>
          <cell r="H1704">
            <v>0</v>
          </cell>
          <cell r="I1704">
            <v>5</v>
          </cell>
          <cell r="J1704">
            <v>10</v>
          </cell>
          <cell r="K1704">
            <v>0</v>
          </cell>
          <cell r="O1704" t="str">
            <v>Бизнес-план проекта на стадии разработки</v>
          </cell>
          <cell r="P1704" t="str">
            <v xml:space="preserve">Постановление Президента Республики Узбекистан №ПП-2017 от  02.08.2013г. </v>
          </cell>
        </row>
        <row r="1705">
          <cell r="E1705" t="str">
            <v>собственные средства</v>
          </cell>
          <cell r="F1705">
            <v>5</v>
          </cell>
          <cell r="G1705">
            <v>5</v>
          </cell>
          <cell r="H1705">
            <v>0</v>
          </cell>
          <cell r="I1705">
            <v>2</v>
          </cell>
          <cell r="J1705">
            <v>3</v>
          </cell>
          <cell r="K1705">
            <v>0</v>
          </cell>
        </row>
        <row r="1706">
          <cell r="E1706" t="str">
            <v>кредиты коммерческих банков</v>
          </cell>
          <cell r="F1706">
            <v>10</v>
          </cell>
          <cell r="G1706">
            <v>10</v>
          </cell>
          <cell r="H1706">
            <v>0</v>
          </cell>
          <cell r="I1706">
            <v>3</v>
          </cell>
          <cell r="J1706">
            <v>7</v>
          </cell>
          <cell r="K1706">
            <v>0</v>
          </cell>
        </row>
        <row r="1707">
          <cell r="A1707" t="str">
            <v>Организация производства жидких  лекарственных форм в Кашкадарьинской области</v>
          </cell>
          <cell r="B1707" t="str">
            <v>5 млн.усл.ед</v>
          </cell>
          <cell r="C1707" t="str">
            <v>2016-2017 гг.</v>
          </cell>
          <cell r="D1707" t="str">
            <v>не требуется</v>
          </cell>
          <cell r="E1707" t="str">
            <v>Всего</v>
          </cell>
          <cell r="F1707">
            <v>4</v>
          </cell>
          <cell r="G1707">
            <v>4</v>
          </cell>
          <cell r="H1707">
            <v>0</v>
          </cell>
          <cell r="I1707">
            <v>1.4</v>
          </cell>
          <cell r="J1707">
            <v>2.6</v>
          </cell>
          <cell r="K1707">
            <v>0</v>
          </cell>
          <cell r="O1707" t="str">
            <v>Бизнес-план проекта на стадии разработки</v>
          </cell>
          <cell r="P1707" t="str">
            <v xml:space="preserve">Постановление Президента Республики Узбекистан №ПП-2017 от  02.08.2013г. </v>
          </cell>
        </row>
        <row r="1708">
          <cell r="E1708" t="str">
            <v>собственные средства</v>
          </cell>
          <cell r="F1708">
            <v>0.8</v>
          </cell>
          <cell r="G1708">
            <v>0.8</v>
          </cell>
          <cell r="H1708">
            <v>0</v>
          </cell>
          <cell r="I1708">
            <v>0.2</v>
          </cell>
          <cell r="J1708">
            <v>0.6</v>
          </cell>
        </row>
        <row r="1709">
          <cell r="E1709" t="str">
            <v>кредиты коммерческих банков</v>
          </cell>
          <cell r="F1709">
            <v>3.2</v>
          </cell>
          <cell r="G1709">
            <v>3.2</v>
          </cell>
          <cell r="H1709">
            <v>0</v>
          </cell>
          <cell r="I1709">
            <v>1.2</v>
          </cell>
          <cell r="J1709">
            <v>2</v>
          </cell>
        </row>
        <row r="1710">
          <cell r="A1710" t="str">
            <v>Организация производства галеновых препаратов, Сырдарьинская область (г. Янгиер)</v>
          </cell>
          <cell r="B1710" t="str">
            <v>12 млн. усл.ед.</v>
          </cell>
          <cell r="C1710" t="str">
            <v>2016-2017 гг.</v>
          </cell>
          <cell r="D1710" t="str">
            <v>не требуется</v>
          </cell>
          <cell r="E1710" t="str">
            <v>Всего</v>
          </cell>
          <cell r="F1710">
            <v>1.1000000000000001</v>
          </cell>
          <cell r="G1710">
            <v>1.1000000000000001</v>
          </cell>
          <cell r="H1710">
            <v>0</v>
          </cell>
          <cell r="I1710">
            <v>0.35</v>
          </cell>
          <cell r="J1710">
            <v>0.75</v>
          </cell>
          <cell r="K1710">
            <v>0</v>
          </cell>
          <cell r="O1710" t="str">
            <v>Бизнес-план проекта на стадии разработки</v>
          </cell>
          <cell r="P1710" t="str">
            <v>Письмо ГАК "Узфармсаноат" от 30.05.2014 г.  МД-11/1007</v>
          </cell>
        </row>
        <row r="1711">
          <cell r="E1711" t="str">
            <v>собственные средства</v>
          </cell>
          <cell r="F1711">
            <v>0.35</v>
          </cell>
          <cell r="G1711">
            <v>0.35</v>
          </cell>
          <cell r="H1711">
            <v>0</v>
          </cell>
          <cell r="I1711">
            <v>0.15</v>
          </cell>
          <cell r="J1711">
            <v>0.2</v>
          </cell>
        </row>
        <row r="1712">
          <cell r="E1712" t="str">
            <v>кредиты коммерческих банков</v>
          </cell>
          <cell r="F1712">
            <v>0.75</v>
          </cell>
          <cell r="G1712">
            <v>0.75</v>
          </cell>
          <cell r="H1712">
            <v>0</v>
          </cell>
          <cell r="I1712">
            <v>0.2</v>
          </cell>
          <cell r="J1712">
            <v>0.55000000000000004</v>
          </cell>
        </row>
        <row r="1713">
          <cell r="A1713" t="str">
            <v>Организация производства тыквенного порошка, Сырдарьинская область (Хавастский  район)</v>
          </cell>
          <cell r="B1713" t="str">
            <v>500 тн</v>
          </cell>
          <cell r="C1713" t="str">
            <v>2017-2018 гг.</v>
          </cell>
          <cell r="D1713" t="str">
            <v>не требуется</v>
          </cell>
          <cell r="E1713" t="str">
            <v>Всего</v>
          </cell>
          <cell r="F1713">
            <v>0.25</v>
          </cell>
          <cell r="G1713">
            <v>0.25</v>
          </cell>
          <cell r="H1713">
            <v>0</v>
          </cell>
          <cell r="I1713">
            <v>0</v>
          </cell>
          <cell r="J1713">
            <v>0.05</v>
          </cell>
          <cell r="K1713">
            <v>0.2</v>
          </cell>
          <cell r="O1713" t="str">
            <v>Бизнес-план проекта на стадии разработки</v>
          </cell>
          <cell r="P1713" t="str">
            <v>Письмо ГАК "Узфармсаноат" от 30.05.2014 г.  МД-11/1007</v>
          </cell>
        </row>
        <row r="1714">
          <cell r="E1714" t="str">
            <v>собственные средства</v>
          </cell>
          <cell r="F1714">
            <v>7.4999999999999997E-2</v>
          </cell>
          <cell r="G1714">
            <v>7.4999999999999997E-2</v>
          </cell>
          <cell r="H1714">
            <v>0</v>
          </cell>
          <cell r="I1714">
            <v>0</v>
          </cell>
          <cell r="J1714">
            <v>2.5000000000000001E-2</v>
          </cell>
          <cell r="K1714">
            <v>0.05</v>
          </cell>
        </row>
        <row r="1715">
          <cell r="E1715" t="str">
            <v>кредиты коммерческих банков</v>
          </cell>
          <cell r="F1715">
            <v>0.17499999999999999</v>
          </cell>
          <cell r="G1715">
            <v>0.17499999999999999</v>
          </cell>
          <cell r="H1715">
            <v>0</v>
          </cell>
          <cell r="I1715">
            <v>0</v>
          </cell>
          <cell r="J1715">
            <v>2.5000000000000001E-2</v>
          </cell>
          <cell r="K1715">
            <v>0.15</v>
          </cell>
        </row>
        <row r="1716">
          <cell r="A1716" t="str">
            <v>Организация производства тыквенного сока, Сырдарьинская область (Хавастский  район)</v>
          </cell>
          <cell r="B1716" t="str">
            <v>100 тыс.л</v>
          </cell>
          <cell r="C1716" t="str">
            <v>2016-2017гг.</v>
          </cell>
          <cell r="D1716" t="str">
            <v>не требуется</v>
          </cell>
          <cell r="E1716" t="str">
            <v>Всего</v>
          </cell>
          <cell r="F1716">
            <v>2.5000000000000001E-2</v>
          </cell>
          <cell r="G1716">
            <v>2.5000000000000001E-2</v>
          </cell>
          <cell r="H1716">
            <v>0</v>
          </cell>
          <cell r="I1716">
            <v>4.5000000000000005E-3</v>
          </cell>
          <cell r="J1716">
            <v>2.0499999999999997E-2</v>
          </cell>
          <cell r="K1716">
            <v>0</v>
          </cell>
          <cell r="O1716" t="str">
            <v>Бизнес-план проекта на стадии разработки</v>
          </cell>
          <cell r="P1716" t="str">
            <v>Письмо ГАК "Узфармсаноат" от 30.05.2014 г.  МД-11/1007</v>
          </cell>
        </row>
        <row r="1717">
          <cell r="E1717" t="str">
            <v>собственные средства</v>
          </cell>
          <cell r="F1717">
            <v>7.4999999999999997E-3</v>
          </cell>
          <cell r="G1717">
            <v>7.4999999999999997E-3</v>
          </cell>
          <cell r="H1717">
            <v>0</v>
          </cell>
          <cell r="I1717">
            <v>2E-3</v>
          </cell>
          <cell r="J1717">
            <v>5.4999999999999997E-3</v>
          </cell>
        </row>
        <row r="1718">
          <cell r="E1718" t="str">
            <v>кредиты коммерческих банков</v>
          </cell>
          <cell r="F1718">
            <v>1.7500000000000002E-2</v>
          </cell>
          <cell r="G1718">
            <v>1.7500000000000002E-2</v>
          </cell>
          <cell r="H1718">
            <v>0</v>
          </cell>
          <cell r="I1718">
            <v>2.5000000000000001E-3</v>
          </cell>
          <cell r="J1718">
            <v>1.4999999999999999E-2</v>
          </cell>
        </row>
        <row r="1719">
          <cell r="A1719" t="str">
            <v>Организация производства субстанции вазелина на основе рапсового масла, Сырдарьинская область (Хавастский  район)</v>
          </cell>
          <cell r="B1719" t="str">
            <v>500 тн</v>
          </cell>
          <cell r="C1719" t="str">
            <v>2015 г</v>
          </cell>
          <cell r="D1719" t="str">
            <v>не требуется</v>
          </cell>
          <cell r="E1719" t="str">
            <v>Всего</v>
          </cell>
          <cell r="F1719">
            <v>0.1</v>
          </cell>
          <cell r="G1719">
            <v>0.1</v>
          </cell>
          <cell r="H1719">
            <v>0.1</v>
          </cell>
          <cell r="I1719">
            <v>0</v>
          </cell>
          <cell r="J1719">
            <v>0</v>
          </cell>
          <cell r="K1719">
            <v>0</v>
          </cell>
          <cell r="O1719" t="str">
            <v>Бизнес-план проекта на стадии разработки</v>
          </cell>
          <cell r="P1719" t="str">
            <v>Письмо ГАК "Узфармсаноат" от 30.05.2014 г.  МД-11/1007</v>
          </cell>
        </row>
        <row r="1720">
          <cell r="E1720" t="str">
            <v>собственные средства</v>
          </cell>
          <cell r="F1720">
            <v>0.03</v>
          </cell>
          <cell r="G1720">
            <v>0.03</v>
          </cell>
          <cell r="H1720">
            <v>0.03</v>
          </cell>
        </row>
        <row r="1721">
          <cell r="E1721" t="str">
            <v>кредиты коммерческих банков</v>
          </cell>
          <cell r="F1721">
            <v>7.0000000000000007E-2</v>
          </cell>
          <cell r="G1721">
            <v>7.0000000000000007E-2</v>
          </cell>
          <cell r="H1721">
            <v>7.0000000000000007E-2</v>
          </cell>
        </row>
        <row r="1722">
          <cell r="A1722" t="str">
            <v>Организация производства фруктозы и глюкозы, Сырдарьинская область (Сайхунабадский район)</v>
          </cell>
          <cell r="B1722" t="str">
            <v>100 тн</v>
          </cell>
          <cell r="C1722" t="str">
            <v>2015-2016гг.</v>
          </cell>
          <cell r="D1722" t="str">
            <v>не требуется</v>
          </cell>
          <cell r="E1722" t="str">
            <v>Всего</v>
          </cell>
          <cell r="F1722">
            <v>2.25</v>
          </cell>
          <cell r="G1722">
            <v>2.25</v>
          </cell>
          <cell r="H1722">
            <v>1</v>
          </cell>
          <cell r="I1722">
            <v>1.25</v>
          </cell>
          <cell r="J1722">
            <v>0</v>
          </cell>
          <cell r="K1722">
            <v>0</v>
          </cell>
          <cell r="O1722" t="str">
            <v>Бизнес-план проекта на стадии разработки</v>
          </cell>
          <cell r="P1722" t="str">
            <v>Письмо ГАК "Узфармсаноат" от 30.05.2014 г.  МД-11/1007</v>
          </cell>
        </row>
        <row r="1723">
          <cell r="E1723" t="str">
            <v>собственные средства</v>
          </cell>
          <cell r="F1723">
            <v>0.67500000000000004</v>
          </cell>
          <cell r="G1723">
            <v>0.67500000000000004</v>
          </cell>
          <cell r="H1723">
            <v>0.5</v>
          </cell>
          <cell r="I1723">
            <v>0.17499999999999999</v>
          </cell>
        </row>
        <row r="1724">
          <cell r="E1724" t="str">
            <v>кредиты коммерческих банков</v>
          </cell>
          <cell r="F1724">
            <v>1.575</v>
          </cell>
          <cell r="G1724">
            <v>1.575</v>
          </cell>
          <cell r="H1724">
            <v>0.5</v>
          </cell>
          <cell r="I1724">
            <v>1.075</v>
          </cell>
        </row>
        <row r="1725">
          <cell r="A1725" t="str">
            <v>Расширение производства лекарственных средств на СП ООО "Novopharma plus", г.Ташкент</v>
          </cell>
          <cell r="B1725" t="str">
            <v>4,753 млн уп.</v>
          </cell>
          <cell r="C1725" t="str">
            <v>2016-2017 гг.</v>
          </cell>
          <cell r="D1725" t="str">
            <v>не требуется</v>
          </cell>
          <cell r="E1725" t="str">
            <v>Всего</v>
          </cell>
          <cell r="F1725">
            <v>1.2</v>
          </cell>
          <cell r="G1725">
            <v>1.2</v>
          </cell>
          <cell r="H1725">
            <v>0</v>
          </cell>
          <cell r="I1725">
            <v>0.5</v>
          </cell>
          <cell r="J1725">
            <v>0.7</v>
          </cell>
          <cell r="K1725">
            <v>0</v>
          </cell>
          <cell r="O1725" t="str">
            <v>Бизнес-план проекта на стадии разработки</v>
          </cell>
          <cell r="P1725" t="str">
            <v>Письмо ГАК "Узфармсаноат" от 30.05.2014 г.  МД-11/1007</v>
          </cell>
        </row>
        <row r="1726">
          <cell r="E1726" t="str">
            <v>собственные средства</v>
          </cell>
          <cell r="F1726">
            <v>0.2</v>
          </cell>
          <cell r="G1726">
            <v>0.2</v>
          </cell>
          <cell r="H1726">
            <v>0</v>
          </cell>
          <cell r="I1726">
            <v>0.2</v>
          </cell>
          <cell r="J1726">
            <v>0</v>
          </cell>
        </row>
        <row r="1727">
          <cell r="E1727" t="str">
            <v>кредиты коммерческих банков</v>
          </cell>
          <cell r="F1727">
            <v>1</v>
          </cell>
          <cell r="G1727">
            <v>1</v>
          </cell>
          <cell r="H1727">
            <v>0</v>
          </cell>
          <cell r="I1727">
            <v>0.3</v>
          </cell>
          <cell r="J1727">
            <v>0.7</v>
          </cell>
        </row>
        <row r="1728">
          <cell r="A1728" t="str">
            <v xml:space="preserve">Организация производства ампульных лекарств, ООО "SID", Ташкентская область </v>
          </cell>
          <cell r="B1728" t="str">
            <v>22,0 млн. усл. ед.</v>
          </cell>
          <cell r="C1728" t="str">
            <v>2016-2017 гг.</v>
          </cell>
          <cell r="D1728" t="str">
            <v>не требуется</v>
          </cell>
          <cell r="E1728" t="str">
            <v>Всего</v>
          </cell>
          <cell r="F1728">
            <v>3</v>
          </cell>
          <cell r="G1728">
            <v>3</v>
          </cell>
          <cell r="H1728">
            <v>0</v>
          </cell>
          <cell r="I1728">
            <v>1.5</v>
          </cell>
          <cell r="J1728">
            <v>1.5</v>
          </cell>
          <cell r="K1728">
            <v>0</v>
          </cell>
          <cell r="O1728" t="str">
            <v>Бизнес-план проекта на стадии разработки</v>
          </cell>
          <cell r="P1728" t="str">
            <v xml:space="preserve">Постановление Президента Республики Узбекистан от 12.07.2013г. №ПП-2000 </v>
          </cell>
        </row>
        <row r="1729">
          <cell r="E1729" t="str">
            <v>собственные средства</v>
          </cell>
          <cell r="F1729">
            <v>0.5</v>
          </cell>
          <cell r="G1729">
            <v>0.5</v>
          </cell>
          <cell r="H1729">
            <v>0</v>
          </cell>
          <cell r="I1729">
            <v>0.5</v>
          </cell>
          <cell r="J1729">
            <v>0</v>
          </cell>
        </row>
        <row r="1730">
          <cell r="E1730" t="str">
            <v>кредиты коммерческих банков</v>
          </cell>
          <cell r="F1730">
            <v>2.5</v>
          </cell>
          <cell r="G1730">
            <v>2.5</v>
          </cell>
          <cell r="H1730">
            <v>0</v>
          </cell>
          <cell r="I1730">
            <v>1</v>
          </cell>
          <cell r="J1730">
            <v>1.5</v>
          </cell>
        </row>
        <row r="1731">
          <cell r="A1731" t="str">
            <v>Организация плантаций лекарственного растительного сырья (выращивание, сбор, сушка) 30 га в Джизакской области</v>
          </cell>
          <cell r="B1731" t="str">
            <v>35 тонн</v>
          </cell>
          <cell r="C1731" t="str">
            <v>2016-2017 гг.</v>
          </cell>
          <cell r="D1731" t="str">
            <v>не требуется</v>
          </cell>
          <cell r="E1731" t="str">
            <v>Всего</v>
          </cell>
          <cell r="F1731">
            <v>0.114</v>
          </cell>
          <cell r="G1731">
            <v>0.114</v>
          </cell>
          <cell r="H1731">
            <v>0</v>
          </cell>
          <cell r="I1731">
            <v>0</v>
          </cell>
          <cell r="J1731">
            <v>0.114</v>
          </cell>
          <cell r="K1731">
            <v>0</v>
          </cell>
          <cell r="O1731" t="str">
            <v>Бизнес-план проекта на стадии разработки</v>
          </cell>
          <cell r="P1731" t="str">
            <v>Письмо ГАК "Узфармсаноат" от 30.05.2014 г.  МД-11/1007</v>
          </cell>
        </row>
        <row r="1732">
          <cell r="E1732" t="str">
            <v>собственные средства</v>
          </cell>
          <cell r="F1732">
            <v>1.4E-2</v>
          </cell>
          <cell r="G1732">
            <v>1.4E-2</v>
          </cell>
          <cell r="H1732">
            <v>0</v>
          </cell>
          <cell r="I1732">
            <v>0</v>
          </cell>
          <cell r="J1732">
            <v>1.4E-2</v>
          </cell>
        </row>
        <row r="1733">
          <cell r="E1733" t="str">
            <v>кредиты коммерческих банков</v>
          </cell>
          <cell r="F1733">
            <v>0.1</v>
          </cell>
          <cell r="G1733">
            <v>0.1</v>
          </cell>
          <cell r="H1733">
            <v>0</v>
          </cell>
          <cell r="I1733">
            <v>0</v>
          </cell>
          <cell r="J1733">
            <v>0.1</v>
          </cell>
        </row>
        <row r="1734">
          <cell r="A1734" t="str">
            <v>Организация производства косметических препаратов на основе глицерина, Хорезмская область (г. Ургенч)</v>
          </cell>
          <cell r="B1734" t="str">
            <v>100 тн</v>
          </cell>
          <cell r="C1734" t="str">
            <v>2015-2017 гг.</v>
          </cell>
          <cell r="D1734" t="str">
            <v>не требуется</v>
          </cell>
          <cell r="E1734" t="str">
            <v>Всего</v>
          </cell>
          <cell r="F1734">
            <v>2</v>
          </cell>
          <cell r="G1734">
            <v>2</v>
          </cell>
          <cell r="H1734">
            <v>0.5</v>
          </cell>
          <cell r="I1734">
            <v>0.53</v>
          </cell>
          <cell r="J1734">
            <v>0.97</v>
          </cell>
          <cell r="K1734">
            <v>0</v>
          </cell>
          <cell r="O1734" t="str">
            <v>Бизнес-план проекта на стадии разработки</v>
          </cell>
          <cell r="P1734" t="str">
            <v xml:space="preserve">Постановление Президента Республики Узбекистан от  22.11.2012г. ПП-1856 </v>
          </cell>
        </row>
        <row r="1735">
          <cell r="E1735" t="str">
            <v>собственные средства</v>
          </cell>
          <cell r="F1735">
            <v>0.2</v>
          </cell>
          <cell r="G1735">
            <v>0.2</v>
          </cell>
          <cell r="H1735">
            <v>0.1</v>
          </cell>
          <cell r="I1735">
            <v>0.03</v>
          </cell>
          <cell r="J1735">
            <v>7.0000000000000007E-2</v>
          </cell>
        </row>
        <row r="1736">
          <cell r="E1736" t="str">
            <v>кредиты коммерческих банков</v>
          </cell>
          <cell r="F1736">
            <v>1.8</v>
          </cell>
          <cell r="G1736">
            <v>1.8</v>
          </cell>
          <cell r="H1736">
            <v>0.4</v>
          </cell>
          <cell r="I1736">
            <v>0.5</v>
          </cell>
          <cell r="J1736">
            <v>0.9</v>
          </cell>
        </row>
        <row r="1737">
          <cell r="A1737" t="str">
            <v>Организация плантации для выращивания лекарственных растений (112 га) в Андижанской области</v>
          </cell>
          <cell r="B1737" t="str">
            <v>200 тн</v>
          </cell>
          <cell r="C1737" t="str">
            <v>2015-2016 гг.</v>
          </cell>
          <cell r="D1737" t="str">
            <v>не требуется</v>
          </cell>
          <cell r="E1737" t="str">
            <v>Всего</v>
          </cell>
          <cell r="F1737">
            <v>0.1</v>
          </cell>
          <cell r="G1737">
            <v>0.1</v>
          </cell>
          <cell r="H1737">
            <v>9.0000000000000011E-2</v>
          </cell>
          <cell r="I1737">
            <v>0.01</v>
          </cell>
          <cell r="J1737">
            <v>0</v>
          </cell>
          <cell r="K1737">
            <v>0</v>
          </cell>
          <cell r="O1737" t="str">
            <v>Бизнес-план проекта на стадии разработки</v>
          </cell>
          <cell r="P1737" t="str">
            <v>Письмо ГАК "Узфармсаноат" от 30.05.2014 г.  МД-11/1007</v>
          </cell>
        </row>
        <row r="1738">
          <cell r="E1738" t="str">
            <v>собственные средства</v>
          </cell>
          <cell r="F1738">
            <v>0.03</v>
          </cell>
          <cell r="G1738">
            <v>0.03</v>
          </cell>
          <cell r="H1738">
            <v>0.02</v>
          </cell>
          <cell r="I1738">
            <v>0.01</v>
          </cell>
          <cell r="J1738">
            <v>0</v>
          </cell>
        </row>
        <row r="1739">
          <cell r="E1739" t="str">
            <v>кредиты коммерческих банков</v>
          </cell>
          <cell r="F1739">
            <v>7.0000000000000007E-2</v>
          </cell>
          <cell r="G1739">
            <v>7.0000000000000007E-2</v>
          </cell>
          <cell r="H1739">
            <v>7.0000000000000007E-2</v>
          </cell>
          <cell r="I1739">
            <v>0</v>
          </cell>
          <cell r="J1739">
            <v>0</v>
          </cell>
        </row>
        <row r="1740">
          <cell r="A1740" t="str">
            <v>Организация производства по фасовке лекарственного растительного сырья (фиточаев)  в Джизакской области</v>
          </cell>
          <cell r="B1740" t="str">
            <v xml:space="preserve">50 тыс.упак. </v>
          </cell>
          <cell r="C1740" t="str">
            <v>2016-2017 гг.</v>
          </cell>
          <cell r="D1740" t="str">
            <v>не требуется</v>
          </cell>
          <cell r="E1740" t="str">
            <v>Всего</v>
          </cell>
          <cell r="F1740">
            <v>1</v>
          </cell>
          <cell r="G1740">
            <v>1</v>
          </cell>
          <cell r="H1740">
            <v>0</v>
          </cell>
          <cell r="I1740">
            <v>0.85000000000000009</v>
          </cell>
          <cell r="J1740">
            <v>0.15</v>
          </cell>
          <cell r="K1740">
            <v>0</v>
          </cell>
          <cell r="O1740" t="str">
            <v>Бизнес-план проекта на стадии разработки</v>
          </cell>
          <cell r="P1740" t="str">
            <v>Письмо ГАК "Узфармсаноат" от 30.05.2014 г.  МД-11/1007</v>
          </cell>
        </row>
        <row r="1741">
          <cell r="E1741" t="str">
            <v>собственные средства</v>
          </cell>
          <cell r="F1741">
            <v>0.2</v>
          </cell>
          <cell r="G1741">
            <v>0.2</v>
          </cell>
          <cell r="H1741">
            <v>0</v>
          </cell>
          <cell r="I1741">
            <v>0.05</v>
          </cell>
          <cell r="J1741">
            <v>0.15</v>
          </cell>
        </row>
        <row r="1742">
          <cell r="E1742" t="str">
            <v>кредиты коммерческих банков</v>
          </cell>
          <cell r="F1742">
            <v>0.8</v>
          </cell>
          <cell r="G1742">
            <v>0.8</v>
          </cell>
          <cell r="H1742">
            <v>0</v>
          </cell>
          <cell r="I1742">
            <v>0.8</v>
          </cell>
          <cell r="J1742">
            <v>0</v>
          </cell>
        </row>
        <row r="1743">
          <cell r="A1743" t="str">
            <v>Организация плантаций ферулы асафетиды (ферулы вонючей), 10 га на базе OOO “Charli-Texno-Servis”, «Shoxsanambonu-kovul» ФХ в Джизакской области</v>
          </cell>
          <cell r="B1743" t="str">
            <v xml:space="preserve">определяется </v>
          </cell>
          <cell r="C1743" t="str">
            <v>2016-2017 гг.</v>
          </cell>
          <cell r="D1743" t="str">
            <v>не требуется</v>
          </cell>
          <cell r="E1743" t="str">
            <v>Всего</v>
          </cell>
          <cell r="F1743">
            <v>1.35</v>
          </cell>
          <cell r="G1743">
            <v>1.35</v>
          </cell>
          <cell r="H1743">
            <v>0</v>
          </cell>
          <cell r="I1743">
            <v>0.95000000000000007</v>
          </cell>
          <cell r="J1743">
            <v>0.4</v>
          </cell>
          <cell r="K1743">
            <v>0</v>
          </cell>
          <cell r="O1743" t="str">
            <v>Бизнес-план проекта на стадии разработки</v>
          </cell>
          <cell r="P1743" t="str">
            <v>Письмо ГАК "Узфармсаноат" от 30.05.2014 г.  МД-11/1007</v>
          </cell>
        </row>
        <row r="1744">
          <cell r="E1744" t="str">
            <v>собственные средства</v>
          </cell>
          <cell r="F1744">
            <v>0.25</v>
          </cell>
          <cell r="G1744">
            <v>0.25</v>
          </cell>
          <cell r="H1744">
            <v>0</v>
          </cell>
          <cell r="I1744">
            <v>0.15</v>
          </cell>
          <cell r="J1744">
            <v>0.1</v>
          </cell>
        </row>
        <row r="1745">
          <cell r="E1745" t="str">
            <v>кредиты коммерческих банков</v>
          </cell>
          <cell r="F1745">
            <v>1.1000000000000001</v>
          </cell>
          <cell r="G1745">
            <v>1.1000000000000001</v>
          </cell>
          <cell r="H1745">
            <v>0</v>
          </cell>
          <cell r="I1745">
            <v>0.8</v>
          </cell>
          <cell r="J1745">
            <v>0.3</v>
          </cell>
        </row>
        <row r="1746">
          <cell r="A1746" t="str">
            <v>Организация производства экстракта  асафетиды (ферулы вонючей) на базе OOO “Charli-Texno-Servis”, «Shoxsanambonu-kovul» ФХ в Джизакской области</v>
          </cell>
          <cell r="B1746" t="str">
            <v>50 тн</v>
          </cell>
          <cell r="C1746" t="str">
            <v>2017-2018 гг.</v>
          </cell>
          <cell r="D1746" t="str">
            <v>не требуется</v>
          </cell>
          <cell r="E1746" t="str">
            <v>Всего</v>
          </cell>
          <cell r="F1746">
            <v>1.125</v>
          </cell>
          <cell r="G1746">
            <v>1.125</v>
          </cell>
          <cell r="H1746">
            <v>0</v>
          </cell>
          <cell r="I1746">
            <v>0</v>
          </cell>
          <cell r="J1746">
            <v>1.0249999999999999</v>
          </cell>
          <cell r="K1746">
            <v>0.1</v>
          </cell>
          <cell r="O1746" t="str">
            <v>Бизнес-план проекта на стадии разработки</v>
          </cell>
          <cell r="P1746" t="str">
            <v>Письмо ГАК "Узфармсаноат" от 30.05.2014 г.  МД-11/1007</v>
          </cell>
        </row>
        <row r="1747">
          <cell r="E1747" t="str">
            <v>собственные средства</v>
          </cell>
          <cell r="F1747">
            <v>0.22500000000000001</v>
          </cell>
          <cell r="G1747">
            <v>0.22500000000000001</v>
          </cell>
          <cell r="J1747">
            <v>0.125</v>
          </cell>
          <cell r="K1747">
            <v>0.1</v>
          </cell>
        </row>
        <row r="1748">
          <cell r="E1748" t="str">
            <v>кредиты коммерческих банков</v>
          </cell>
          <cell r="F1748">
            <v>0.9</v>
          </cell>
          <cell r="G1748">
            <v>0.9</v>
          </cell>
          <cell r="J1748">
            <v>0.9</v>
          </cell>
        </row>
        <row r="1749">
          <cell r="A1749" t="str">
            <v>Организация производства лекарственных препаратов на основе Каланхоэ на ООО "Хоразм Фитофарм" в Хорезмской области</v>
          </cell>
          <cell r="B1749" t="str">
            <v>80 тн</v>
          </cell>
          <cell r="C1749" t="str">
            <v>2015-2017 гг.</v>
          </cell>
          <cell r="D1749" t="str">
            <v>не требуется</v>
          </cell>
          <cell r="E1749" t="str">
            <v>Всего</v>
          </cell>
          <cell r="F1749">
            <v>5</v>
          </cell>
          <cell r="G1749">
            <v>5</v>
          </cell>
          <cell r="H1749">
            <v>0.6</v>
          </cell>
          <cell r="I1749">
            <v>1.9000000000000001</v>
          </cell>
          <cell r="J1749">
            <v>2.5</v>
          </cell>
          <cell r="K1749">
            <v>0</v>
          </cell>
          <cell r="O1749" t="str">
            <v>Бизнес-план проекта на стадии разработки</v>
          </cell>
          <cell r="P1749" t="str">
            <v>Постановление Президента Республики Узбекистан от  22.11.2012г. ПП-1856,от 17.11.2014 г. №ПП-2264</v>
          </cell>
        </row>
        <row r="1750">
          <cell r="E1750" t="str">
            <v>собственные средства</v>
          </cell>
          <cell r="F1750">
            <v>0.9</v>
          </cell>
          <cell r="G1750">
            <v>0.9</v>
          </cell>
          <cell r="H1750">
            <v>0.1</v>
          </cell>
          <cell r="I1750">
            <v>0.3</v>
          </cell>
          <cell r="J1750">
            <v>0.5</v>
          </cell>
        </row>
        <row r="1751">
          <cell r="E1751" t="str">
            <v>кредиты коммерческих банков</v>
          </cell>
          <cell r="F1751">
            <v>4.0999999999999996</v>
          </cell>
          <cell r="G1751">
            <v>4.0999999999999996</v>
          </cell>
          <cell r="H1751">
            <v>0.5</v>
          </cell>
          <cell r="I1751">
            <v>1.6</v>
          </cell>
          <cell r="J1751">
            <v>2</v>
          </cell>
        </row>
        <row r="1752">
          <cell r="A1752" t="str">
            <v>Организация плантации для выращивания масляничной культуры -тыквы (50 га) на ФХ "Султонали Умаралиевич орзуси" в Сырдарьинской области</v>
          </cell>
          <cell r="B1752" t="str">
            <v>1000 тн</v>
          </cell>
          <cell r="C1752" t="str">
            <v>2015-2016 гг.</v>
          </cell>
          <cell r="D1752" t="str">
            <v>не требуется</v>
          </cell>
          <cell r="E1752" t="str">
            <v>Всего</v>
          </cell>
          <cell r="F1752">
            <v>0.45</v>
          </cell>
          <cell r="G1752">
            <v>0.45</v>
          </cell>
          <cell r="H1752">
            <v>0.32</v>
          </cell>
          <cell r="I1752">
            <v>0.13</v>
          </cell>
          <cell r="J1752">
            <v>0</v>
          </cell>
          <cell r="K1752">
            <v>0</v>
          </cell>
          <cell r="O1752" t="str">
            <v>Бизнес-план проекта на стадии разработки</v>
          </cell>
          <cell r="P1752" t="str">
            <v xml:space="preserve">Постановление Президента Республики Узбекистан от  22.11.2012г. ПП-1856 </v>
          </cell>
        </row>
        <row r="1753">
          <cell r="E1753" t="str">
            <v>собственные средства</v>
          </cell>
          <cell r="F1753">
            <v>0.05</v>
          </cell>
          <cell r="G1753">
            <v>0.05</v>
          </cell>
          <cell r="H1753">
            <v>0.02</v>
          </cell>
          <cell r="I1753">
            <v>0.03</v>
          </cell>
          <cell r="J1753">
            <v>0</v>
          </cell>
        </row>
        <row r="1754">
          <cell r="E1754" t="str">
            <v>кредиты коммерческих банков</v>
          </cell>
          <cell r="F1754">
            <v>0.4</v>
          </cell>
          <cell r="G1754">
            <v>0.4</v>
          </cell>
          <cell r="H1754">
            <v>0.3</v>
          </cell>
          <cell r="I1754">
            <v>0.1</v>
          </cell>
          <cell r="J1754">
            <v>0</v>
          </cell>
        </row>
        <row r="1755">
          <cell r="A1755" t="str">
            <v>Организация производства косметических препаратов на основе глицерина на "Хоразм ФИТОФарм" (Хорезмская область)</v>
          </cell>
          <cell r="B1755" t="str">
            <v>100 тн.</v>
          </cell>
          <cell r="C1755" t="str">
            <v>2015-2017 гг.</v>
          </cell>
          <cell r="D1755" t="str">
            <v>не требуется</v>
          </cell>
          <cell r="E1755" t="str">
            <v>Всего</v>
          </cell>
          <cell r="F1755">
            <v>2</v>
          </cell>
          <cell r="G1755">
            <v>2</v>
          </cell>
          <cell r="H1755">
            <v>0.5</v>
          </cell>
          <cell r="I1755">
            <v>0.75</v>
          </cell>
          <cell r="J1755">
            <v>0.75</v>
          </cell>
          <cell r="K1755">
            <v>0</v>
          </cell>
          <cell r="O1755" t="str">
            <v>Бизнес-план проекта на стадии разработки</v>
          </cell>
          <cell r="P1755" t="str">
            <v>Постановление Президента Республики Узбекистан от  22.11.2012г. ПП-1856,от 17.11.2014 г. №ПП-2264</v>
          </cell>
        </row>
        <row r="1756">
          <cell r="E1756" t="str">
            <v>собственные средства</v>
          </cell>
          <cell r="F1756">
            <v>0.1</v>
          </cell>
          <cell r="G1756">
            <v>0.1</v>
          </cell>
          <cell r="H1756">
            <v>0.1</v>
          </cell>
        </row>
        <row r="1757">
          <cell r="E1757" t="str">
            <v>кредиты коммерческих банков</v>
          </cell>
          <cell r="F1757">
            <v>1.9</v>
          </cell>
          <cell r="G1757">
            <v>1.9</v>
          </cell>
          <cell r="H1757">
            <v>0.4</v>
          </cell>
          <cell r="I1757">
            <v>0.75</v>
          </cell>
          <cell r="J1757">
            <v>0.75</v>
          </cell>
        </row>
        <row r="1758">
          <cell r="A1758" t="str">
            <v>Организация производства пакетирования лекарственного чая в Хорезмской области</v>
          </cell>
          <cell r="B1758" t="str">
            <v>4 млн. упаковок</v>
          </cell>
          <cell r="C1758" t="str">
            <v>2016-2017 гг.</v>
          </cell>
          <cell r="D1758" t="str">
            <v>не требуется</v>
          </cell>
          <cell r="E1758" t="str">
            <v>Всего</v>
          </cell>
          <cell r="F1758">
            <v>0.5</v>
          </cell>
          <cell r="G1758">
            <v>0.5</v>
          </cell>
          <cell r="H1758">
            <v>0</v>
          </cell>
          <cell r="I1758">
            <v>0.39999999999999997</v>
          </cell>
          <cell r="J1758">
            <v>0.1</v>
          </cell>
          <cell r="K1758">
            <v>0</v>
          </cell>
          <cell r="O1758" t="str">
            <v>Бизнес-план проекта на стадии разработки</v>
          </cell>
          <cell r="P1758" t="str">
            <v xml:space="preserve">Постановление Президента Республики Узбекистан от  22.11.2012г. ПП-1856 </v>
          </cell>
        </row>
        <row r="1759">
          <cell r="E1759" t="str">
            <v>собственные средства</v>
          </cell>
          <cell r="F1759">
            <v>0.15</v>
          </cell>
          <cell r="G1759">
            <v>0.15</v>
          </cell>
          <cell r="H1759">
            <v>0</v>
          </cell>
          <cell r="I1759">
            <v>0.05</v>
          </cell>
          <cell r="J1759">
            <v>0.1</v>
          </cell>
        </row>
        <row r="1760">
          <cell r="E1760" t="str">
            <v>кредиты коммерческих банков</v>
          </cell>
          <cell r="F1760">
            <v>0.35</v>
          </cell>
          <cell r="G1760">
            <v>0.35</v>
          </cell>
          <cell r="H1760">
            <v>0</v>
          </cell>
          <cell r="I1760">
            <v>0.35</v>
          </cell>
          <cell r="J1760">
            <v>0</v>
          </cell>
        </row>
        <row r="1761">
          <cell r="A1761" t="str">
            <v>Организация  плантации по культивированию масляничной культуры - рапса (150 га) на ФХ "Султонали Умаралиевич орзуси" в Сырдарьинской области</v>
          </cell>
          <cell r="B1761" t="str">
            <v>1000 тн</v>
          </cell>
          <cell r="C1761" t="str">
            <v>2015-2016 гг.</v>
          </cell>
          <cell r="D1761" t="str">
            <v>не требуется</v>
          </cell>
          <cell r="E1761" t="str">
            <v>Всего</v>
          </cell>
          <cell r="F1761">
            <v>0.45</v>
          </cell>
          <cell r="G1761">
            <v>0.45</v>
          </cell>
          <cell r="H1761">
            <v>0.35</v>
          </cell>
          <cell r="I1761">
            <v>0.1</v>
          </cell>
          <cell r="J1761">
            <v>0</v>
          </cell>
          <cell r="K1761">
            <v>0</v>
          </cell>
          <cell r="O1761" t="str">
            <v>Бизнес-план проекта на стадии разработки</v>
          </cell>
          <cell r="P1761" t="str">
            <v>Письмо ГАК "Узфармсаноат" от 30.05.2014 г.  МД-11/1007</v>
          </cell>
        </row>
        <row r="1762">
          <cell r="E1762" t="str">
            <v>собственные средства</v>
          </cell>
          <cell r="F1762">
            <v>0.05</v>
          </cell>
          <cell r="G1762">
            <v>0.05</v>
          </cell>
          <cell r="H1762">
            <v>0.05</v>
          </cell>
          <cell r="I1762">
            <v>0</v>
          </cell>
        </row>
        <row r="1763">
          <cell r="E1763" t="str">
            <v>кредиты коммерческих банков</v>
          </cell>
          <cell r="F1763">
            <v>0.4</v>
          </cell>
          <cell r="G1763">
            <v>0.4</v>
          </cell>
          <cell r="H1763">
            <v>0.3</v>
          </cell>
          <cell r="I1763">
            <v>0.1</v>
          </cell>
        </row>
        <row r="1764">
          <cell r="A1764" t="str">
            <v>Организация пункта заготовки, сушки, стандартизации лекарственного растительного сырья Зомин урмон хужалиги.</v>
          </cell>
          <cell r="B1764" t="str">
            <v xml:space="preserve">20 тонн </v>
          </cell>
          <cell r="C1764" t="str">
            <v>2014-2015 гг.</v>
          </cell>
          <cell r="D1764" t="str">
            <v>не требуется</v>
          </cell>
          <cell r="E1764" t="str">
            <v>Всего</v>
          </cell>
          <cell r="F1764">
            <v>0.3</v>
          </cell>
          <cell r="G1764">
            <v>0.2</v>
          </cell>
          <cell r="H1764">
            <v>0.2</v>
          </cell>
          <cell r="I1764">
            <v>0</v>
          </cell>
          <cell r="J1764">
            <v>0</v>
          </cell>
          <cell r="K1764">
            <v>0</v>
          </cell>
          <cell r="O1764" t="str">
            <v>Бизнес-план проекта на стадии разработки</v>
          </cell>
          <cell r="P1764" t="str">
            <v>Письмо ГАК "Узфармсаноат" от 30.05.2014 г.  МД-11/1007</v>
          </cell>
        </row>
        <row r="1765">
          <cell r="E1765" t="str">
            <v>собственные средства</v>
          </cell>
          <cell r="F1765">
            <v>0.05</v>
          </cell>
          <cell r="G1765">
            <v>0</v>
          </cell>
          <cell r="H1765">
            <v>0</v>
          </cell>
        </row>
        <row r="1766">
          <cell r="E1766" t="str">
            <v>кредиты коммерческих банков</v>
          </cell>
          <cell r="F1766">
            <v>0.25</v>
          </cell>
          <cell r="G1766">
            <v>0.2</v>
          </cell>
          <cell r="H1766">
            <v>0.2</v>
          </cell>
        </row>
        <row r="1767">
          <cell r="A1767" t="str">
            <v>Организация производства экстракта из солодкового корня на ООО "Устюрт Кипчок строй" в Хорезмской области</v>
          </cell>
          <cell r="B1767" t="str">
            <v>100 тонн</v>
          </cell>
          <cell r="C1767" t="str">
            <v>2016-2017 гг.</v>
          </cell>
          <cell r="D1767" t="str">
            <v>не требуется</v>
          </cell>
          <cell r="E1767" t="str">
            <v>Всего</v>
          </cell>
          <cell r="F1767">
            <v>0.65</v>
          </cell>
          <cell r="G1767">
            <v>0.65</v>
          </cell>
          <cell r="H1767">
            <v>0</v>
          </cell>
          <cell r="I1767">
            <v>0.30000000000000004</v>
          </cell>
          <cell r="J1767">
            <v>0.35</v>
          </cell>
          <cell r="K1767">
            <v>0</v>
          </cell>
          <cell r="O1767" t="str">
            <v>Бизнес-план проекта на стадии разработки</v>
          </cell>
          <cell r="P1767" t="str">
            <v xml:space="preserve">Постановление Президента Республики Узбекистан от  22.11.2012г. ПП-1856 </v>
          </cell>
        </row>
        <row r="1768">
          <cell r="E1768" t="str">
            <v>собственные средства</v>
          </cell>
          <cell r="F1768">
            <v>0.2</v>
          </cell>
          <cell r="G1768">
            <v>0.2</v>
          </cell>
          <cell r="H1768">
            <v>0</v>
          </cell>
          <cell r="I1768">
            <v>0.1</v>
          </cell>
          <cell r="J1768">
            <v>0.1</v>
          </cell>
        </row>
        <row r="1769">
          <cell r="E1769" t="str">
            <v>кредиты коммерческих банков</v>
          </cell>
          <cell r="F1769">
            <v>0.45</v>
          </cell>
          <cell r="G1769">
            <v>0.45</v>
          </cell>
          <cell r="H1769">
            <v>0</v>
          </cell>
          <cell r="I1769">
            <v>0.2</v>
          </cell>
          <cell r="J1769">
            <v>0.25</v>
          </cell>
        </row>
        <row r="1770">
          <cell r="A1770" t="str">
            <v>Организация промышленных плантаций масличной культуры льна (30 га) в Джизакской области</v>
          </cell>
          <cell r="B1770" t="str">
            <v xml:space="preserve">150 тонн </v>
          </cell>
          <cell r="C1770" t="str">
            <v>2018-2019 гг.</v>
          </cell>
          <cell r="D1770" t="str">
            <v>не требуется</v>
          </cell>
          <cell r="E1770" t="str">
            <v>Всего</v>
          </cell>
          <cell r="F1770">
            <v>6.9999999999999993E-2</v>
          </cell>
          <cell r="G1770">
            <v>6.9999999999999993E-2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6.9999999999999993E-2</v>
          </cell>
          <cell r="O1770" t="str">
            <v>Бизнес-план проекта на стадии разработки</v>
          </cell>
          <cell r="P1770" t="str">
            <v>Письмо ГАК "Узфармсаноат" от 30.05.2014 г.  МД-11/1007</v>
          </cell>
        </row>
        <row r="1771">
          <cell r="E1771" t="str">
            <v>собственные средства</v>
          </cell>
          <cell r="F1771">
            <v>0.01</v>
          </cell>
          <cell r="G1771">
            <v>0.01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0.01</v>
          </cell>
        </row>
        <row r="1772">
          <cell r="E1772" t="str">
            <v>кредиты коммерческих банков</v>
          </cell>
          <cell r="F1772">
            <v>0.06</v>
          </cell>
          <cell r="G1772">
            <v>0.06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0.06</v>
          </cell>
        </row>
        <row r="1773">
          <cell r="A1773" t="str">
            <v xml:space="preserve">Организация производства нейролепических средств (левомепромазин, галоперидол, дропоридол, клозапин, трифлуоперазин, флуфеназин, хлопромазин, рисперидон, перициазин, тиоридазин) транквилизаторы (альпразолам, диазепам, гидроксизин, тофизопам, феназепам) в </v>
          </cell>
          <cell r="B1773" t="str">
            <v>10,0 млн.усл.ед</v>
          </cell>
          <cell r="C1773" t="str">
            <v>2018-2019 гг.</v>
          </cell>
          <cell r="D1773" t="str">
            <v>не требуется</v>
          </cell>
          <cell r="E1773" t="str">
            <v>Всего</v>
          </cell>
          <cell r="F1773">
            <v>5</v>
          </cell>
          <cell r="G1773">
            <v>5</v>
          </cell>
          <cell r="H1773">
            <v>0</v>
          </cell>
          <cell r="I1773">
            <v>0</v>
          </cell>
          <cell r="J1773">
            <v>0</v>
          </cell>
          <cell r="K1773">
            <v>2.2000000000000002</v>
          </cell>
          <cell r="L1773">
            <v>2.8</v>
          </cell>
          <cell r="O1773" t="str">
            <v>Требуется разработка бизнес-плана проекта</v>
          </cell>
          <cell r="P1773" t="str">
            <v>Письмо ГАК "Узфармсаноат" от 30.05.2014 г.  МД-11/1007</v>
          </cell>
        </row>
        <row r="1774">
          <cell r="E1774" t="str">
            <v>собственные средства</v>
          </cell>
          <cell r="F1774">
            <v>0.5</v>
          </cell>
          <cell r="G1774">
            <v>0.5</v>
          </cell>
          <cell r="H1774">
            <v>0</v>
          </cell>
          <cell r="I1774">
            <v>0</v>
          </cell>
          <cell r="J1774">
            <v>0</v>
          </cell>
          <cell r="K1774">
            <v>0.2</v>
          </cell>
          <cell r="L1774">
            <v>0.3</v>
          </cell>
        </row>
        <row r="1775">
          <cell r="E1775" t="str">
            <v>кредиты коммерческих банков</v>
          </cell>
          <cell r="F1775">
            <v>4.5</v>
          </cell>
          <cell r="G1775">
            <v>4.5</v>
          </cell>
          <cell r="H1775">
            <v>0</v>
          </cell>
          <cell r="I1775">
            <v>0</v>
          </cell>
          <cell r="J1775">
            <v>0</v>
          </cell>
          <cell r="K1775">
            <v>2</v>
          </cell>
          <cell r="L1775">
            <v>2.5</v>
          </cell>
        </row>
        <row r="1776">
          <cell r="A1776" t="str">
            <v>Организация производства антидепрессантов (амитриптилин, имипрамин, флуоксетин, флувоксамин, сульпирид,), аналептики (никетамид), ноотропы (пирацетам, цереблозилин, гопантеновая кислота, фенибут) и психостимуляторы (кофеин-бензоат натрия)  в Джизакской об</v>
          </cell>
          <cell r="B1776" t="str">
            <v>97,0 млн.усл.ед</v>
          </cell>
          <cell r="C1776" t="str">
            <v>2018-2019 гг.</v>
          </cell>
          <cell r="D1776" t="str">
            <v>не требуется</v>
          </cell>
          <cell r="E1776" t="str">
            <v>Всего</v>
          </cell>
          <cell r="F1776">
            <v>5</v>
          </cell>
          <cell r="G1776">
            <v>5</v>
          </cell>
          <cell r="H1776">
            <v>0</v>
          </cell>
          <cell r="I1776">
            <v>0</v>
          </cell>
          <cell r="J1776">
            <v>0</v>
          </cell>
          <cell r="K1776">
            <v>2.2000000000000002</v>
          </cell>
          <cell r="L1776">
            <v>2.8</v>
          </cell>
          <cell r="O1776" t="str">
            <v>Требуется разработка бизнес-плана проекта</v>
          </cell>
          <cell r="P1776" t="str">
            <v>Письмо ГАК "Узфармсаноат" от 30.05.2014 г.  МД-11/1007</v>
          </cell>
        </row>
        <row r="1777">
          <cell r="E1777" t="str">
            <v>собственные средства</v>
          </cell>
          <cell r="F1777">
            <v>0.5</v>
          </cell>
          <cell r="G1777">
            <v>0.5</v>
          </cell>
          <cell r="H1777">
            <v>0</v>
          </cell>
          <cell r="I1777">
            <v>0</v>
          </cell>
          <cell r="J1777">
            <v>0</v>
          </cell>
          <cell r="K1777">
            <v>0.2</v>
          </cell>
          <cell r="L1777">
            <v>0.3</v>
          </cell>
        </row>
        <row r="1778">
          <cell r="E1778" t="str">
            <v>кредиты коммерческих банков</v>
          </cell>
          <cell r="F1778">
            <v>4.5</v>
          </cell>
          <cell r="G1778">
            <v>4.5</v>
          </cell>
          <cell r="H1778">
            <v>0</v>
          </cell>
          <cell r="I1778">
            <v>0</v>
          </cell>
          <cell r="J1778">
            <v>0</v>
          </cell>
          <cell r="K1778">
            <v>2</v>
          </cell>
          <cell r="L1778">
            <v>2.5</v>
          </cell>
        </row>
        <row r="1779">
          <cell r="A1779" t="str">
            <v>Организация производства алкилируещих средств (циклофосфамид, дакарбазин, оксалиплатин, цисплатин, гидроксикарбамид, третиноин) и антиметаболиты (метотрексат, флуороурацил, тегафур, кааецитабин, гемцитабин, цитарабин)  в Джизакской области</v>
          </cell>
          <cell r="B1779" t="str">
            <v>5,0 млн.усл.ед</v>
          </cell>
          <cell r="C1779" t="str">
            <v>2018-2019 гг.</v>
          </cell>
          <cell r="D1779" t="str">
            <v>не требуется</v>
          </cell>
          <cell r="E1779" t="str">
            <v>Всего</v>
          </cell>
          <cell r="F1779">
            <v>5</v>
          </cell>
          <cell r="G1779">
            <v>5</v>
          </cell>
          <cell r="H1779">
            <v>0</v>
          </cell>
          <cell r="I1779">
            <v>0</v>
          </cell>
          <cell r="J1779">
            <v>0</v>
          </cell>
          <cell r="K1779">
            <v>2.2000000000000002</v>
          </cell>
          <cell r="L1779">
            <v>2.8</v>
          </cell>
          <cell r="O1779" t="str">
            <v>Требуется разработка бизнес-плана проекта</v>
          </cell>
          <cell r="P1779" t="str">
            <v>Письмо ГАК "Узфармсаноат" от 30.05.2014 г.  МД-11/1007</v>
          </cell>
        </row>
        <row r="1780">
          <cell r="E1780" t="str">
            <v>собственные средства</v>
          </cell>
          <cell r="F1780">
            <v>0.5</v>
          </cell>
          <cell r="G1780">
            <v>0.5</v>
          </cell>
          <cell r="K1780">
            <v>0.2</v>
          </cell>
          <cell r="L1780">
            <v>0.3</v>
          </cell>
        </row>
        <row r="1781">
          <cell r="E1781" t="str">
            <v>кредиты коммерческих банков</v>
          </cell>
          <cell r="F1781">
            <v>4.5</v>
          </cell>
          <cell r="G1781">
            <v>4.5</v>
          </cell>
          <cell r="K1781">
            <v>2</v>
          </cell>
          <cell r="L1781">
            <v>2.5</v>
          </cell>
        </row>
        <row r="1782">
          <cell r="A1782" t="str">
            <v>Организация производства противоопухлевых антибиотиков (доксорубиница гидрохлорид), иммуносупрессоры (циклоспорин, такролимус, азиотиоприн, микофенолата мофетила, иринотекан, винкристина сульфат, доцетаксел, этопозид, винорельбин, паклитаксел, винбластин)</v>
          </cell>
          <cell r="B1782" t="str">
            <v>10,2 млн.усл.ед</v>
          </cell>
          <cell r="C1782" t="str">
            <v>2018-2019 гг.</v>
          </cell>
          <cell r="D1782" t="str">
            <v>не требуется</v>
          </cell>
          <cell r="E1782" t="str">
            <v>Всего</v>
          </cell>
          <cell r="F1782">
            <v>5</v>
          </cell>
          <cell r="G1782">
            <v>5</v>
          </cell>
          <cell r="H1782">
            <v>0</v>
          </cell>
          <cell r="I1782">
            <v>0</v>
          </cell>
          <cell r="J1782">
            <v>0</v>
          </cell>
          <cell r="K1782">
            <v>2.2000000000000002</v>
          </cell>
          <cell r="L1782">
            <v>2.8</v>
          </cell>
          <cell r="O1782" t="str">
            <v>Требуется разработка бизнес-плана проекта</v>
          </cell>
          <cell r="P1782" t="str">
            <v>Письмо ГАК "Узфармсаноат" от 30.05.2014 г.  МД-11/1007</v>
          </cell>
        </row>
        <row r="1783">
          <cell r="E1783" t="str">
            <v>собственные средства</v>
          </cell>
          <cell r="F1783">
            <v>0.5</v>
          </cell>
          <cell r="G1783">
            <v>0.5</v>
          </cell>
          <cell r="K1783">
            <v>0.2</v>
          </cell>
          <cell r="L1783">
            <v>0.3</v>
          </cell>
        </row>
        <row r="1784">
          <cell r="E1784" t="str">
            <v>кредиты коммерческих банков</v>
          </cell>
          <cell r="F1784">
            <v>4.5</v>
          </cell>
          <cell r="G1784">
            <v>4.5</v>
          </cell>
          <cell r="K1784">
            <v>2</v>
          </cell>
          <cell r="L1784">
            <v>2.5</v>
          </cell>
        </row>
        <row r="1785">
          <cell r="A1785" t="str">
            <v>Организация плантации для выращивания лекарственных растений (100 га) в Кашкадарьинской области</v>
          </cell>
          <cell r="B1785" t="str">
            <v>200 тн</v>
          </cell>
          <cell r="C1785" t="str">
            <v>2015-2016 гг.</v>
          </cell>
          <cell r="D1785" t="str">
            <v>не требуется</v>
          </cell>
          <cell r="E1785" t="str">
            <v>Всего</v>
          </cell>
          <cell r="F1785">
            <v>1</v>
          </cell>
          <cell r="G1785">
            <v>1</v>
          </cell>
          <cell r="H1785">
            <v>0.89999999999999991</v>
          </cell>
          <cell r="I1785">
            <v>0.1</v>
          </cell>
          <cell r="J1785">
            <v>0</v>
          </cell>
          <cell r="K1785">
            <v>0</v>
          </cell>
          <cell r="O1785" t="str">
            <v>Бизнес-план проекта на стадии разработки</v>
          </cell>
          <cell r="P1785" t="str">
            <v>Письмо ГАК "Узфармсаноат" от 30.05.2014 г.  МД-11/1007</v>
          </cell>
        </row>
        <row r="1786">
          <cell r="E1786" t="str">
            <v>собственные средства</v>
          </cell>
          <cell r="F1786">
            <v>0.3</v>
          </cell>
          <cell r="G1786">
            <v>0.3</v>
          </cell>
          <cell r="H1786">
            <v>0.2</v>
          </cell>
          <cell r="I1786">
            <v>0.1</v>
          </cell>
        </row>
        <row r="1787">
          <cell r="E1787" t="str">
            <v>кредиты коммерческих банков</v>
          </cell>
          <cell r="F1787">
            <v>0.7</v>
          </cell>
          <cell r="G1787">
            <v>0.7</v>
          </cell>
          <cell r="H1787">
            <v>0.7</v>
          </cell>
        </row>
        <row r="1788">
          <cell r="A1788" t="str">
            <v>Организация плантации для выращивания лекарственных растений (100 га) в Наманганской области</v>
          </cell>
          <cell r="B1788" t="str">
            <v>200 тн</v>
          </cell>
          <cell r="C1788" t="str">
            <v>2015-2016 гг.</v>
          </cell>
          <cell r="D1788" t="str">
            <v>не требуется</v>
          </cell>
          <cell r="E1788" t="str">
            <v>Всего</v>
          </cell>
          <cell r="F1788">
            <v>1</v>
          </cell>
          <cell r="G1788">
            <v>1</v>
          </cell>
          <cell r="H1788">
            <v>0.89999999999999991</v>
          </cell>
          <cell r="I1788">
            <v>0.1</v>
          </cell>
          <cell r="J1788">
            <v>0</v>
          </cell>
          <cell r="K1788">
            <v>0</v>
          </cell>
          <cell r="O1788" t="str">
            <v>Бизнес-план проекта на стадии разработки</v>
          </cell>
          <cell r="P1788" t="str">
            <v>Письмо ГАК "Узфармсаноат" от 30.05.2014 г.  МД-11/1007</v>
          </cell>
        </row>
        <row r="1789">
          <cell r="E1789" t="str">
            <v>собственные средства</v>
          </cell>
          <cell r="F1789">
            <v>0.3</v>
          </cell>
          <cell r="G1789">
            <v>0.3</v>
          </cell>
          <cell r="H1789">
            <v>0.2</v>
          </cell>
          <cell r="I1789">
            <v>0.1</v>
          </cell>
        </row>
        <row r="1790">
          <cell r="E1790" t="str">
            <v>кредиты коммерческих банков</v>
          </cell>
          <cell r="F1790">
            <v>0.7</v>
          </cell>
          <cell r="G1790">
            <v>0.7</v>
          </cell>
          <cell r="H1790">
            <v>0.7</v>
          </cell>
        </row>
        <row r="1791">
          <cell r="A1791" t="str">
            <v>Средства для лечения патологии желудочно-кишечного тракта в Наманганской области</v>
          </cell>
          <cell r="B1791" t="str">
            <v>10,7 млн. усл. ед.</v>
          </cell>
          <cell r="C1791" t="str">
            <v>2018-2019 гг.</v>
          </cell>
          <cell r="D1791" t="str">
            <v>не требуется</v>
          </cell>
          <cell r="E1791" t="str">
            <v>Всего</v>
          </cell>
          <cell r="F1791">
            <v>1.6</v>
          </cell>
          <cell r="G1791">
            <v>1.6</v>
          </cell>
          <cell r="H1791">
            <v>0</v>
          </cell>
          <cell r="I1791">
            <v>0</v>
          </cell>
          <cell r="J1791">
            <v>0</v>
          </cell>
          <cell r="K1791">
            <v>0.4</v>
          </cell>
          <cell r="L1791">
            <v>1.2</v>
          </cell>
          <cell r="O1791" t="str">
            <v>Требуется разработка бизнес-плана проекта</v>
          </cell>
          <cell r="P1791" t="str">
            <v>Письмо ГАК "Узфармсаноат" от 30.05.2014 г.  МД-11/1007</v>
          </cell>
        </row>
        <row r="1792">
          <cell r="E1792" t="str">
            <v>собственные средства</v>
          </cell>
          <cell r="F1792">
            <v>0.3</v>
          </cell>
          <cell r="G1792">
            <v>0.3</v>
          </cell>
          <cell r="K1792">
            <v>0.1</v>
          </cell>
          <cell r="L1792">
            <v>0.2</v>
          </cell>
        </row>
        <row r="1793">
          <cell r="E1793" t="str">
            <v>кредиты коммерческих банков</v>
          </cell>
          <cell r="F1793">
            <v>1.3</v>
          </cell>
          <cell r="G1793">
            <v>1.3</v>
          </cell>
          <cell r="K1793">
            <v>0.3</v>
          </cell>
          <cell r="L1793">
            <v>1</v>
          </cell>
        </row>
        <row r="1794">
          <cell r="A1794" t="str">
            <v>Организация плантации для выращивания лекарственных растений (100 га) в Самаркандской области</v>
          </cell>
          <cell r="B1794" t="str">
            <v>200 тн</v>
          </cell>
          <cell r="C1794" t="str">
            <v>2015-2016 гг.</v>
          </cell>
          <cell r="D1794" t="str">
            <v>не требуется</v>
          </cell>
          <cell r="E1794" t="str">
            <v>Всего</v>
          </cell>
          <cell r="F1794">
            <v>1</v>
          </cell>
          <cell r="G1794">
            <v>1</v>
          </cell>
          <cell r="H1794">
            <v>0.89999999999999991</v>
          </cell>
          <cell r="I1794">
            <v>0.1</v>
          </cell>
          <cell r="J1794">
            <v>0</v>
          </cell>
          <cell r="K1794">
            <v>0</v>
          </cell>
          <cell r="O1794" t="str">
            <v>Требуется разработка бизнес-плана проекта</v>
          </cell>
          <cell r="P1794" t="str">
            <v>Письмо ГАК "Узфармсаноат" от 30.05.2014 г.  МД-11/1007</v>
          </cell>
        </row>
        <row r="1795">
          <cell r="E1795" t="str">
            <v>собственные средства</v>
          </cell>
          <cell r="F1795">
            <v>0.3</v>
          </cell>
          <cell r="G1795">
            <v>0.3</v>
          </cell>
          <cell r="H1795">
            <v>0.2</v>
          </cell>
          <cell r="I1795">
            <v>0.1</v>
          </cell>
        </row>
        <row r="1796">
          <cell r="E1796" t="str">
            <v>кредиты коммерческих банков</v>
          </cell>
          <cell r="F1796">
            <v>0.7</v>
          </cell>
          <cell r="G1796">
            <v>0.7</v>
          </cell>
          <cell r="H1796">
            <v>0.7</v>
          </cell>
        </row>
        <row r="1797">
          <cell r="A1797" t="str">
            <v>Организация производства льняного масла на ЧП "Боймуродов" в Сырдарьинской области</v>
          </cell>
          <cell r="B1797" t="str">
            <v>175 тн</v>
          </cell>
          <cell r="C1797" t="str">
            <v>2015-2016 гг.</v>
          </cell>
          <cell r="D1797" t="str">
            <v>не требуется</v>
          </cell>
          <cell r="E1797" t="str">
            <v>Всего</v>
          </cell>
          <cell r="F1797">
            <v>7.4999999999999997E-2</v>
          </cell>
          <cell r="G1797">
            <v>7.4999999999999997E-2</v>
          </cell>
          <cell r="H1797">
            <v>2.5000000000000001E-2</v>
          </cell>
          <cell r="I1797">
            <v>0.05</v>
          </cell>
          <cell r="J1797">
            <v>0</v>
          </cell>
          <cell r="K1797">
            <v>0</v>
          </cell>
          <cell r="O1797" t="str">
            <v>Бизнес-план проекта на стадии разработки</v>
          </cell>
          <cell r="P1797" t="str">
            <v>Письмо ГАК "Узфармсаноат" от 30.05.2014 г.  МД-11/1007</v>
          </cell>
        </row>
        <row r="1798">
          <cell r="E1798" t="str">
            <v>собственные средства</v>
          </cell>
          <cell r="F1798">
            <v>1.4999999999999999E-2</v>
          </cell>
          <cell r="G1798">
            <v>1.4999999999999999E-2</v>
          </cell>
          <cell r="H1798">
            <v>5.0000000000000001E-3</v>
          </cell>
          <cell r="I1798">
            <v>0.01</v>
          </cell>
        </row>
        <row r="1799">
          <cell r="E1799" t="str">
            <v>кредиты коммерческих банков</v>
          </cell>
          <cell r="F1799">
            <v>0.06</v>
          </cell>
          <cell r="G1799">
            <v>0.06</v>
          </cell>
          <cell r="H1799">
            <v>0.02</v>
          </cell>
          <cell r="I1799">
            <v>0.04</v>
          </cell>
        </row>
        <row r="1800">
          <cell r="A1800" t="str">
            <v>Организация производства рапсового масла на ЧП "Боймуродов" в Сырдарьинской области</v>
          </cell>
          <cell r="B1800" t="str">
            <v>450 тн</v>
          </cell>
          <cell r="C1800" t="str">
            <v>2015-2016 гг.</v>
          </cell>
          <cell r="D1800" t="str">
            <v>не требуется</v>
          </cell>
          <cell r="E1800" t="str">
            <v>Всего</v>
          </cell>
          <cell r="F1800">
            <v>0.15</v>
          </cell>
          <cell r="G1800">
            <v>0.15</v>
          </cell>
          <cell r="H1800">
            <v>0.03</v>
          </cell>
          <cell r="I1800">
            <v>0.12000000000000001</v>
          </cell>
          <cell r="J1800">
            <v>0</v>
          </cell>
          <cell r="K1800">
            <v>0</v>
          </cell>
          <cell r="O1800" t="str">
            <v>Бизнес-план проекта на стадии разработки</v>
          </cell>
          <cell r="P1800" t="str">
            <v>Письмо ГАК "Узфармсаноат" от 30.05.2014 г.  МД-11/1007</v>
          </cell>
        </row>
        <row r="1801">
          <cell r="E1801" t="str">
            <v>собственные средства</v>
          </cell>
          <cell r="F1801">
            <v>0.03</v>
          </cell>
          <cell r="G1801">
            <v>0.03</v>
          </cell>
          <cell r="H1801">
            <v>0.01</v>
          </cell>
          <cell r="I1801">
            <v>0.02</v>
          </cell>
        </row>
        <row r="1802">
          <cell r="E1802" t="str">
            <v>кредиты коммерческих банков</v>
          </cell>
          <cell r="F1802">
            <v>0.12</v>
          </cell>
          <cell r="G1802">
            <v>0.12</v>
          </cell>
          <cell r="H1802">
            <v>0.02</v>
          </cell>
          <cell r="I1802">
            <v>0.1</v>
          </cell>
        </row>
        <row r="1803">
          <cell r="A1803" t="str">
            <v>Организация производства по разливу льняного масла на ЧП "Боймуродов" в Сырдарьинской области</v>
          </cell>
          <cell r="B1803" t="str">
            <v>1,5 млн. усл. ед.</v>
          </cell>
          <cell r="C1803" t="str">
            <v>2016-2017 гг.</v>
          </cell>
          <cell r="D1803" t="str">
            <v>не требуется</v>
          </cell>
          <cell r="E1803" t="str">
            <v>Всего</v>
          </cell>
          <cell r="F1803">
            <v>0.89999999999999991</v>
          </cell>
          <cell r="G1803">
            <v>0.89999999999999991</v>
          </cell>
          <cell r="H1803">
            <v>0</v>
          </cell>
          <cell r="I1803">
            <v>0.30000000000000004</v>
          </cell>
          <cell r="J1803">
            <v>0.6</v>
          </cell>
          <cell r="K1803">
            <v>0</v>
          </cell>
          <cell r="O1803" t="str">
            <v>Бизнес-план проекта на стадии разработки</v>
          </cell>
          <cell r="P1803" t="str">
            <v>Письмо ГАК "Узфармсаноат" от 30.05.2014 г.  МД-11/1007</v>
          </cell>
        </row>
        <row r="1804">
          <cell r="E1804" t="str">
            <v>собственные средства</v>
          </cell>
          <cell r="F1804">
            <v>0.2</v>
          </cell>
          <cell r="G1804">
            <v>0.2</v>
          </cell>
          <cell r="I1804">
            <v>0.1</v>
          </cell>
          <cell r="J1804">
            <v>0.1</v>
          </cell>
        </row>
        <row r="1805">
          <cell r="E1805" t="str">
            <v>кредиты коммерческих банков</v>
          </cell>
          <cell r="F1805">
            <v>0.7</v>
          </cell>
          <cell r="G1805">
            <v>0.7</v>
          </cell>
          <cell r="I1805">
            <v>0.2</v>
          </cell>
          <cell r="J1805">
            <v>0.5</v>
          </cell>
        </row>
        <row r="1806">
          <cell r="A1806" t="str">
            <v>Организация производства по разливу тыквенного масла на ЧП "Боймуродов" в Сырдарьинской области</v>
          </cell>
          <cell r="B1806" t="str">
            <v>1,0 млн. усл. ед.</v>
          </cell>
          <cell r="C1806" t="str">
            <v>2016-2017 гг.</v>
          </cell>
          <cell r="D1806" t="str">
            <v>не требуется</v>
          </cell>
          <cell r="E1806" t="str">
            <v>Всего</v>
          </cell>
          <cell r="F1806">
            <v>6.9999999999999993E-2</v>
          </cell>
          <cell r="G1806">
            <v>6.9999999999999993E-2</v>
          </cell>
          <cell r="H1806">
            <v>0</v>
          </cell>
          <cell r="I1806">
            <v>2.5000000000000001E-2</v>
          </cell>
          <cell r="J1806">
            <v>4.4999999999999998E-2</v>
          </cell>
          <cell r="K1806">
            <v>0</v>
          </cell>
          <cell r="O1806" t="str">
            <v>Бизнес-план проекта на стадии разработки</v>
          </cell>
          <cell r="P1806" t="str">
            <v>Письмо ГАК "Узфармсаноат" от 30.05.2014 г.  МД-11/1007</v>
          </cell>
        </row>
        <row r="1807">
          <cell r="E1807" t="str">
            <v>собственные средства</v>
          </cell>
          <cell r="F1807">
            <v>0.01</v>
          </cell>
          <cell r="G1807">
            <v>0.01</v>
          </cell>
          <cell r="I1807">
            <v>5.0000000000000001E-3</v>
          </cell>
          <cell r="J1807">
            <v>5.0000000000000001E-3</v>
          </cell>
        </row>
        <row r="1808">
          <cell r="E1808" t="str">
            <v>кредиты коммерческих банков</v>
          </cell>
          <cell r="F1808">
            <v>0.06</v>
          </cell>
          <cell r="G1808">
            <v>0.06</v>
          </cell>
          <cell r="I1808">
            <v>0.02</v>
          </cell>
          <cell r="J1808">
            <v>0.04</v>
          </cell>
        </row>
        <row r="1809">
          <cell r="A1809" t="str">
            <v>Организация производства льняного масла в капсулах на ЧП "Боймуродов" в Сырдарьинской области</v>
          </cell>
          <cell r="B1809" t="str">
            <v>25,0 млн. упак.</v>
          </cell>
          <cell r="C1809" t="str">
            <v>2016-2017 гг.</v>
          </cell>
          <cell r="D1809" t="str">
            <v>не требуется</v>
          </cell>
          <cell r="E1809" t="str">
            <v>Всего</v>
          </cell>
          <cell r="F1809">
            <v>7.4999999999999997E-2</v>
          </cell>
          <cell r="G1809">
            <v>7.4999999999999997E-2</v>
          </cell>
          <cell r="H1809">
            <v>0</v>
          </cell>
          <cell r="I1809">
            <v>2.5000000000000001E-2</v>
          </cell>
          <cell r="J1809">
            <v>4.9999999999999996E-2</v>
          </cell>
          <cell r="K1809">
            <v>0</v>
          </cell>
          <cell r="O1809" t="str">
            <v>Бизнес-план проекта на стадии разработки</v>
          </cell>
          <cell r="P1809" t="str">
            <v>Письмо ГАК "Узфармсаноат" от 30.05.2014 г.  МД-11/1007</v>
          </cell>
        </row>
        <row r="1810">
          <cell r="E1810" t="str">
            <v>собственные средства</v>
          </cell>
          <cell r="F1810">
            <v>0.01</v>
          </cell>
          <cell r="G1810">
            <v>0.01</v>
          </cell>
          <cell r="I1810">
            <v>5.0000000000000001E-3</v>
          </cell>
          <cell r="J1810">
            <v>5.0000000000000001E-3</v>
          </cell>
        </row>
        <row r="1811">
          <cell r="E1811" t="str">
            <v>кредиты коммерческих банков</v>
          </cell>
          <cell r="F1811">
            <v>6.5000000000000002E-2</v>
          </cell>
          <cell r="G1811">
            <v>6.5000000000000002E-2</v>
          </cell>
          <cell r="I1811">
            <v>0.02</v>
          </cell>
          <cell r="J1811">
            <v>4.4999999999999998E-2</v>
          </cell>
        </row>
        <row r="1812">
          <cell r="A1812" t="str">
            <v>Организация производства противодиабетических средств (глибенкламид, гликлазид, глимепирид, метформин) и препаратов инсулина (инсулины биосинтетически- человеческие аналоговые, разной продолжительности действия)  в Сырдарьинской области</v>
          </cell>
          <cell r="B1812" t="str">
            <v>8,5 млн.усл.ед</v>
          </cell>
          <cell r="C1812" t="str">
            <v>2018-2019 гг.</v>
          </cell>
          <cell r="D1812" t="str">
            <v>не требуется</v>
          </cell>
          <cell r="E1812" t="str">
            <v>Всего</v>
          </cell>
          <cell r="F1812">
            <v>5</v>
          </cell>
          <cell r="G1812">
            <v>5</v>
          </cell>
          <cell r="H1812">
            <v>0</v>
          </cell>
          <cell r="I1812">
            <v>0</v>
          </cell>
          <cell r="J1812">
            <v>0</v>
          </cell>
          <cell r="K1812">
            <v>2.2000000000000002</v>
          </cell>
          <cell r="L1812">
            <v>2.8</v>
          </cell>
          <cell r="O1812" t="str">
            <v>Требуется разработка бизнес-плана проекта</v>
          </cell>
          <cell r="P1812" t="str">
            <v>Письмо ГАК "Узфармсаноат" от 30.05.2014 г.  МД-11/1007</v>
          </cell>
        </row>
        <row r="1813">
          <cell r="E1813" t="str">
            <v>собственные средства</v>
          </cell>
          <cell r="F1813">
            <v>0.5</v>
          </cell>
          <cell r="G1813">
            <v>0.5</v>
          </cell>
          <cell r="K1813">
            <v>0.2</v>
          </cell>
          <cell r="L1813">
            <v>0.3</v>
          </cell>
        </row>
        <row r="1814">
          <cell r="E1814" t="str">
            <v>кредиты коммерческих банков</v>
          </cell>
          <cell r="F1814">
            <v>4.5</v>
          </cell>
          <cell r="G1814">
            <v>4.5</v>
          </cell>
          <cell r="K1814">
            <v>2</v>
          </cell>
          <cell r="L1814">
            <v>2.5</v>
          </cell>
        </row>
        <row r="1815">
          <cell r="A1815" t="str">
            <v>Организация производства гормонов щитовидной железы и их аналоги (левотироксин натрия) и антитиреоидные средства (тиамазол, калия йодид)  в Сырдарьинской области</v>
          </cell>
          <cell r="B1815" t="str">
            <v>12,0 млн.усл.ед</v>
          </cell>
          <cell r="C1815" t="str">
            <v>2018-2019 гг.</v>
          </cell>
          <cell r="D1815" t="str">
            <v>не требуется</v>
          </cell>
          <cell r="E1815" t="str">
            <v>Всего</v>
          </cell>
          <cell r="F1815">
            <v>5</v>
          </cell>
          <cell r="G1815">
            <v>5</v>
          </cell>
          <cell r="H1815">
            <v>0</v>
          </cell>
          <cell r="I1815">
            <v>0</v>
          </cell>
          <cell r="J1815">
            <v>0</v>
          </cell>
          <cell r="K1815">
            <v>2.2000000000000002</v>
          </cell>
          <cell r="L1815">
            <v>2.8</v>
          </cell>
          <cell r="O1815" t="str">
            <v>Требуется разработка бизнес-плана проекта</v>
          </cell>
          <cell r="P1815" t="str">
            <v>Письмо ГАК "Узфармсаноат" от 30.05.2014 г.  МД-11/1007</v>
          </cell>
        </row>
        <row r="1816">
          <cell r="E1816" t="str">
            <v>собственные средства</v>
          </cell>
          <cell r="F1816">
            <v>0.5</v>
          </cell>
          <cell r="G1816">
            <v>0.5</v>
          </cell>
          <cell r="K1816">
            <v>0.2</v>
          </cell>
          <cell r="L1816">
            <v>0.3</v>
          </cell>
        </row>
        <row r="1817">
          <cell r="E1817" t="str">
            <v>кредиты коммерческих банков</v>
          </cell>
          <cell r="F1817">
            <v>4.5</v>
          </cell>
          <cell r="G1817">
            <v>4.5</v>
          </cell>
          <cell r="K1817">
            <v>2</v>
          </cell>
          <cell r="L1817">
            <v>2.5</v>
          </cell>
        </row>
        <row r="1818">
          <cell r="A1818" t="str">
            <v>Организация производства лекарственных средств по лечению ВИЧ/СПИД (ламивидун, невирапин, ставидун, абакавир, диданозин, нелфинавир, ритонавир, саквинавир, энфувиртид, ламивудин+зидовудин, ламивудин+невирапин, лопинавир+ритонавир, зидовудин)  в Сырдарьинс</v>
          </cell>
          <cell r="B1818" t="str">
            <v>2,2 млн.усл.ед</v>
          </cell>
          <cell r="C1818" t="str">
            <v>2018-2019 гг.</v>
          </cell>
          <cell r="D1818" t="str">
            <v>не требуется</v>
          </cell>
          <cell r="E1818" t="str">
            <v>Всего</v>
          </cell>
          <cell r="F1818">
            <v>5</v>
          </cell>
          <cell r="G1818">
            <v>5</v>
          </cell>
          <cell r="H1818">
            <v>0</v>
          </cell>
          <cell r="I1818">
            <v>0</v>
          </cell>
          <cell r="J1818">
            <v>0</v>
          </cell>
          <cell r="K1818">
            <v>2.2000000000000002</v>
          </cell>
          <cell r="L1818">
            <v>2.8</v>
          </cell>
          <cell r="O1818" t="str">
            <v>Требуется разработка бизнес-плана проекта</v>
          </cell>
          <cell r="P1818" t="str">
            <v>Письмо ГАК "Узфармсаноат" от 30.05.2014 г.  МД-11/1007</v>
          </cell>
        </row>
        <row r="1819">
          <cell r="E1819" t="str">
            <v>собственные средства</v>
          </cell>
          <cell r="F1819">
            <v>0.5</v>
          </cell>
          <cell r="G1819">
            <v>0.5</v>
          </cell>
          <cell r="K1819">
            <v>0.2</v>
          </cell>
          <cell r="L1819">
            <v>0.3</v>
          </cell>
        </row>
        <row r="1820">
          <cell r="E1820" t="str">
            <v>кредиты коммерческих банков</v>
          </cell>
          <cell r="F1820">
            <v>4.5</v>
          </cell>
          <cell r="G1820">
            <v>4.5</v>
          </cell>
          <cell r="K1820">
            <v>2</v>
          </cell>
          <cell r="L1820">
            <v>2.5</v>
          </cell>
        </row>
        <row r="1821">
          <cell r="A1821" t="str">
            <v>Организация производства наркотических анальгетиков (морфин, омнопон, тримепередин, фентанил, бупренорфин, трамадол) и ненаркотических нальгетиков (метамизол натрий, парацетамол) в Сырдарьинской области</v>
          </cell>
          <cell r="B1821" t="str">
            <v>50,0 млн.таблеток</v>
          </cell>
          <cell r="C1821" t="str">
            <v>2018-2019 гг.</v>
          </cell>
          <cell r="D1821" t="str">
            <v>не требуется</v>
          </cell>
          <cell r="E1821" t="str">
            <v>Всего</v>
          </cell>
          <cell r="F1821">
            <v>5</v>
          </cell>
          <cell r="G1821">
            <v>5</v>
          </cell>
          <cell r="H1821">
            <v>0</v>
          </cell>
          <cell r="I1821">
            <v>0</v>
          </cell>
          <cell r="J1821">
            <v>0</v>
          </cell>
          <cell r="K1821">
            <v>2.2000000000000002</v>
          </cell>
          <cell r="L1821">
            <v>2.8</v>
          </cell>
          <cell r="O1821" t="str">
            <v>Требуется разработка бизнес-плана проекта</v>
          </cell>
          <cell r="P1821" t="str">
            <v>Письмо ГАК "Узфармсаноат" от 30.05.2014 г.  МД-11/1007</v>
          </cell>
        </row>
        <row r="1822">
          <cell r="E1822" t="str">
            <v>собственные средства</v>
          </cell>
          <cell r="F1822">
            <v>0.5</v>
          </cell>
          <cell r="G1822">
            <v>0.5</v>
          </cell>
          <cell r="K1822">
            <v>0.2</v>
          </cell>
          <cell r="L1822">
            <v>0.3</v>
          </cell>
        </row>
        <row r="1823">
          <cell r="E1823" t="str">
            <v>кредиты коммерческих банков</v>
          </cell>
          <cell r="F1823">
            <v>4.5</v>
          </cell>
          <cell r="G1823">
            <v>4.5</v>
          </cell>
          <cell r="K1823">
            <v>2</v>
          </cell>
          <cell r="L1823">
            <v>2.5</v>
          </cell>
        </row>
        <row r="1824">
          <cell r="A1824" t="str">
            <v>Организация производства нестероидных противовоспалительных средств (кетопрофен, ибупрофен, галантамина) и миорелаксанты (пипекурония бромид, панкурония бромид, суксаметония хлорид, тизанидин, толперизон) в Сырдарьинской области</v>
          </cell>
          <cell r="B1824" t="str">
            <v>3,8 млн. ампул</v>
          </cell>
          <cell r="C1824" t="str">
            <v>2018-2019 гг.</v>
          </cell>
          <cell r="D1824" t="str">
            <v>не требуется</v>
          </cell>
          <cell r="E1824" t="str">
            <v>Всего</v>
          </cell>
          <cell r="F1824">
            <v>5</v>
          </cell>
          <cell r="G1824">
            <v>5</v>
          </cell>
          <cell r="H1824">
            <v>0</v>
          </cell>
          <cell r="I1824">
            <v>0</v>
          </cell>
          <cell r="J1824">
            <v>0</v>
          </cell>
          <cell r="K1824">
            <v>2.2000000000000002</v>
          </cell>
          <cell r="L1824">
            <v>2.8</v>
          </cell>
          <cell r="O1824" t="str">
            <v>Требуется разработка бизнес-плана проекта</v>
          </cell>
          <cell r="P1824" t="str">
            <v>Письмо ГАК "Узфармсаноат" от 30.05.2014 г.  МД-11/1007</v>
          </cell>
        </row>
        <row r="1825">
          <cell r="E1825" t="str">
            <v>собственные средства</v>
          </cell>
          <cell r="F1825">
            <v>0.5</v>
          </cell>
          <cell r="G1825">
            <v>0.5</v>
          </cell>
          <cell r="K1825">
            <v>0.2</v>
          </cell>
          <cell r="L1825">
            <v>0.3</v>
          </cell>
        </row>
        <row r="1826">
          <cell r="E1826" t="str">
            <v>кредиты коммерческих банков</v>
          </cell>
          <cell r="F1826">
            <v>4.5</v>
          </cell>
          <cell r="G1826">
            <v>4.5</v>
          </cell>
          <cell r="K1826">
            <v>2</v>
          </cell>
          <cell r="L1826">
            <v>2.5</v>
          </cell>
        </row>
        <row r="1827">
          <cell r="A1827" t="str">
            <v>Организация плантации для выращивания лекарственных растений (100 га) в Сурхандарьинской области</v>
          </cell>
          <cell r="B1827" t="str">
            <v>200 тн</v>
          </cell>
          <cell r="C1827" t="str">
            <v>2015-2016 гг.</v>
          </cell>
          <cell r="D1827" t="str">
            <v>не требуется</v>
          </cell>
          <cell r="E1827" t="str">
            <v>Всего</v>
          </cell>
          <cell r="F1827">
            <v>1</v>
          </cell>
          <cell r="G1827">
            <v>1</v>
          </cell>
          <cell r="H1827">
            <v>0.89999999999999991</v>
          </cell>
          <cell r="I1827">
            <v>0.1</v>
          </cell>
          <cell r="J1827">
            <v>0</v>
          </cell>
          <cell r="K1827">
            <v>0</v>
          </cell>
          <cell r="O1827" t="str">
            <v>Бизнес-план проекта на стадии разработки</v>
          </cell>
          <cell r="P1827" t="str">
            <v>Письмо ГАК "Узфармсаноат" от 30.05.2014 г.  МД-11/1007</v>
          </cell>
        </row>
        <row r="1828">
          <cell r="E1828" t="str">
            <v>собственные средства</v>
          </cell>
          <cell r="F1828">
            <v>0.3</v>
          </cell>
          <cell r="G1828">
            <v>0.3</v>
          </cell>
          <cell r="H1828">
            <v>0.2</v>
          </cell>
          <cell r="I1828">
            <v>0.1</v>
          </cell>
        </row>
        <row r="1829">
          <cell r="E1829" t="str">
            <v>кредиты коммерческих банков</v>
          </cell>
          <cell r="F1829">
            <v>0.7</v>
          </cell>
          <cell r="G1829">
            <v>0.7</v>
          </cell>
          <cell r="H1829">
            <v>0.7</v>
          </cell>
        </row>
        <row r="1830">
          <cell r="A1830" t="str">
            <v>Организация плантации для выращивания лекарственных растений (100 га) в Ташкентской области</v>
          </cell>
          <cell r="B1830" t="str">
            <v>200 тн</v>
          </cell>
          <cell r="C1830" t="str">
            <v>2015-2016 гг.</v>
          </cell>
          <cell r="D1830" t="str">
            <v>не требуется</v>
          </cell>
          <cell r="E1830" t="str">
            <v>Всего</v>
          </cell>
          <cell r="F1830">
            <v>1</v>
          </cell>
          <cell r="G1830">
            <v>1</v>
          </cell>
          <cell r="H1830">
            <v>0.89999999999999991</v>
          </cell>
          <cell r="I1830">
            <v>0.1</v>
          </cell>
          <cell r="J1830">
            <v>0</v>
          </cell>
          <cell r="K1830">
            <v>0</v>
          </cell>
          <cell r="O1830" t="str">
            <v>Бизнес-план проекта на стадии разработки</v>
          </cell>
          <cell r="P1830" t="str">
            <v>Письмо ГАК "Узфармсаноат" от 30.05.2014 г.  МД-11/1007</v>
          </cell>
        </row>
        <row r="1831">
          <cell r="E1831" t="str">
            <v>собственные средства</v>
          </cell>
          <cell r="F1831">
            <v>0.3</v>
          </cell>
          <cell r="G1831">
            <v>0.3</v>
          </cell>
          <cell r="H1831">
            <v>0.2</v>
          </cell>
          <cell r="I1831">
            <v>0.1</v>
          </cell>
        </row>
        <row r="1832">
          <cell r="E1832" t="str">
            <v>кредиты коммерческих банков</v>
          </cell>
          <cell r="F1832">
            <v>0.7</v>
          </cell>
          <cell r="G1832">
            <v>0.7</v>
          </cell>
          <cell r="H1832">
            <v>0.7</v>
          </cell>
        </row>
        <row r="1833">
          <cell r="A1833" t="str">
            <v>Организация плантации для выращивания лекарственных растений (100 га) на ООО "Хоразм фитофарм" в Хорезмской области</v>
          </cell>
          <cell r="B1833" t="str">
            <v>200 тн</v>
          </cell>
          <cell r="C1833" t="str">
            <v>2015-2016 гг.</v>
          </cell>
          <cell r="D1833" t="str">
            <v>не требуется</v>
          </cell>
          <cell r="E1833" t="str">
            <v>Всего</v>
          </cell>
          <cell r="F1833">
            <v>1</v>
          </cell>
          <cell r="G1833">
            <v>1</v>
          </cell>
          <cell r="H1833">
            <v>0.89999999999999991</v>
          </cell>
          <cell r="I1833">
            <v>0.1</v>
          </cell>
          <cell r="J1833">
            <v>0</v>
          </cell>
          <cell r="K1833">
            <v>0</v>
          </cell>
          <cell r="O1833" t="str">
            <v>Бизнес-план проекта на стадии разработки</v>
          </cell>
          <cell r="P1833" t="str">
            <v>Письмо ГАК "Узфармсаноат" от 30.05.2014 г.  МД-11/1007</v>
          </cell>
        </row>
        <row r="1834">
          <cell r="E1834" t="str">
            <v>собственные средства</v>
          </cell>
          <cell r="F1834">
            <v>0.3</v>
          </cell>
          <cell r="G1834">
            <v>0.3</v>
          </cell>
          <cell r="H1834">
            <v>0.2</v>
          </cell>
          <cell r="I1834">
            <v>0.1</v>
          </cell>
        </row>
        <row r="1835">
          <cell r="E1835" t="str">
            <v>кредиты коммерческих банков</v>
          </cell>
          <cell r="F1835">
            <v>0.7</v>
          </cell>
          <cell r="G1835">
            <v>0.7</v>
          </cell>
          <cell r="H1835">
            <v>0.7</v>
          </cell>
        </row>
        <row r="1836">
          <cell r="A1836" t="str">
            <v>Организация плантация солодки голой (400 га) на ООО "Шовот буёни" в Хорезмской области</v>
          </cell>
          <cell r="B1836" t="str">
            <v>2500 тн</v>
          </cell>
          <cell r="C1836" t="str">
            <v>2015-2016 гг.</v>
          </cell>
          <cell r="D1836" t="str">
            <v>не требуется</v>
          </cell>
          <cell r="E1836" t="str">
            <v>Всего</v>
          </cell>
          <cell r="F1836">
            <v>0.4</v>
          </cell>
          <cell r="G1836">
            <v>0.4</v>
          </cell>
          <cell r="H1836">
            <v>0.15000000000000002</v>
          </cell>
          <cell r="I1836">
            <v>0.25</v>
          </cell>
          <cell r="J1836">
            <v>0</v>
          </cell>
          <cell r="K1836">
            <v>0</v>
          </cell>
          <cell r="O1836" t="str">
            <v>Бизнес-план проекта на стадии разработки</v>
          </cell>
          <cell r="P1836" t="str">
            <v>Письмо ГАК "Узфармсаноат" от 30.05.2014 г.  МД-11/1007</v>
          </cell>
        </row>
        <row r="1837">
          <cell r="E1837" t="str">
            <v>собственные средства</v>
          </cell>
          <cell r="F1837">
            <v>0.1</v>
          </cell>
          <cell r="G1837">
            <v>0.1</v>
          </cell>
          <cell r="H1837">
            <v>0.05</v>
          </cell>
          <cell r="I1837">
            <v>0.05</v>
          </cell>
        </row>
        <row r="1838">
          <cell r="E1838" t="str">
            <v>кредиты коммерческих банков</v>
          </cell>
          <cell r="F1838">
            <v>0.3</v>
          </cell>
          <cell r="G1838">
            <v>0.3</v>
          </cell>
          <cell r="H1838">
            <v>0.1</v>
          </cell>
          <cell r="I1838">
            <v>0.2</v>
          </cell>
        </row>
        <row r="1839">
          <cell r="A1839" t="str">
            <v>Организация производства глубокой переработки солодкового корня на Агрофирма "Шовот буяни" (Хорезмская область)</v>
          </cell>
          <cell r="B1839" t="str">
            <v>20 тонн</v>
          </cell>
          <cell r="C1839" t="str">
            <v>2015-2017 гг.</v>
          </cell>
          <cell r="D1839" t="str">
            <v>не требуется</v>
          </cell>
          <cell r="E1839" t="str">
            <v>Всего</v>
          </cell>
          <cell r="F1839">
            <v>6</v>
          </cell>
          <cell r="G1839">
            <v>6</v>
          </cell>
          <cell r="H1839">
            <v>0.4</v>
          </cell>
          <cell r="I1839">
            <v>2.4</v>
          </cell>
          <cell r="J1839">
            <v>3.2</v>
          </cell>
          <cell r="K1839">
            <v>0</v>
          </cell>
          <cell r="O1839" t="str">
            <v>Бизнес-план проекта на стадии разработки</v>
          </cell>
          <cell r="P1839" t="str">
            <v>Постановление Президента Республики Узбекистан от  22.11.2012г. ПП-1856,от 17.11.2014 г. №ПП-2264</v>
          </cell>
        </row>
        <row r="1840">
          <cell r="E1840" t="str">
            <v>собственные средства</v>
          </cell>
          <cell r="F1840">
            <v>1</v>
          </cell>
          <cell r="G1840">
            <v>1</v>
          </cell>
          <cell r="H1840">
            <v>0.1</v>
          </cell>
          <cell r="I1840">
            <v>0.4</v>
          </cell>
          <cell r="J1840">
            <v>0.5</v>
          </cell>
        </row>
        <row r="1841">
          <cell r="E1841" t="str">
            <v>кредиты коммерческих банков</v>
          </cell>
          <cell r="F1841">
            <v>5</v>
          </cell>
          <cell r="G1841">
            <v>5</v>
          </cell>
          <cell r="H1841">
            <v>0.3</v>
          </cell>
          <cell r="I1841">
            <v>2</v>
          </cell>
          <cell r="J1841">
            <v>2.7</v>
          </cell>
        </row>
        <row r="1842">
          <cell r="A1842" t="str">
            <v>Организация производства галеновых препаратов на ООО "Хоразм Дилмурод сервис" в Хорезмской область</v>
          </cell>
          <cell r="B1842" t="str">
            <v>12 млн. усл.ед.</v>
          </cell>
          <cell r="C1842" t="str">
            <v>2016-2017 гг.</v>
          </cell>
          <cell r="D1842" t="str">
            <v>не требуется</v>
          </cell>
          <cell r="E1842" t="str">
            <v>Всего</v>
          </cell>
          <cell r="F1842">
            <v>1.1000000000000001</v>
          </cell>
          <cell r="G1842">
            <v>1.1000000000000001</v>
          </cell>
          <cell r="H1842">
            <v>0</v>
          </cell>
          <cell r="I1842">
            <v>0.4</v>
          </cell>
          <cell r="J1842">
            <v>0.7</v>
          </cell>
          <cell r="K1842">
            <v>0</v>
          </cell>
          <cell r="O1842" t="str">
            <v>Бизнес-план проекта на стадии разработки</v>
          </cell>
          <cell r="P1842" t="str">
            <v xml:space="preserve">Постановление Президента Республики Узбекистан от  22.11.2012г. ПП-1856 </v>
          </cell>
        </row>
        <row r="1843">
          <cell r="E1843" t="str">
            <v>собственные средства</v>
          </cell>
          <cell r="F1843">
            <v>0.3</v>
          </cell>
          <cell r="G1843">
            <v>0.3</v>
          </cell>
          <cell r="I1843">
            <v>0.1</v>
          </cell>
          <cell r="J1843">
            <v>0.2</v>
          </cell>
        </row>
        <row r="1844">
          <cell r="E1844" t="str">
            <v>кредиты коммерческих банков</v>
          </cell>
          <cell r="F1844">
            <v>0.8</v>
          </cell>
          <cell r="G1844">
            <v>0.8</v>
          </cell>
          <cell r="I1844">
            <v>0.3</v>
          </cell>
          <cell r="J1844">
            <v>0.5</v>
          </cell>
        </row>
        <row r="1845">
          <cell r="A1845" t="str">
            <v xml:space="preserve">Создание производства иммунобиологических препаратов на НПЦ "Ташкентский научно-исследовательский институт вакцин и сывороток" в г. Ташкенте </v>
          </cell>
          <cell r="B1845" t="str">
            <v>1,0 млн. усл.ед.</v>
          </cell>
          <cell r="C1845" t="str">
            <v>2017-2020 гг.</v>
          </cell>
          <cell r="D1845" t="str">
            <v>не требуется</v>
          </cell>
          <cell r="E1845" t="str">
            <v>Всего</v>
          </cell>
          <cell r="F1845">
            <v>50</v>
          </cell>
          <cell r="G1845">
            <v>50</v>
          </cell>
          <cell r="H1845">
            <v>0</v>
          </cell>
          <cell r="I1845">
            <v>0</v>
          </cell>
          <cell r="J1845">
            <v>7</v>
          </cell>
          <cell r="K1845">
            <v>8</v>
          </cell>
          <cell r="L1845">
            <v>10</v>
          </cell>
          <cell r="M1845">
            <v>25</v>
          </cell>
          <cell r="O1845" t="str">
            <v>Требуется разработка бизнес-плана проекта</v>
          </cell>
          <cell r="P1845" t="str">
            <v>Письмо ГАК "Узфармсаноат" от 30.05.2014 г.  МД-11/1007</v>
          </cell>
        </row>
        <row r="1846">
          <cell r="E1846" t="str">
            <v>кредиты коммерческих банков</v>
          </cell>
          <cell r="F1846">
            <v>50</v>
          </cell>
          <cell r="G1846">
            <v>50</v>
          </cell>
          <cell r="J1846">
            <v>7</v>
          </cell>
          <cell r="K1846">
            <v>8</v>
          </cell>
          <cell r="L1846">
            <v>10</v>
          </cell>
          <cell r="M1846">
            <v>25</v>
          </cell>
        </row>
        <row r="1847">
          <cell r="A1847" t="str">
            <v>Организация производства витаминов, антибиотиков и субстанций на СП "AlBi-Pharma", в г.Ташкент</v>
          </cell>
          <cell r="B1847" t="str">
            <v>30 млн. усл. ед.</v>
          </cell>
          <cell r="C1847" t="str">
            <v>2013-2016 гг.</v>
          </cell>
          <cell r="D1847" t="str">
            <v>"Biopharma Laboratories" (Бангладеш)</v>
          </cell>
          <cell r="E1847" t="str">
            <v>Всего</v>
          </cell>
          <cell r="F1847">
            <v>2.4000000000000004</v>
          </cell>
          <cell r="G1847">
            <v>1.3</v>
          </cell>
          <cell r="H1847">
            <v>0.1</v>
          </cell>
          <cell r="I1847">
            <v>1.2</v>
          </cell>
          <cell r="J1847">
            <v>0</v>
          </cell>
          <cell r="K1847">
            <v>0</v>
          </cell>
          <cell r="O1847" t="str">
            <v>Бизнес-план проекта на стадии разработки</v>
          </cell>
          <cell r="P1847" t="str">
            <v>Постановление Президента Республики Узбекистанот 15.12.2010г. №ПП-1442,от 17.11.2014 г. №ПП-2264</v>
          </cell>
        </row>
        <row r="1848">
          <cell r="E1848" t="str">
            <v>собственные средства</v>
          </cell>
          <cell r="F1848">
            <v>1.1000000000000001</v>
          </cell>
          <cell r="G1848">
            <v>0.2</v>
          </cell>
          <cell r="H1848">
            <v>0.05</v>
          </cell>
          <cell r="I1848">
            <v>0.15000000000000002</v>
          </cell>
        </row>
        <row r="1849">
          <cell r="E1849" t="str">
            <v>кредиты коммерческих банков</v>
          </cell>
          <cell r="F1849">
            <v>0.8</v>
          </cell>
          <cell r="G1849">
            <v>0.6</v>
          </cell>
          <cell r="H1849">
            <v>0.05</v>
          </cell>
          <cell r="I1849">
            <v>0.54999999999999993</v>
          </cell>
        </row>
        <row r="1850">
          <cell r="E1850" t="str">
            <v>прямые иностранные инвестиции и кредиты</v>
          </cell>
          <cell r="F1850">
            <v>0.5</v>
          </cell>
          <cell r="G1850">
            <v>0.5</v>
          </cell>
          <cell r="I1850">
            <v>0.5</v>
          </cell>
        </row>
        <row r="1851">
          <cell r="A1851" t="str">
            <v>Организация производства пленок ПВХ (блистер) на ООО "Galen Med Pharm", г.Ташкент</v>
          </cell>
          <cell r="B1851" t="str">
            <v>5 тонн</v>
          </cell>
          <cell r="C1851" t="str">
            <v>2015-2016 гг.</v>
          </cell>
          <cell r="D1851" t="str">
            <v>не требуется</v>
          </cell>
          <cell r="E1851" t="str">
            <v>Всего</v>
          </cell>
          <cell r="F1851">
            <v>1</v>
          </cell>
          <cell r="G1851">
            <v>1</v>
          </cell>
          <cell r="H1851">
            <v>0.6</v>
          </cell>
          <cell r="I1851">
            <v>0.4</v>
          </cell>
          <cell r="O1851" t="str">
            <v>Бизнес-план проекта на стадии разработки</v>
          </cell>
          <cell r="P1851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2">
          <cell r="E1852" t="str">
            <v>собственные средства</v>
          </cell>
          <cell r="F1852">
            <v>0.3</v>
          </cell>
          <cell r="G1852">
            <v>0.3</v>
          </cell>
          <cell r="H1852">
            <v>0.1</v>
          </cell>
          <cell r="I1852">
            <v>0.2</v>
          </cell>
        </row>
        <row r="1853">
          <cell r="E1853" t="str">
            <v>кредиты коммерческих банков</v>
          </cell>
          <cell r="F1853">
            <v>0.7</v>
          </cell>
          <cell r="G1853">
            <v>0.7</v>
          </cell>
          <cell r="H1853">
            <v>0.5</v>
          </cell>
          <cell r="I1853">
            <v>0.2</v>
          </cell>
        </row>
        <row r="1854">
          <cell r="A1854" t="str">
            <v>Организация производства инфузионных растворов на ООО "Сир Универсал Фарм", Сырдарьинская область</v>
          </cell>
          <cell r="B1854" t="str">
            <v>5,0 млн.фл.</v>
          </cell>
          <cell r="C1854" t="str">
            <v>2014-2016 гг.</v>
          </cell>
          <cell r="D1854" t="str">
            <v>не требуется</v>
          </cell>
          <cell r="E1854" t="str">
            <v>Всего</v>
          </cell>
          <cell r="F1854">
            <v>2.6</v>
          </cell>
          <cell r="G1854">
            <v>2.5</v>
          </cell>
          <cell r="H1854">
            <v>1</v>
          </cell>
          <cell r="I1854">
            <v>1.5</v>
          </cell>
          <cell r="O1854" t="str">
            <v>Бизнес-план проекта на стадии разработки</v>
          </cell>
          <cell r="P1854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5">
          <cell r="E1855" t="str">
            <v>собственные средства</v>
          </cell>
          <cell r="F1855">
            <v>0.6</v>
          </cell>
          <cell r="G1855">
            <v>0.5</v>
          </cell>
          <cell r="H1855">
            <v>0.5</v>
          </cell>
        </row>
        <row r="1856">
          <cell r="E1856" t="str">
            <v>кредиты коммерческих банков</v>
          </cell>
          <cell r="F1856">
            <v>2</v>
          </cell>
          <cell r="G1856">
            <v>2</v>
          </cell>
          <cell r="H1856">
            <v>0.5</v>
          </cell>
          <cell r="I1856">
            <v>1.5</v>
          </cell>
        </row>
        <row r="1857">
          <cell r="A1857" t="str">
            <v>Организация производства медицинских тканевых материалов на ООО "Сарбонтекс", Сырдарьинская область</v>
          </cell>
          <cell r="B1857" t="str">
            <v>5,0 млн. условных ед.</v>
          </cell>
          <cell r="C1857" t="str">
            <v>2014-2016 гг.</v>
          </cell>
          <cell r="D1857" t="str">
            <v>не требуется</v>
          </cell>
          <cell r="E1857" t="str">
            <v>Всего</v>
          </cell>
          <cell r="F1857">
            <v>4.8899999999999997</v>
          </cell>
          <cell r="G1857">
            <v>1.1000000000000001</v>
          </cell>
          <cell r="H1857">
            <v>1</v>
          </cell>
          <cell r="I1857">
            <v>0.1</v>
          </cell>
          <cell r="O1857" t="str">
            <v>Бизнес-план проекта на стадии разработки</v>
          </cell>
          <cell r="P1857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8">
          <cell r="E1858" t="str">
            <v>собственные средства</v>
          </cell>
          <cell r="F1858">
            <v>4.3899999999999997</v>
          </cell>
          <cell r="G1858">
            <v>0.5</v>
          </cell>
          <cell r="H1858">
            <v>0.5</v>
          </cell>
        </row>
        <row r="1859">
          <cell r="E1859" t="str">
            <v>кредиты коммерческих банков</v>
          </cell>
          <cell r="F1859">
            <v>0.5</v>
          </cell>
          <cell r="G1859">
            <v>0.6</v>
          </cell>
          <cell r="H1859">
            <v>0.5</v>
          </cell>
          <cell r="I1859">
            <v>0.1</v>
          </cell>
        </row>
        <row r="1860">
          <cell r="A1860" t="str">
            <v>Организация производства готовых лекарственных препаратов на базе бывшего здания СП "Универсалфарм", г.Ташкент</v>
          </cell>
          <cell r="B1860" t="str">
            <v>5,0 млн. усл. ед.</v>
          </cell>
          <cell r="C1860" t="str">
            <v>2015-2016 гг.</v>
          </cell>
          <cell r="D1860" t="str">
            <v>не требуется</v>
          </cell>
          <cell r="E1860" t="str">
            <v>Всего</v>
          </cell>
          <cell r="F1860">
            <v>3</v>
          </cell>
          <cell r="G1860">
            <v>3</v>
          </cell>
          <cell r="H1860">
            <v>2</v>
          </cell>
          <cell r="I1860">
            <v>1</v>
          </cell>
          <cell r="O1860" t="str">
            <v>Бизнес-план проекта на стадии разработки</v>
          </cell>
          <cell r="P1860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1">
          <cell r="E1861" t="str">
            <v>собственные средства</v>
          </cell>
          <cell r="F1861">
            <v>1</v>
          </cell>
          <cell r="G1861">
            <v>1</v>
          </cell>
          <cell r="H1861">
            <v>1</v>
          </cell>
        </row>
        <row r="1862">
          <cell r="E1862" t="str">
            <v>кредиты коммерческих банков</v>
          </cell>
          <cell r="F1862">
            <v>2</v>
          </cell>
          <cell r="G1862">
            <v>2</v>
          </cell>
          <cell r="H1862">
            <v>1</v>
          </cell>
          <cell r="I1862">
            <v>1</v>
          </cell>
        </row>
        <row r="1863">
          <cell r="A1863" t="str">
            <v>Организация производства по выпуску готовых лекарственных препаратов (таблеточные, капсульные препараты) на ООО "Omega Nur", Самаркандская область</v>
          </cell>
          <cell r="B1863" t="str">
            <v>0,25 млн. упаковок</v>
          </cell>
          <cell r="C1863" t="str">
            <v>2015-2016 гг.</v>
          </cell>
          <cell r="D1863" t="str">
            <v>определяется</v>
          </cell>
          <cell r="E1863" t="str">
            <v>Всего</v>
          </cell>
          <cell r="F1863">
            <v>0.5</v>
          </cell>
          <cell r="G1863">
            <v>0.5</v>
          </cell>
          <cell r="H1863">
            <v>0.4</v>
          </cell>
          <cell r="I1863">
            <v>9.9999999999999992E-2</v>
          </cell>
          <cell r="O1863" t="str">
            <v>Бизнес-план проекта на стадии разработки</v>
          </cell>
          <cell r="P1863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4">
          <cell r="E1864" t="str">
            <v>собственные средства</v>
          </cell>
          <cell r="F1864">
            <v>0.19</v>
          </cell>
          <cell r="G1864">
            <v>0.19</v>
          </cell>
          <cell r="H1864">
            <v>0.1</v>
          </cell>
          <cell r="I1864">
            <v>0.09</v>
          </cell>
        </row>
        <row r="1865">
          <cell r="E1865" t="str">
            <v>прямые иностранные инвестиции и кредиты</v>
          </cell>
          <cell r="F1865">
            <v>0.31</v>
          </cell>
          <cell r="G1865">
            <v>0.31</v>
          </cell>
          <cell r="H1865">
            <v>0.3</v>
          </cell>
          <cell r="I1865">
            <v>0.01</v>
          </cell>
        </row>
        <row r="1866">
          <cell r="A1866" t="str">
            <v xml:space="preserve">Организация производства инъекционных препаратов на ООО "Farm Group Tashkent", г. Ташкент </v>
          </cell>
          <cell r="B1866" t="str">
            <v>1,0 млн. усл. ед.</v>
          </cell>
          <cell r="C1866" t="str">
            <v>2015-2016 гг.</v>
          </cell>
          <cell r="D1866" t="str">
            <v>не требуется</v>
          </cell>
          <cell r="E1866" t="str">
            <v>Всего</v>
          </cell>
          <cell r="F1866">
            <v>2.5</v>
          </cell>
          <cell r="G1866">
            <v>2.5</v>
          </cell>
          <cell r="H1866">
            <v>1.5</v>
          </cell>
          <cell r="I1866">
            <v>1</v>
          </cell>
          <cell r="O1866" t="str">
            <v>Бизнес-план проекта на стадии разработки</v>
          </cell>
          <cell r="P186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7">
          <cell r="E1867" t="str">
            <v>собственные средства</v>
          </cell>
          <cell r="F1867">
            <v>0.5</v>
          </cell>
          <cell r="G1867">
            <v>0.5</v>
          </cell>
          <cell r="H1867">
            <v>0.5</v>
          </cell>
        </row>
        <row r="1868">
          <cell r="E1868" t="str">
            <v>кредиты коммерческих банков</v>
          </cell>
          <cell r="F1868">
            <v>2</v>
          </cell>
          <cell r="G1868">
            <v>2</v>
          </cell>
          <cell r="H1868">
            <v>1</v>
          </cell>
          <cell r="I1868">
            <v>1</v>
          </cell>
        </row>
        <row r="1869">
          <cell r="A1869" t="str">
            <v>Организация производства специальной упаковочной продукции для медикаментов на ООО "Сирдарё универсал ойна", Сырдарьинская область</v>
          </cell>
          <cell r="B1869" t="str">
            <v>30,0 млн.шт.</v>
          </cell>
          <cell r="C1869" t="str">
            <v>2014-2016 гг.</v>
          </cell>
          <cell r="D1869" t="str">
            <v>не требуется</v>
          </cell>
          <cell r="E1869" t="str">
            <v>Всего</v>
          </cell>
          <cell r="F1869">
            <v>10.5</v>
          </cell>
          <cell r="G1869">
            <v>8.7799999999999994</v>
          </cell>
          <cell r="H1869">
            <v>3</v>
          </cell>
          <cell r="I1869">
            <v>5.78</v>
          </cell>
          <cell r="O1869" t="str">
            <v>Бизнес-план проекта на стадии разработки</v>
          </cell>
          <cell r="P1869" t="str">
            <v>Постановление Президента Республики Узбекистан от 15.12.2010 г. ПП-1442,от 17.11.2014 г. №ПП-2264</v>
          </cell>
        </row>
        <row r="1870">
          <cell r="E1870" t="str">
            <v>собственные средства</v>
          </cell>
          <cell r="F1870">
            <v>3.5</v>
          </cell>
          <cell r="G1870">
            <v>1.78</v>
          </cell>
          <cell r="H1870">
            <v>1</v>
          </cell>
          <cell r="I1870">
            <v>0.78</v>
          </cell>
        </row>
        <row r="1871">
          <cell r="E1871" t="str">
            <v>кредиты коммерческих банков</v>
          </cell>
          <cell r="F1871">
            <v>7</v>
          </cell>
          <cell r="G1871">
            <v>7</v>
          </cell>
          <cell r="H1871">
            <v>2</v>
          </cell>
          <cell r="I1871">
            <v>5</v>
          </cell>
        </row>
        <row r="1872">
          <cell r="A1872" t="str">
            <v>Организация производства инфузионных препаратов на СП ООО "Samarqand England Eko medikal", Самаркандская область</v>
          </cell>
          <cell r="B1872" t="str">
            <v>12,0 млн. шт.</v>
          </cell>
          <cell r="C1872" t="str">
            <v>2014-2016 гг.</v>
          </cell>
          <cell r="D1872" t="str">
            <v>не требуется</v>
          </cell>
          <cell r="E1872" t="str">
            <v>Всего</v>
          </cell>
          <cell r="F1872">
            <v>6.5</v>
          </cell>
          <cell r="G1872">
            <v>4.5</v>
          </cell>
          <cell r="H1872">
            <v>4</v>
          </cell>
          <cell r="I1872">
            <v>0.5</v>
          </cell>
          <cell r="O1872" t="str">
            <v>Бизнес-план проекта на стадии разработки</v>
          </cell>
          <cell r="P1872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3">
          <cell r="E1873" t="str">
            <v>собственные средства</v>
          </cell>
          <cell r="F1873">
            <v>2.7</v>
          </cell>
          <cell r="G1873">
            <v>0.9</v>
          </cell>
          <cell r="H1873">
            <v>0.4</v>
          </cell>
          <cell r="I1873">
            <v>0.5</v>
          </cell>
        </row>
        <row r="1874">
          <cell r="E1874" t="str">
            <v>кредиты коммерческих банков</v>
          </cell>
          <cell r="F1874">
            <v>2.8</v>
          </cell>
          <cell r="G1874">
            <v>2.8</v>
          </cell>
          <cell r="H1874">
            <v>2.8</v>
          </cell>
        </row>
        <row r="1875">
          <cell r="E1875" t="str">
            <v>прямые иностранные инвестиции и кредиты</v>
          </cell>
          <cell r="F1875">
            <v>1</v>
          </cell>
          <cell r="G1875">
            <v>0.8</v>
          </cell>
          <cell r="H1875">
            <v>0.8</v>
          </cell>
        </row>
        <row r="1876">
          <cell r="A1876" t="str">
            <v>Организация производства фармацевтических субстанций (крахмал, лактоза) в Ташкентской области</v>
          </cell>
          <cell r="B1876" t="str">
            <v>1,0 тонн</v>
          </cell>
          <cell r="C1876" t="str">
            <v>2015-2016 гг.</v>
          </cell>
          <cell r="D1876" t="str">
            <v>не требуется</v>
          </cell>
          <cell r="E1876" t="str">
            <v>Всего</v>
          </cell>
          <cell r="F1876">
            <v>4</v>
          </cell>
          <cell r="G1876">
            <v>4</v>
          </cell>
          <cell r="H1876">
            <v>0.5</v>
          </cell>
          <cell r="I1876">
            <v>3.5</v>
          </cell>
          <cell r="O1876" t="str">
            <v>Бизнес-план проекта на стадии разработки</v>
          </cell>
          <cell r="P187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7">
          <cell r="E1877" t="str">
            <v>собственные средства</v>
          </cell>
          <cell r="F1877">
            <v>1</v>
          </cell>
          <cell r="G1877">
            <v>1</v>
          </cell>
          <cell r="H1877">
            <v>0.2</v>
          </cell>
          <cell r="I1877">
            <v>0.8</v>
          </cell>
        </row>
        <row r="1878">
          <cell r="E1878" t="str">
            <v>кредиты коммерческих банков</v>
          </cell>
          <cell r="F1878">
            <v>3</v>
          </cell>
          <cell r="G1878">
            <v>3</v>
          </cell>
          <cell r="H1878">
            <v>0.3</v>
          </cell>
          <cell r="I1878">
            <v>2.7</v>
          </cell>
        </row>
        <row r="1879">
          <cell r="A1879" t="str">
            <v>модернизация и реконструкция</v>
          </cell>
          <cell r="F1879">
            <v>53.9</v>
          </cell>
          <cell r="G1879">
            <v>35.230000000000004</v>
          </cell>
          <cell r="H1879">
            <v>15.530000000000001</v>
          </cell>
          <cell r="I1879">
            <v>18.25</v>
          </cell>
          <cell r="J1879">
            <v>1.45</v>
          </cell>
        </row>
        <row r="1880">
          <cell r="A1880" t="str">
            <v>Расширение мощностей производства медицинских изделий однократного применения на базе СП ООО "ASIA TRADE" (Ташкентская область)</v>
          </cell>
          <cell r="B1880" t="str">
            <v>365,0 тыс.шт</v>
          </cell>
          <cell r="C1880" t="str">
            <v>2013-2015 гг.</v>
          </cell>
          <cell r="D1880" t="str">
            <v>"Beatrix Management Ltd" и "Trans Trading Systems L.P." (Великобритания)</v>
          </cell>
          <cell r="E1880" t="str">
            <v>Всего</v>
          </cell>
          <cell r="F1880">
            <v>11.760000000000002</v>
          </cell>
          <cell r="G1880">
            <v>2.59</v>
          </cell>
          <cell r="H1880">
            <v>2.59</v>
          </cell>
          <cell r="O1880" t="str">
            <v xml:space="preserve">Имеется утвержденное ТЭО проекта </v>
          </cell>
          <cell r="P1880" t="str">
            <v>Постановление Президента Республики Узбекистанот 18.11.2013г №ПП-2069.,от 17.11.2014 г. №ПП-2264</v>
          </cell>
        </row>
        <row r="1881">
          <cell r="E1881" t="str">
            <v>собственные средства</v>
          </cell>
          <cell r="F1881">
            <v>1</v>
          </cell>
          <cell r="G1881">
            <v>0.11</v>
          </cell>
          <cell r="H1881">
            <v>0.11</v>
          </cell>
        </row>
        <row r="1882">
          <cell r="E1882" t="str">
            <v>кредиты коммерческих банков</v>
          </cell>
          <cell r="F1882">
            <v>7.69</v>
          </cell>
          <cell r="G1882">
            <v>2.48</v>
          </cell>
          <cell r="H1882">
            <v>2.48</v>
          </cell>
        </row>
        <row r="1883">
          <cell r="E1883" t="str">
            <v>прямые иностранные инвестиции и кредиты</v>
          </cell>
          <cell r="F1883">
            <v>3.07</v>
          </cell>
          <cell r="G1883">
            <v>0</v>
          </cell>
          <cell r="H1883">
            <v>0</v>
          </cell>
        </row>
        <row r="1884">
          <cell r="A1884" t="str">
            <v>Расширение производства  стерильных антибиотиков сухой рассыпки на СП "Ultra Health Care" (Ташкентская область)</v>
          </cell>
          <cell r="B1884" t="str">
            <v>9,0 млн. шт.</v>
          </cell>
          <cell r="C1884" t="str">
            <v>2011-2015 гг.</v>
          </cell>
          <cell r="D1884" t="str">
            <v>"Ultra Laboratories"(Индия)</v>
          </cell>
          <cell r="E1884" t="str">
            <v>Всего</v>
          </cell>
          <cell r="F1884">
            <v>3.64</v>
          </cell>
          <cell r="G1884">
            <v>0.74</v>
          </cell>
          <cell r="H1884">
            <v>0.74</v>
          </cell>
          <cell r="O1884" t="str">
            <v>Имеется утвержденный бизнес-план проекта</v>
          </cell>
          <cell r="P1884" t="str">
            <v>Постановление Президента Республики Узбекистанот 18.11.2013г №ПП-2069.,от 17.11.2014 г. №ПП-2264</v>
          </cell>
        </row>
        <row r="1885">
          <cell r="E1885" t="str">
            <v>собственные средства</v>
          </cell>
          <cell r="F1885">
            <v>1.82</v>
          </cell>
          <cell r="G1885">
            <v>0.37</v>
          </cell>
          <cell r="H1885">
            <v>0.37</v>
          </cell>
        </row>
        <row r="1886">
          <cell r="E1886" t="str">
            <v>прямые иностранные инвестиции и кредиты</v>
          </cell>
          <cell r="F1886">
            <v>1.82</v>
          </cell>
          <cell r="G1886">
            <v>0.37</v>
          </cell>
          <cell r="H1886">
            <v>0.37</v>
          </cell>
        </row>
        <row r="1887">
          <cell r="A1887" t="str">
            <v>Модернизация и реконструкция опытного производства ИХРВ,  а также организация лаборатории с виварием для определения безопасности БАВ (биологически активные вещества)</v>
          </cell>
          <cell r="B1887" t="str">
            <v>9 тонн</v>
          </cell>
          <cell r="C1887" t="str">
            <v>2014-2016 гг.</v>
          </cell>
          <cell r="D1887" t="str">
            <v>не требуется</v>
          </cell>
          <cell r="E1887" t="str">
            <v>Всего</v>
          </cell>
          <cell r="F1887">
            <v>5</v>
          </cell>
          <cell r="G1887">
            <v>5</v>
          </cell>
          <cell r="H1887">
            <v>0</v>
          </cell>
          <cell r="I1887">
            <v>5</v>
          </cell>
          <cell r="O1887" t="str">
            <v>Бизнес-план проекта на стадии разработки</v>
          </cell>
          <cell r="P1887" t="str">
            <v xml:space="preserve">Постановление Президента Республики Узбекистанот 15.12.2010г. №ПП-1442 </v>
          </cell>
        </row>
        <row r="1888">
          <cell r="E1888" t="str">
            <v>кредиты коммерческих банков</v>
          </cell>
          <cell r="F1888">
            <v>5</v>
          </cell>
          <cell r="G1888">
            <v>5</v>
          </cell>
          <cell r="I1888">
            <v>5</v>
          </cell>
        </row>
        <row r="1889">
          <cell r="A1889" t="str">
            <v>Модернизация и расширение существующего производства СП "Гуфик-Авиценна", Бухарская область</v>
          </cell>
          <cell r="B1889" t="str">
            <v>20 млн. усл. ед.</v>
          </cell>
          <cell r="C1889" t="str">
            <v>2016-2017 гг.</v>
          </cell>
          <cell r="D1889" t="str">
            <v>не требуется</v>
          </cell>
          <cell r="E1889" t="str">
            <v>Всего</v>
          </cell>
          <cell r="F1889">
            <v>0.4</v>
          </cell>
          <cell r="G1889">
            <v>0.4</v>
          </cell>
          <cell r="H1889">
            <v>0</v>
          </cell>
          <cell r="I1889">
            <v>0.15</v>
          </cell>
          <cell r="J1889">
            <v>0.25</v>
          </cell>
          <cell r="O1889" t="str">
            <v>Имеется утвержденный бизнес-план проекта</v>
          </cell>
          <cell r="P1889" t="str">
            <v xml:space="preserve">Постановление Президента Республики Узбекистанот 15.12.2010г. №ПП-1442 </v>
          </cell>
        </row>
        <row r="1890">
          <cell r="E1890" t="str">
            <v>кредиты коммерческих банков</v>
          </cell>
          <cell r="F1890">
            <v>0.4</v>
          </cell>
          <cell r="G1890">
            <v>0.4</v>
          </cell>
          <cell r="I1890">
            <v>0.15</v>
          </cell>
          <cell r="J1890">
            <v>0.25</v>
          </cell>
        </row>
        <row r="1891">
          <cell r="A1891" t="str">
            <v>Модернизация ампульного цеха ОАО "Узхимфарм"</v>
          </cell>
          <cell r="B1891" t="str">
            <v>60 млн упаковок</v>
          </cell>
          <cell r="C1891" t="str">
            <v>2016-2017 гг.</v>
          </cell>
          <cell r="D1891" t="str">
            <v>не требуется</v>
          </cell>
          <cell r="E1891" t="str">
            <v>Всего</v>
          </cell>
          <cell r="F1891">
            <v>2</v>
          </cell>
          <cell r="G1891">
            <v>2</v>
          </cell>
          <cell r="H1891">
            <v>0</v>
          </cell>
          <cell r="I1891">
            <v>0.8</v>
          </cell>
          <cell r="J1891">
            <v>1.2</v>
          </cell>
          <cell r="O1891" t="str">
            <v>Бизнес-план проекта на стадии разработки</v>
          </cell>
          <cell r="P1891" t="str">
            <v>Письмо ГАК "Узфармсаноат" от 30.05.2014 г.  МД-11/1007</v>
          </cell>
        </row>
        <row r="1892">
          <cell r="E1892" t="str">
            <v>собственные средства</v>
          </cell>
          <cell r="F1892">
            <v>0.4</v>
          </cell>
          <cell r="G1892">
            <v>0.4</v>
          </cell>
          <cell r="I1892">
            <v>0.2</v>
          </cell>
          <cell r="J1892">
            <v>0.2</v>
          </cell>
        </row>
        <row r="1893">
          <cell r="E1893" t="str">
            <v>кредиты коммерческих банков</v>
          </cell>
          <cell r="F1893">
            <v>1.6</v>
          </cell>
          <cell r="G1893">
            <v>1.6</v>
          </cell>
          <cell r="I1893">
            <v>0.6</v>
          </cell>
          <cell r="J1893">
            <v>1</v>
          </cell>
        </row>
        <row r="1894">
          <cell r="A1894" t="str">
            <v>Расширение производства инъекционных лекарственных средств в ампулах на СП ООО "Jurabek Laboratories", Ташкентская область</v>
          </cell>
          <cell r="B1894" t="str">
            <v>130,0 млн.ампул</v>
          </cell>
          <cell r="C1894" t="str">
            <v>2014-2016 гг.</v>
          </cell>
          <cell r="D1894" t="str">
            <v>не требуется</v>
          </cell>
          <cell r="E1894" t="str">
            <v>Всего</v>
          </cell>
          <cell r="F1894">
            <v>17</v>
          </cell>
          <cell r="G1894">
            <v>13</v>
          </cell>
          <cell r="H1894">
            <v>5.7</v>
          </cell>
          <cell r="I1894">
            <v>7.3</v>
          </cell>
          <cell r="J1894">
            <v>0</v>
          </cell>
          <cell r="O1894" t="str">
            <v>Бизнес-план проекта на стадии разработки</v>
          </cell>
          <cell r="P18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895">
          <cell r="E1895" t="str">
            <v>собственные средства</v>
          </cell>
          <cell r="F1895">
            <v>7.5</v>
          </cell>
          <cell r="G1895">
            <v>7.5</v>
          </cell>
          <cell r="H1895">
            <v>0.2</v>
          </cell>
          <cell r="I1895">
            <v>7.3</v>
          </cell>
        </row>
        <row r="1896">
          <cell r="E1896" t="str">
            <v>прямые иностранные инвестиции и кредиты</v>
          </cell>
          <cell r="F1896">
            <v>9.5</v>
          </cell>
          <cell r="G1896">
            <v>5.5</v>
          </cell>
          <cell r="H1896">
            <v>5.5</v>
          </cell>
        </row>
        <row r="1897">
          <cell r="A1897" t="str">
            <v>Расширение производства медицинских препаратов" на ООО "Темур мед фарм", Сырдарьинская область</v>
          </cell>
          <cell r="B1897" t="str">
            <v>1,0 млн. условных ед.</v>
          </cell>
          <cell r="C1897" t="str">
            <v>2014-2016 гг.</v>
          </cell>
          <cell r="D1897" t="str">
            <v>не требуется</v>
          </cell>
          <cell r="E1897" t="str">
            <v>Всего</v>
          </cell>
          <cell r="F1897">
            <v>9.1</v>
          </cell>
          <cell r="G1897">
            <v>7</v>
          </cell>
          <cell r="H1897">
            <v>2</v>
          </cell>
          <cell r="I1897">
            <v>5</v>
          </cell>
          <cell r="J1897">
            <v>0</v>
          </cell>
          <cell r="O1897" t="str">
            <v>Бизнес-план проекта на стадии разработки</v>
          </cell>
          <cell r="P1897" t="str">
            <v>Постановления Президента Республики Узбекистан от 17.11.2014 г. №ПП-2264Письмо ГАК "Узфармсаноат" от 20.06.2013 г. №МД-11/903</v>
          </cell>
        </row>
        <row r="1898">
          <cell r="E1898" t="str">
            <v>собственные средства</v>
          </cell>
          <cell r="F1898">
            <v>6.8</v>
          </cell>
          <cell r="G1898">
            <v>4.7</v>
          </cell>
          <cell r="H1898">
            <v>1</v>
          </cell>
          <cell r="I1898">
            <v>3.7</v>
          </cell>
        </row>
        <row r="1899">
          <cell r="E1899" t="str">
            <v>кредиты коммерческих банков</v>
          </cell>
          <cell r="F1899">
            <v>2.2999999999999998</v>
          </cell>
          <cell r="G1899">
            <v>2.2999999999999998</v>
          </cell>
          <cell r="H1899">
            <v>1</v>
          </cell>
          <cell r="I1899">
            <v>1.3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Коммуникация маблағ"/>
      <sheetName val="1. Коммуникация"/>
      <sheetName val="2. Ижтимоий соҳа"/>
      <sheetName val="4. Пудрат кредити (худуд)"/>
      <sheetName val="4.1. Пудрат кредити (банк)"/>
      <sheetName val="5. Ипотека ресурс "/>
      <sheetName val="5. Ипотека ресурс (талаб)"/>
      <sheetName val="6. Субсидия (ҳудуд)"/>
      <sheetName val="6.1 Субсидия (маҳаллий)"/>
      <sheetName val="010923 Кўшимча (2)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2024 йил 1 январь ҳолатига</v>
          </cell>
        </row>
      </sheetData>
      <sheetData sheetId="4">
        <row r="7">
          <cell r="D7">
            <v>40</v>
          </cell>
        </row>
        <row r="8">
          <cell r="D8">
            <v>80.739999999999995</v>
          </cell>
        </row>
        <row r="10">
          <cell r="D10">
            <v>20.2</v>
          </cell>
        </row>
        <row r="11">
          <cell r="D11">
            <v>10</v>
          </cell>
        </row>
        <row r="12">
          <cell r="D12">
            <v>2.5</v>
          </cell>
        </row>
        <row r="13">
          <cell r="D13">
            <v>11</v>
          </cell>
        </row>
        <row r="14">
          <cell r="D14">
            <v>2.76</v>
          </cell>
        </row>
        <row r="15">
          <cell r="D15">
            <v>30</v>
          </cell>
        </row>
        <row r="16">
          <cell r="D16">
            <v>2</v>
          </cell>
        </row>
        <row r="17">
          <cell r="D17">
            <v>7</v>
          </cell>
        </row>
        <row r="18">
          <cell r="D18">
            <v>1.5</v>
          </cell>
        </row>
        <row r="19">
          <cell r="D19">
            <v>10</v>
          </cell>
        </row>
        <row r="20">
          <cell r="D20">
            <v>10</v>
          </cell>
        </row>
        <row r="21">
          <cell r="D21">
            <v>6.5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2023 уй-жой параметр"/>
      <sheetName val="2. 2023 уй-жой ижро"/>
      <sheetName val="3. ЯЎМ уй-жой ижро"/>
      <sheetName val="4. ЯЎМ тас-ган пар."/>
      <sheetName val="5. Бошқа уй-жой ижро"/>
      <sheetName val="9. Ипотека ресурс (талаб)"/>
      <sheetName val="10. Субсидия (ҳудуд)"/>
      <sheetName val="ЯЎМ Коммуникация"/>
      <sheetName val="5. ЯЎМ+БМ"/>
      <sheetName val="ЯЎМ ижтимоий соҳа"/>
      <sheetName val="8. Пудрат кредити (худуд)"/>
      <sheetName val="9. Пудрат кредити (банк)"/>
      <sheetName val="10. Ипотека ресурс (талаб)"/>
      <sheetName val="11. Жами Субсидия (ҳудуд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 (2)"/>
      <sheetName val="ПИИ"/>
      <sheetName val="МФИ"/>
      <sheetName val="Адресная часть"/>
      <sheetName val="Лист1"/>
      <sheetName val="СВОД_ (1)"/>
      <sheetName val="иностранка_гарантия"/>
      <sheetName val="ФРРУ"/>
      <sheetName val="Берегоукрепитель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view="pageBreakPreview" zoomScale="70" zoomScaleNormal="70" zoomScaleSheetLayoutView="70" workbookViewId="0">
      <selection activeCell="D15" sqref="D15"/>
    </sheetView>
  </sheetViews>
  <sheetFormatPr defaultRowHeight="15.75"/>
  <cols>
    <col min="1" max="1" width="7.7109375" style="73" customWidth="1"/>
    <col min="2" max="2" width="42.42578125" style="74" customWidth="1"/>
    <col min="3" max="3" width="30.7109375" style="74" customWidth="1"/>
    <col min="4" max="4" width="27.140625" style="74" customWidth="1"/>
    <col min="5" max="5" width="0" style="74" hidden="1" customWidth="1"/>
    <col min="6" max="6" width="21.140625" style="74" hidden="1" customWidth="1"/>
    <col min="7" max="7" width="20.140625" style="74" hidden="1" customWidth="1"/>
    <col min="8" max="249" width="9.140625" style="74"/>
    <col min="250" max="250" width="7.7109375" style="74" customWidth="1"/>
    <col min="251" max="251" width="31.5703125" style="74" customWidth="1"/>
    <col min="252" max="252" width="21.140625" style="74" customWidth="1"/>
    <col min="253" max="253" width="17.7109375" style="74" customWidth="1"/>
    <col min="254" max="254" width="15" style="74" customWidth="1"/>
    <col min="255" max="256" width="20" style="74" customWidth="1"/>
    <col min="257" max="257" width="30" style="74" customWidth="1"/>
    <col min="258" max="258" width="27.7109375" style="74" customWidth="1"/>
    <col min="259" max="505" width="9.140625" style="74"/>
    <col min="506" max="506" width="7.7109375" style="74" customWidth="1"/>
    <col min="507" max="507" width="31.5703125" style="74" customWidth="1"/>
    <col min="508" max="508" width="21.140625" style="74" customWidth="1"/>
    <col min="509" max="509" width="17.7109375" style="74" customWidth="1"/>
    <col min="510" max="510" width="15" style="74" customWidth="1"/>
    <col min="511" max="512" width="20" style="74" customWidth="1"/>
    <col min="513" max="513" width="30" style="74" customWidth="1"/>
    <col min="514" max="514" width="27.7109375" style="74" customWidth="1"/>
    <col min="515" max="761" width="9.140625" style="74"/>
    <col min="762" max="762" width="7.7109375" style="74" customWidth="1"/>
    <col min="763" max="763" width="31.5703125" style="74" customWidth="1"/>
    <col min="764" max="764" width="21.140625" style="74" customWidth="1"/>
    <col min="765" max="765" width="17.7109375" style="74" customWidth="1"/>
    <col min="766" max="766" width="15" style="74" customWidth="1"/>
    <col min="767" max="768" width="20" style="74" customWidth="1"/>
    <col min="769" max="769" width="30" style="74" customWidth="1"/>
    <col min="770" max="770" width="27.7109375" style="74" customWidth="1"/>
    <col min="771" max="1017" width="9.140625" style="74"/>
    <col min="1018" max="1018" width="7.7109375" style="74" customWidth="1"/>
    <col min="1019" max="1019" width="31.5703125" style="74" customWidth="1"/>
    <col min="1020" max="1020" width="21.140625" style="74" customWidth="1"/>
    <col min="1021" max="1021" width="17.7109375" style="74" customWidth="1"/>
    <col min="1022" max="1022" width="15" style="74" customWidth="1"/>
    <col min="1023" max="1024" width="20" style="74" customWidth="1"/>
    <col min="1025" max="1025" width="30" style="74" customWidth="1"/>
    <col min="1026" max="1026" width="27.7109375" style="74" customWidth="1"/>
    <col min="1027" max="1273" width="9.140625" style="74"/>
    <col min="1274" max="1274" width="7.7109375" style="74" customWidth="1"/>
    <col min="1275" max="1275" width="31.5703125" style="74" customWidth="1"/>
    <col min="1276" max="1276" width="21.140625" style="74" customWidth="1"/>
    <col min="1277" max="1277" width="17.7109375" style="74" customWidth="1"/>
    <col min="1278" max="1278" width="15" style="74" customWidth="1"/>
    <col min="1279" max="1280" width="20" style="74" customWidth="1"/>
    <col min="1281" max="1281" width="30" style="74" customWidth="1"/>
    <col min="1282" max="1282" width="27.7109375" style="74" customWidth="1"/>
    <col min="1283" max="1529" width="9.140625" style="74"/>
    <col min="1530" max="1530" width="7.7109375" style="74" customWidth="1"/>
    <col min="1531" max="1531" width="31.5703125" style="74" customWidth="1"/>
    <col min="1532" max="1532" width="21.140625" style="74" customWidth="1"/>
    <col min="1533" max="1533" width="17.7109375" style="74" customWidth="1"/>
    <col min="1534" max="1534" width="15" style="74" customWidth="1"/>
    <col min="1535" max="1536" width="20" style="74" customWidth="1"/>
    <col min="1537" max="1537" width="30" style="74" customWidth="1"/>
    <col min="1538" max="1538" width="27.7109375" style="74" customWidth="1"/>
    <col min="1539" max="1785" width="9.140625" style="74"/>
    <col min="1786" max="1786" width="7.7109375" style="74" customWidth="1"/>
    <col min="1787" max="1787" width="31.5703125" style="74" customWidth="1"/>
    <col min="1788" max="1788" width="21.140625" style="74" customWidth="1"/>
    <col min="1789" max="1789" width="17.7109375" style="74" customWidth="1"/>
    <col min="1790" max="1790" width="15" style="74" customWidth="1"/>
    <col min="1791" max="1792" width="20" style="74" customWidth="1"/>
    <col min="1793" max="1793" width="30" style="74" customWidth="1"/>
    <col min="1794" max="1794" width="27.7109375" style="74" customWidth="1"/>
    <col min="1795" max="2041" width="9.140625" style="74"/>
    <col min="2042" max="2042" width="7.7109375" style="74" customWidth="1"/>
    <col min="2043" max="2043" width="31.5703125" style="74" customWidth="1"/>
    <col min="2044" max="2044" width="21.140625" style="74" customWidth="1"/>
    <col min="2045" max="2045" width="17.7109375" style="74" customWidth="1"/>
    <col min="2046" max="2046" width="15" style="74" customWidth="1"/>
    <col min="2047" max="2048" width="20" style="74" customWidth="1"/>
    <col min="2049" max="2049" width="30" style="74" customWidth="1"/>
    <col min="2050" max="2050" width="27.7109375" style="74" customWidth="1"/>
    <col min="2051" max="2297" width="9.140625" style="74"/>
    <col min="2298" max="2298" width="7.7109375" style="74" customWidth="1"/>
    <col min="2299" max="2299" width="31.5703125" style="74" customWidth="1"/>
    <col min="2300" max="2300" width="21.140625" style="74" customWidth="1"/>
    <col min="2301" max="2301" width="17.7109375" style="74" customWidth="1"/>
    <col min="2302" max="2302" width="15" style="74" customWidth="1"/>
    <col min="2303" max="2304" width="20" style="74" customWidth="1"/>
    <col min="2305" max="2305" width="30" style="74" customWidth="1"/>
    <col min="2306" max="2306" width="27.7109375" style="74" customWidth="1"/>
    <col min="2307" max="2553" width="9.140625" style="74"/>
    <col min="2554" max="2554" width="7.7109375" style="74" customWidth="1"/>
    <col min="2555" max="2555" width="31.5703125" style="74" customWidth="1"/>
    <col min="2556" max="2556" width="21.140625" style="74" customWidth="1"/>
    <col min="2557" max="2557" width="17.7109375" style="74" customWidth="1"/>
    <col min="2558" max="2558" width="15" style="74" customWidth="1"/>
    <col min="2559" max="2560" width="20" style="74" customWidth="1"/>
    <col min="2561" max="2561" width="30" style="74" customWidth="1"/>
    <col min="2562" max="2562" width="27.7109375" style="74" customWidth="1"/>
    <col min="2563" max="2809" width="9.140625" style="74"/>
    <col min="2810" max="2810" width="7.7109375" style="74" customWidth="1"/>
    <col min="2811" max="2811" width="31.5703125" style="74" customWidth="1"/>
    <col min="2812" max="2812" width="21.140625" style="74" customWidth="1"/>
    <col min="2813" max="2813" width="17.7109375" style="74" customWidth="1"/>
    <col min="2814" max="2814" width="15" style="74" customWidth="1"/>
    <col min="2815" max="2816" width="20" style="74" customWidth="1"/>
    <col min="2817" max="2817" width="30" style="74" customWidth="1"/>
    <col min="2818" max="2818" width="27.7109375" style="74" customWidth="1"/>
    <col min="2819" max="3065" width="9.140625" style="74"/>
    <col min="3066" max="3066" width="7.7109375" style="74" customWidth="1"/>
    <col min="3067" max="3067" width="31.5703125" style="74" customWidth="1"/>
    <col min="3068" max="3068" width="21.140625" style="74" customWidth="1"/>
    <col min="3069" max="3069" width="17.7109375" style="74" customWidth="1"/>
    <col min="3070" max="3070" width="15" style="74" customWidth="1"/>
    <col min="3071" max="3072" width="20" style="74" customWidth="1"/>
    <col min="3073" max="3073" width="30" style="74" customWidth="1"/>
    <col min="3074" max="3074" width="27.7109375" style="74" customWidth="1"/>
    <col min="3075" max="3321" width="9.140625" style="74"/>
    <col min="3322" max="3322" width="7.7109375" style="74" customWidth="1"/>
    <col min="3323" max="3323" width="31.5703125" style="74" customWidth="1"/>
    <col min="3324" max="3324" width="21.140625" style="74" customWidth="1"/>
    <col min="3325" max="3325" width="17.7109375" style="74" customWidth="1"/>
    <col min="3326" max="3326" width="15" style="74" customWidth="1"/>
    <col min="3327" max="3328" width="20" style="74" customWidth="1"/>
    <col min="3329" max="3329" width="30" style="74" customWidth="1"/>
    <col min="3330" max="3330" width="27.7109375" style="74" customWidth="1"/>
    <col min="3331" max="3577" width="9.140625" style="74"/>
    <col min="3578" max="3578" width="7.7109375" style="74" customWidth="1"/>
    <col min="3579" max="3579" width="31.5703125" style="74" customWidth="1"/>
    <col min="3580" max="3580" width="21.140625" style="74" customWidth="1"/>
    <col min="3581" max="3581" width="17.7109375" style="74" customWidth="1"/>
    <col min="3582" max="3582" width="15" style="74" customWidth="1"/>
    <col min="3583" max="3584" width="20" style="74" customWidth="1"/>
    <col min="3585" max="3585" width="30" style="74" customWidth="1"/>
    <col min="3586" max="3586" width="27.7109375" style="74" customWidth="1"/>
    <col min="3587" max="3833" width="9.140625" style="74"/>
    <col min="3834" max="3834" width="7.7109375" style="74" customWidth="1"/>
    <col min="3835" max="3835" width="31.5703125" style="74" customWidth="1"/>
    <col min="3836" max="3836" width="21.140625" style="74" customWidth="1"/>
    <col min="3837" max="3837" width="17.7109375" style="74" customWidth="1"/>
    <col min="3838" max="3838" width="15" style="74" customWidth="1"/>
    <col min="3839" max="3840" width="20" style="74" customWidth="1"/>
    <col min="3841" max="3841" width="30" style="74" customWidth="1"/>
    <col min="3842" max="3842" width="27.7109375" style="74" customWidth="1"/>
    <col min="3843" max="4089" width="9.140625" style="74"/>
    <col min="4090" max="4090" width="7.7109375" style="74" customWidth="1"/>
    <col min="4091" max="4091" width="31.5703125" style="74" customWidth="1"/>
    <col min="4092" max="4092" width="21.140625" style="74" customWidth="1"/>
    <col min="4093" max="4093" width="17.7109375" style="74" customWidth="1"/>
    <col min="4094" max="4094" width="15" style="74" customWidth="1"/>
    <col min="4095" max="4096" width="20" style="74" customWidth="1"/>
    <col min="4097" max="4097" width="30" style="74" customWidth="1"/>
    <col min="4098" max="4098" width="27.7109375" style="74" customWidth="1"/>
    <col min="4099" max="4345" width="9.140625" style="74"/>
    <col min="4346" max="4346" width="7.7109375" style="74" customWidth="1"/>
    <col min="4347" max="4347" width="31.5703125" style="74" customWidth="1"/>
    <col min="4348" max="4348" width="21.140625" style="74" customWidth="1"/>
    <col min="4349" max="4349" width="17.7109375" style="74" customWidth="1"/>
    <col min="4350" max="4350" width="15" style="74" customWidth="1"/>
    <col min="4351" max="4352" width="20" style="74" customWidth="1"/>
    <col min="4353" max="4353" width="30" style="74" customWidth="1"/>
    <col min="4354" max="4354" width="27.7109375" style="74" customWidth="1"/>
    <col min="4355" max="4601" width="9.140625" style="74"/>
    <col min="4602" max="4602" width="7.7109375" style="74" customWidth="1"/>
    <col min="4603" max="4603" width="31.5703125" style="74" customWidth="1"/>
    <col min="4604" max="4604" width="21.140625" style="74" customWidth="1"/>
    <col min="4605" max="4605" width="17.7109375" style="74" customWidth="1"/>
    <col min="4606" max="4606" width="15" style="74" customWidth="1"/>
    <col min="4607" max="4608" width="20" style="74" customWidth="1"/>
    <col min="4609" max="4609" width="30" style="74" customWidth="1"/>
    <col min="4610" max="4610" width="27.7109375" style="74" customWidth="1"/>
    <col min="4611" max="4857" width="9.140625" style="74"/>
    <col min="4858" max="4858" width="7.7109375" style="74" customWidth="1"/>
    <col min="4859" max="4859" width="31.5703125" style="74" customWidth="1"/>
    <col min="4860" max="4860" width="21.140625" style="74" customWidth="1"/>
    <col min="4861" max="4861" width="17.7109375" style="74" customWidth="1"/>
    <col min="4862" max="4862" width="15" style="74" customWidth="1"/>
    <col min="4863" max="4864" width="20" style="74" customWidth="1"/>
    <col min="4865" max="4865" width="30" style="74" customWidth="1"/>
    <col min="4866" max="4866" width="27.7109375" style="74" customWidth="1"/>
    <col min="4867" max="5113" width="9.140625" style="74"/>
    <col min="5114" max="5114" width="7.7109375" style="74" customWidth="1"/>
    <col min="5115" max="5115" width="31.5703125" style="74" customWidth="1"/>
    <col min="5116" max="5116" width="21.140625" style="74" customWidth="1"/>
    <col min="5117" max="5117" width="17.7109375" style="74" customWidth="1"/>
    <col min="5118" max="5118" width="15" style="74" customWidth="1"/>
    <col min="5119" max="5120" width="20" style="74" customWidth="1"/>
    <col min="5121" max="5121" width="30" style="74" customWidth="1"/>
    <col min="5122" max="5122" width="27.7109375" style="74" customWidth="1"/>
    <col min="5123" max="5369" width="9.140625" style="74"/>
    <col min="5370" max="5370" width="7.7109375" style="74" customWidth="1"/>
    <col min="5371" max="5371" width="31.5703125" style="74" customWidth="1"/>
    <col min="5372" max="5372" width="21.140625" style="74" customWidth="1"/>
    <col min="5373" max="5373" width="17.7109375" style="74" customWidth="1"/>
    <col min="5374" max="5374" width="15" style="74" customWidth="1"/>
    <col min="5375" max="5376" width="20" style="74" customWidth="1"/>
    <col min="5377" max="5377" width="30" style="74" customWidth="1"/>
    <col min="5378" max="5378" width="27.7109375" style="74" customWidth="1"/>
    <col min="5379" max="5625" width="9.140625" style="74"/>
    <col min="5626" max="5626" width="7.7109375" style="74" customWidth="1"/>
    <col min="5627" max="5627" width="31.5703125" style="74" customWidth="1"/>
    <col min="5628" max="5628" width="21.140625" style="74" customWidth="1"/>
    <col min="5629" max="5629" width="17.7109375" style="74" customWidth="1"/>
    <col min="5630" max="5630" width="15" style="74" customWidth="1"/>
    <col min="5631" max="5632" width="20" style="74" customWidth="1"/>
    <col min="5633" max="5633" width="30" style="74" customWidth="1"/>
    <col min="5634" max="5634" width="27.7109375" style="74" customWidth="1"/>
    <col min="5635" max="5881" width="9.140625" style="74"/>
    <col min="5882" max="5882" width="7.7109375" style="74" customWidth="1"/>
    <col min="5883" max="5883" width="31.5703125" style="74" customWidth="1"/>
    <col min="5884" max="5884" width="21.140625" style="74" customWidth="1"/>
    <col min="5885" max="5885" width="17.7109375" style="74" customWidth="1"/>
    <col min="5886" max="5886" width="15" style="74" customWidth="1"/>
    <col min="5887" max="5888" width="20" style="74" customWidth="1"/>
    <col min="5889" max="5889" width="30" style="74" customWidth="1"/>
    <col min="5890" max="5890" width="27.7109375" style="74" customWidth="1"/>
    <col min="5891" max="6137" width="9.140625" style="74"/>
    <col min="6138" max="6138" width="7.7109375" style="74" customWidth="1"/>
    <col min="6139" max="6139" width="31.5703125" style="74" customWidth="1"/>
    <col min="6140" max="6140" width="21.140625" style="74" customWidth="1"/>
    <col min="6141" max="6141" width="17.7109375" style="74" customWidth="1"/>
    <col min="6142" max="6142" width="15" style="74" customWidth="1"/>
    <col min="6143" max="6144" width="20" style="74" customWidth="1"/>
    <col min="6145" max="6145" width="30" style="74" customWidth="1"/>
    <col min="6146" max="6146" width="27.7109375" style="74" customWidth="1"/>
    <col min="6147" max="6393" width="9.140625" style="74"/>
    <col min="6394" max="6394" width="7.7109375" style="74" customWidth="1"/>
    <col min="6395" max="6395" width="31.5703125" style="74" customWidth="1"/>
    <col min="6396" max="6396" width="21.140625" style="74" customWidth="1"/>
    <col min="6397" max="6397" width="17.7109375" style="74" customWidth="1"/>
    <col min="6398" max="6398" width="15" style="74" customWidth="1"/>
    <col min="6399" max="6400" width="20" style="74" customWidth="1"/>
    <col min="6401" max="6401" width="30" style="74" customWidth="1"/>
    <col min="6402" max="6402" width="27.7109375" style="74" customWidth="1"/>
    <col min="6403" max="6649" width="9.140625" style="74"/>
    <col min="6650" max="6650" width="7.7109375" style="74" customWidth="1"/>
    <col min="6651" max="6651" width="31.5703125" style="74" customWidth="1"/>
    <col min="6652" max="6652" width="21.140625" style="74" customWidth="1"/>
    <col min="6653" max="6653" width="17.7109375" style="74" customWidth="1"/>
    <col min="6654" max="6654" width="15" style="74" customWidth="1"/>
    <col min="6655" max="6656" width="20" style="74" customWidth="1"/>
    <col min="6657" max="6657" width="30" style="74" customWidth="1"/>
    <col min="6658" max="6658" width="27.7109375" style="74" customWidth="1"/>
    <col min="6659" max="6905" width="9.140625" style="74"/>
    <col min="6906" max="6906" width="7.7109375" style="74" customWidth="1"/>
    <col min="6907" max="6907" width="31.5703125" style="74" customWidth="1"/>
    <col min="6908" max="6908" width="21.140625" style="74" customWidth="1"/>
    <col min="6909" max="6909" width="17.7109375" style="74" customWidth="1"/>
    <col min="6910" max="6910" width="15" style="74" customWidth="1"/>
    <col min="6911" max="6912" width="20" style="74" customWidth="1"/>
    <col min="6913" max="6913" width="30" style="74" customWidth="1"/>
    <col min="6914" max="6914" width="27.7109375" style="74" customWidth="1"/>
    <col min="6915" max="7161" width="9.140625" style="74"/>
    <col min="7162" max="7162" width="7.7109375" style="74" customWidth="1"/>
    <col min="7163" max="7163" width="31.5703125" style="74" customWidth="1"/>
    <col min="7164" max="7164" width="21.140625" style="74" customWidth="1"/>
    <col min="7165" max="7165" width="17.7109375" style="74" customWidth="1"/>
    <col min="7166" max="7166" width="15" style="74" customWidth="1"/>
    <col min="7167" max="7168" width="20" style="74" customWidth="1"/>
    <col min="7169" max="7169" width="30" style="74" customWidth="1"/>
    <col min="7170" max="7170" width="27.7109375" style="74" customWidth="1"/>
    <col min="7171" max="7417" width="9.140625" style="74"/>
    <col min="7418" max="7418" width="7.7109375" style="74" customWidth="1"/>
    <col min="7419" max="7419" width="31.5703125" style="74" customWidth="1"/>
    <col min="7420" max="7420" width="21.140625" style="74" customWidth="1"/>
    <col min="7421" max="7421" width="17.7109375" style="74" customWidth="1"/>
    <col min="7422" max="7422" width="15" style="74" customWidth="1"/>
    <col min="7423" max="7424" width="20" style="74" customWidth="1"/>
    <col min="7425" max="7425" width="30" style="74" customWidth="1"/>
    <col min="7426" max="7426" width="27.7109375" style="74" customWidth="1"/>
    <col min="7427" max="7673" width="9.140625" style="74"/>
    <col min="7674" max="7674" width="7.7109375" style="74" customWidth="1"/>
    <col min="7675" max="7675" width="31.5703125" style="74" customWidth="1"/>
    <col min="7676" max="7676" width="21.140625" style="74" customWidth="1"/>
    <col min="7677" max="7677" width="17.7109375" style="74" customWidth="1"/>
    <col min="7678" max="7678" width="15" style="74" customWidth="1"/>
    <col min="7679" max="7680" width="20" style="74" customWidth="1"/>
    <col min="7681" max="7681" width="30" style="74" customWidth="1"/>
    <col min="7682" max="7682" width="27.7109375" style="74" customWidth="1"/>
    <col min="7683" max="7929" width="9.140625" style="74"/>
    <col min="7930" max="7930" width="7.7109375" style="74" customWidth="1"/>
    <col min="7931" max="7931" width="31.5703125" style="74" customWidth="1"/>
    <col min="7932" max="7932" width="21.140625" style="74" customWidth="1"/>
    <col min="7933" max="7933" width="17.7109375" style="74" customWidth="1"/>
    <col min="7934" max="7934" width="15" style="74" customWidth="1"/>
    <col min="7935" max="7936" width="20" style="74" customWidth="1"/>
    <col min="7937" max="7937" width="30" style="74" customWidth="1"/>
    <col min="7938" max="7938" width="27.7109375" style="74" customWidth="1"/>
    <col min="7939" max="8185" width="9.140625" style="74"/>
    <col min="8186" max="8186" width="7.7109375" style="74" customWidth="1"/>
    <col min="8187" max="8187" width="31.5703125" style="74" customWidth="1"/>
    <col min="8188" max="8188" width="21.140625" style="74" customWidth="1"/>
    <col min="8189" max="8189" width="17.7109375" style="74" customWidth="1"/>
    <col min="8190" max="8190" width="15" style="74" customWidth="1"/>
    <col min="8191" max="8192" width="20" style="74" customWidth="1"/>
    <col min="8193" max="8193" width="30" style="74" customWidth="1"/>
    <col min="8194" max="8194" width="27.7109375" style="74" customWidth="1"/>
    <col min="8195" max="8441" width="9.140625" style="74"/>
    <col min="8442" max="8442" width="7.7109375" style="74" customWidth="1"/>
    <col min="8443" max="8443" width="31.5703125" style="74" customWidth="1"/>
    <col min="8444" max="8444" width="21.140625" style="74" customWidth="1"/>
    <col min="8445" max="8445" width="17.7109375" style="74" customWidth="1"/>
    <col min="8446" max="8446" width="15" style="74" customWidth="1"/>
    <col min="8447" max="8448" width="20" style="74" customWidth="1"/>
    <col min="8449" max="8449" width="30" style="74" customWidth="1"/>
    <col min="8450" max="8450" width="27.7109375" style="74" customWidth="1"/>
    <col min="8451" max="8697" width="9.140625" style="74"/>
    <col min="8698" max="8698" width="7.7109375" style="74" customWidth="1"/>
    <col min="8699" max="8699" width="31.5703125" style="74" customWidth="1"/>
    <col min="8700" max="8700" width="21.140625" style="74" customWidth="1"/>
    <col min="8701" max="8701" width="17.7109375" style="74" customWidth="1"/>
    <col min="8702" max="8702" width="15" style="74" customWidth="1"/>
    <col min="8703" max="8704" width="20" style="74" customWidth="1"/>
    <col min="8705" max="8705" width="30" style="74" customWidth="1"/>
    <col min="8706" max="8706" width="27.7109375" style="74" customWidth="1"/>
    <col min="8707" max="8953" width="9.140625" style="74"/>
    <col min="8954" max="8954" width="7.7109375" style="74" customWidth="1"/>
    <col min="8955" max="8955" width="31.5703125" style="74" customWidth="1"/>
    <col min="8956" max="8956" width="21.140625" style="74" customWidth="1"/>
    <col min="8957" max="8957" width="17.7109375" style="74" customWidth="1"/>
    <col min="8958" max="8958" width="15" style="74" customWidth="1"/>
    <col min="8959" max="8960" width="20" style="74" customWidth="1"/>
    <col min="8961" max="8961" width="30" style="74" customWidth="1"/>
    <col min="8962" max="8962" width="27.7109375" style="74" customWidth="1"/>
    <col min="8963" max="9209" width="9.140625" style="74"/>
    <col min="9210" max="9210" width="7.7109375" style="74" customWidth="1"/>
    <col min="9211" max="9211" width="31.5703125" style="74" customWidth="1"/>
    <col min="9212" max="9212" width="21.140625" style="74" customWidth="1"/>
    <col min="9213" max="9213" width="17.7109375" style="74" customWidth="1"/>
    <col min="9214" max="9214" width="15" style="74" customWidth="1"/>
    <col min="9215" max="9216" width="20" style="74" customWidth="1"/>
    <col min="9217" max="9217" width="30" style="74" customWidth="1"/>
    <col min="9218" max="9218" width="27.7109375" style="74" customWidth="1"/>
    <col min="9219" max="9465" width="9.140625" style="74"/>
    <col min="9466" max="9466" width="7.7109375" style="74" customWidth="1"/>
    <col min="9467" max="9467" width="31.5703125" style="74" customWidth="1"/>
    <col min="9468" max="9468" width="21.140625" style="74" customWidth="1"/>
    <col min="9469" max="9469" width="17.7109375" style="74" customWidth="1"/>
    <col min="9470" max="9470" width="15" style="74" customWidth="1"/>
    <col min="9471" max="9472" width="20" style="74" customWidth="1"/>
    <col min="9473" max="9473" width="30" style="74" customWidth="1"/>
    <col min="9474" max="9474" width="27.7109375" style="74" customWidth="1"/>
    <col min="9475" max="9721" width="9.140625" style="74"/>
    <col min="9722" max="9722" width="7.7109375" style="74" customWidth="1"/>
    <col min="9723" max="9723" width="31.5703125" style="74" customWidth="1"/>
    <col min="9724" max="9724" width="21.140625" style="74" customWidth="1"/>
    <col min="9725" max="9725" width="17.7109375" style="74" customWidth="1"/>
    <col min="9726" max="9726" width="15" style="74" customWidth="1"/>
    <col min="9727" max="9728" width="20" style="74" customWidth="1"/>
    <col min="9729" max="9729" width="30" style="74" customWidth="1"/>
    <col min="9730" max="9730" width="27.7109375" style="74" customWidth="1"/>
    <col min="9731" max="9977" width="9.140625" style="74"/>
    <col min="9978" max="9978" width="7.7109375" style="74" customWidth="1"/>
    <col min="9979" max="9979" width="31.5703125" style="74" customWidth="1"/>
    <col min="9980" max="9980" width="21.140625" style="74" customWidth="1"/>
    <col min="9981" max="9981" width="17.7109375" style="74" customWidth="1"/>
    <col min="9982" max="9982" width="15" style="74" customWidth="1"/>
    <col min="9983" max="9984" width="20" style="74" customWidth="1"/>
    <col min="9985" max="9985" width="30" style="74" customWidth="1"/>
    <col min="9986" max="9986" width="27.7109375" style="74" customWidth="1"/>
    <col min="9987" max="10233" width="9.140625" style="74"/>
    <col min="10234" max="10234" width="7.7109375" style="74" customWidth="1"/>
    <col min="10235" max="10235" width="31.5703125" style="74" customWidth="1"/>
    <col min="10236" max="10236" width="21.140625" style="74" customWidth="1"/>
    <col min="10237" max="10237" width="17.7109375" style="74" customWidth="1"/>
    <col min="10238" max="10238" width="15" style="74" customWidth="1"/>
    <col min="10239" max="10240" width="20" style="74" customWidth="1"/>
    <col min="10241" max="10241" width="30" style="74" customWidth="1"/>
    <col min="10242" max="10242" width="27.7109375" style="74" customWidth="1"/>
    <col min="10243" max="10489" width="9.140625" style="74"/>
    <col min="10490" max="10490" width="7.7109375" style="74" customWidth="1"/>
    <col min="10491" max="10491" width="31.5703125" style="74" customWidth="1"/>
    <col min="10492" max="10492" width="21.140625" style="74" customWidth="1"/>
    <col min="10493" max="10493" width="17.7109375" style="74" customWidth="1"/>
    <col min="10494" max="10494" width="15" style="74" customWidth="1"/>
    <col min="10495" max="10496" width="20" style="74" customWidth="1"/>
    <col min="10497" max="10497" width="30" style="74" customWidth="1"/>
    <col min="10498" max="10498" width="27.7109375" style="74" customWidth="1"/>
    <col min="10499" max="10745" width="9.140625" style="74"/>
    <col min="10746" max="10746" width="7.7109375" style="74" customWidth="1"/>
    <col min="10747" max="10747" width="31.5703125" style="74" customWidth="1"/>
    <col min="10748" max="10748" width="21.140625" style="74" customWidth="1"/>
    <col min="10749" max="10749" width="17.7109375" style="74" customWidth="1"/>
    <col min="10750" max="10750" width="15" style="74" customWidth="1"/>
    <col min="10751" max="10752" width="20" style="74" customWidth="1"/>
    <col min="10753" max="10753" width="30" style="74" customWidth="1"/>
    <col min="10754" max="10754" width="27.7109375" style="74" customWidth="1"/>
    <col min="10755" max="11001" width="9.140625" style="74"/>
    <col min="11002" max="11002" width="7.7109375" style="74" customWidth="1"/>
    <col min="11003" max="11003" width="31.5703125" style="74" customWidth="1"/>
    <col min="11004" max="11004" width="21.140625" style="74" customWidth="1"/>
    <col min="11005" max="11005" width="17.7109375" style="74" customWidth="1"/>
    <col min="11006" max="11006" width="15" style="74" customWidth="1"/>
    <col min="11007" max="11008" width="20" style="74" customWidth="1"/>
    <col min="11009" max="11009" width="30" style="74" customWidth="1"/>
    <col min="11010" max="11010" width="27.7109375" style="74" customWidth="1"/>
    <col min="11011" max="11257" width="9.140625" style="74"/>
    <col min="11258" max="11258" width="7.7109375" style="74" customWidth="1"/>
    <col min="11259" max="11259" width="31.5703125" style="74" customWidth="1"/>
    <col min="11260" max="11260" width="21.140625" style="74" customWidth="1"/>
    <col min="11261" max="11261" width="17.7109375" style="74" customWidth="1"/>
    <col min="11262" max="11262" width="15" style="74" customWidth="1"/>
    <col min="11263" max="11264" width="20" style="74" customWidth="1"/>
    <col min="11265" max="11265" width="30" style="74" customWidth="1"/>
    <col min="11266" max="11266" width="27.7109375" style="74" customWidth="1"/>
    <col min="11267" max="11513" width="9.140625" style="74"/>
    <col min="11514" max="11514" width="7.7109375" style="74" customWidth="1"/>
    <col min="11515" max="11515" width="31.5703125" style="74" customWidth="1"/>
    <col min="11516" max="11516" width="21.140625" style="74" customWidth="1"/>
    <col min="11517" max="11517" width="17.7109375" style="74" customWidth="1"/>
    <col min="11518" max="11518" width="15" style="74" customWidth="1"/>
    <col min="11519" max="11520" width="20" style="74" customWidth="1"/>
    <col min="11521" max="11521" width="30" style="74" customWidth="1"/>
    <col min="11522" max="11522" width="27.7109375" style="74" customWidth="1"/>
    <col min="11523" max="11769" width="9.140625" style="74"/>
    <col min="11770" max="11770" width="7.7109375" style="74" customWidth="1"/>
    <col min="11771" max="11771" width="31.5703125" style="74" customWidth="1"/>
    <col min="11772" max="11772" width="21.140625" style="74" customWidth="1"/>
    <col min="11773" max="11773" width="17.7109375" style="74" customWidth="1"/>
    <col min="11774" max="11774" width="15" style="74" customWidth="1"/>
    <col min="11775" max="11776" width="20" style="74" customWidth="1"/>
    <col min="11777" max="11777" width="30" style="74" customWidth="1"/>
    <col min="11778" max="11778" width="27.7109375" style="74" customWidth="1"/>
    <col min="11779" max="12025" width="9.140625" style="74"/>
    <col min="12026" max="12026" width="7.7109375" style="74" customWidth="1"/>
    <col min="12027" max="12027" width="31.5703125" style="74" customWidth="1"/>
    <col min="12028" max="12028" width="21.140625" style="74" customWidth="1"/>
    <col min="12029" max="12029" width="17.7109375" style="74" customWidth="1"/>
    <col min="12030" max="12030" width="15" style="74" customWidth="1"/>
    <col min="12031" max="12032" width="20" style="74" customWidth="1"/>
    <col min="12033" max="12033" width="30" style="74" customWidth="1"/>
    <col min="12034" max="12034" width="27.7109375" style="74" customWidth="1"/>
    <col min="12035" max="12281" width="9.140625" style="74"/>
    <col min="12282" max="12282" width="7.7109375" style="74" customWidth="1"/>
    <col min="12283" max="12283" width="31.5703125" style="74" customWidth="1"/>
    <col min="12284" max="12284" width="21.140625" style="74" customWidth="1"/>
    <col min="12285" max="12285" width="17.7109375" style="74" customWidth="1"/>
    <col min="12286" max="12286" width="15" style="74" customWidth="1"/>
    <col min="12287" max="12288" width="20" style="74" customWidth="1"/>
    <col min="12289" max="12289" width="30" style="74" customWidth="1"/>
    <col min="12290" max="12290" width="27.7109375" style="74" customWidth="1"/>
    <col min="12291" max="12537" width="9.140625" style="74"/>
    <col min="12538" max="12538" width="7.7109375" style="74" customWidth="1"/>
    <col min="12539" max="12539" width="31.5703125" style="74" customWidth="1"/>
    <col min="12540" max="12540" width="21.140625" style="74" customWidth="1"/>
    <col min="12541" max="12541" width="17.7109375" style="74" customWidth="1"/>
    <col min="12542" max="12542" width="15" style="74" customWidth="1"/>
    <col min="12543" max="12544" width="20" style="74" customWidth="1"/>
    <col min="12545" max="12545" width="30" style="74" customWidth="1"/>
    <col min="12546" max="12546" width="27.7109375" style="74" customWidth="1"/>
    <col min="12547" max="12793" width="9.140625" style="74"/>
    <col min="12794" max="12794" width="7.7109375" style="74" customWidth="1"/>
    <col min="12795" max="12795" width="31.5703125" style="74" customWidth="1"/>
    <col min="12796" max="12796" width="21.140625" style="74" customWidth="1"/>
    <col min="12797" max="12797" width="17.7109375" style="74" customWidth="1"/>
    <col min="12798" max="12798" width="15" style="74" customWidth="1"/>
    <col min="12799" max="12800" width="20" style="74" customWidth="1"/>
    <col min="12801" max="12801" width="30" style="74" customWidth="1"/>
    <col min="12802" max="12802" width="27.7109375" style="74" customWidth="1"/>
    <col min="12803" max="13049" width="9.140625" style="74"/>
    <col min="13050" max="13050" width="7.7109375" style="74" customWidth="1"/>
    <col min="13051" max="13051" width="31.5703125" style="74" customWidth="1"/>
    <col min="13052" max="13052" width="21.140625" style="74" customWidth="1"/>
    <col min="13053" max="13053" width="17.7109375" style="74" customWidth="1"/>
    <col min="13054" max="13054" width="15" style="74" customWidth="1"/>
    <col min="13055" max="13056" width="20" style="74" customWidth="1"/>
    <col min="13057" max="13057" width="30" style="74" customWidth="1"/>
    <col min="13058" max="13058" width="27.7109375" style="74" customWidth="1"/>
    <col min="13059" max="13305" width="9.140625" style="74"/>
    <col min="13306" max="13306" width="7.7109375" style="74" customWidth="1"/>
    <col min="13307" max="13307" width="31.5703125" style="74" customWidth="1"/>
    <col min="13308" max="13308" width="21.140625" style="74" customWidth="1"/>
    <col min="13309" max="13309" width="17.7109375" style="74" customWidth="1"/>
    <col min="13310" max="13310" width="15" style="74" customWidth="1"/>
    <col min="13311" max="13312" width="20" style="74" customWidth="1"/>
    <col min="13313" max="13313" width="30" style="74" customWidth="1"/>
    <col min="13314" max="13314" width="27.7109375" style="74" customWidth="1"/>
    <col min="13315" max="13561" width="9.140625" style="74"/>
    <col min="13562" max="13562" width="7.7109375" style="74" customWidth="1"/>
    <col min="13563" max="13563" width="31.5703125" style="74" customWidth="1"/>
    <col min="13564" max="13564" width="21.140625" style="74" customWidth="1"/>
    <col min="13565" max="13565" width="17.7109375" style="74" customWidth="1"/>
    <col min="13566" max="13566" width="15" style="74" customWidth="1"/>
    <col min="13567" max="13568" width="20" style="74" customWidth="1"/>
    <col min="13569" max="13569" width="30" style="74" customWidth="1"/>
    <col min="13570" max="13570" width="27.7109375" style="74" customWidth="1"/>
    <col min="13571" max="13817" width="9.140625" style="74"/>
    <col min="13818" max="13818" width="7.7109375" style="74" customWidth="1"/>
    <col min="13819" max="13819" width="31.5703125" style="74" customWidth="1"/>
    <col min="13820" max="13820" width="21.140625" style="74" customWidth="1"/>
    <col min="13821" max="13821" width="17.7109375" style="74" customWidth="1"/>
    <col min="13822" max="13822" width="15" style="74" customWidth="1"/>
    <col min="13823" max="13824" width="20" style="74" customWidth="1"/>
    <col min="13825" max="13825" width="30" style="74" customWidth="1"/>
    <col min="13826" max="13826" width="27.7109375" style="74" customWidth="1"/>
    <col min="13827" max="14073" width="9.140625" style="74"/>
    <col min="14074" max="14074" width="7.7109375" style="74" customWidth="1"/>
    <col min="14075" max="14075" width="31.5703125" style="74" customWidth="1"/>
    <col min="14076" max="14076" width="21.140625" style="74" customWidth="1"/>
    <col min="14077" max="14077" width="17.7109375" style="74" customWidth="1"/>
    <col min="14078" max="14078" width="15" style="74" customWidth="1"/>
    <col min="14079" max="14080" width="20" style="74" customWidth="1"/>
    <col min="14081" max="14081" width="30" style="74" customWidth="1"/>
    <col min="14082" max="14082" width="27.7109375" style="74" customWidth="1"/>
    <col min="14083" max="14329" width="9.140625" style="74"/>
    <col min="14330" max="14330" width="7.7109375" style="74" customWidth="1"/>
    <col min="14331" max="14331" width="31.5703125" style="74" customWidth="1"/>
    <col min="14332" max="14332" width="21.140625" style="74" customWidth="1"/>
    <col min="14333" max="14333" width="17.7109375" style="74" customWidth="1"/>
    <col min="14334" max="14334" width="15" style="74" customWidth="1"/>
    <col min="14335" max="14336" width="20" style="74" customWidth="1"/>
    <col min="14337" max="14337" width="30" style="74" customWidth="1"/>
    <col min="14338" max="14338" width="27.7109375" style="74" customWidth="1"/>
    <col min="14339" max="14585" width="9.140625" style="74"/>
    <col min="14586" max="14586" width="7.7109375" style="74" customWidth="1"/>
    <col min="14587" max="14587" width="31.5703125" style="74" customWidth="1"/>
    <col min="14588" max="14588" width="21.140625" style="74" customWidth="1"/>
    <col min="14589" max="14589" width="17.7109375" style="74" customWidth="1"/>
    <col min="14590" max="14590" width="15" style="74" customWidth="1"/>
    <col min="14591" max="14592" width="20" style="74" customWidth="1"/>
    <col min="14593" max="14593" width="30" style="74" customWidth="1"/>
    <col min="14594" max="14594" width="27.7109375" style="74" customWidth="1"/>
    <col min="14595" max="14841" width="9.140625" style="74"/>
    <col min="14842" max="14842" width="7.7109375" style="74" customWidth="1"/>
    <col min="14843" max="14843" width="31.5703125" style="74" customWidth="1"/>
    <col min="14844" max="14844" width="21.140625" style="74" customWidth="1"/>
    <col min="14845" max="14845" width="17.7109375" style="74" customWidth="1"/>
    <col min="14846" max="14846" width="15" style="74" customWidth="1"/>
    <col min="14847" max="14848" width="20" style="74" customWidth="1"/>
    <col min="14849" max="14849" width="30" style="74" customWidth="1"/>
    <col min="14850" max="14850" width="27.7109375" style="74" customWidth="1"/>
    <col min="14851" max="15097" width="9.140625" style="74"/>
    <col min="15098" max="15098" width="7.7109375" style="74" customWidth="1"/>
    <col min="15099" max="15099" width="31.5703125" style="74" customWidth="1"/>
    <col min="15100" max="15100" width="21.140625" style="74" customWidth="1"/>
    <col min="15101" max="15101" width="17.7109375" style="74" customWidth="1"/>
    <col min="15102" max="15102" width="15" style="74" customWidth="1"/>
    <col min="15103" max="15104" width="20" style="74" customWidth="1"/>
    <col min="15105" max="15105" width="30" style="74" customWidth="1"/>
    <col min="15106" max="15106" width="27.7109375" style="74" customWidth="1"/>
    <col min="15107" max="15353" width="9.140625" style="74"/>
    <col min="15354" max="15354" width="7.7109375" style="74" customWidth="1"/>
    <col min="15355" max="15355" width="31.5703125" style="74" customWidth="1"/>
    <col min="15356" max="15356" width="21.140625" style="74" customWidth="1"/>
    <col min="15357" max="15357" width="17.7109375" style="74" customWidth="1"/>
    <col min="15358" max="15358" width="15" style="74" customWidth="1"/>
    <col min="15359" max="15360" width="20" style="74" customWidth="1"/>
    <col min="15361" max="15361" width="30" style="74" customWidth="1"/>
    <col min="15362" max="15362" width="27.7109375" style="74" customWidth="1"/>
    <col min="15363" max="15609" width="9.140625" style="74"/>
    <col min="15610" max="15610" width="7.7109375" style="74" customWidth="1"/>
    <col min="15611" max="15611" width="31.5703125" style="74" customWidth="1"/>
    <col min="15612" max="15612" width="21.140625" style="74" customWidth="1"/>
    <col min="15613" max="15613" width="17.7109375" style="74" customWidth="1"/>
    <col min="15614" max="15614" width="15" style="74" customWidth="1"/>
    <col min="15615" max="15616" width="20" style="74" customWidth="1"/>
    <col min="15617" max="15617" width="30" style="74" customWidth="1"/>
    <col min="15618" max="15618" width="27.7109375" style="74" customWidth="1"/>
    <col min="15619" max="15865" width="9.140625" style="74"/>
    <col min="15866" max="15866" width="7.7109375" style="74" customWidth="1"/>
    <col min="15867" max="15867" width="31.5703125" style="74" customWidth="1"/>
    <col min="15868" max="15868" width="21.140625" style="74" customWidth="1"/>
    <col min="15869" max="15869" width="17.7109375" style="74" customWidth="1"/>
    <col min="15870" max="15870" width="15" style="74" customWidth="1"/>
    <col min="15871" max="15872" width="20" style="74" customWidth="1"/>
    <col min="15873" max="15873" width="30" style="74" customWidth="1"/>
    <col min="15874" max="15874" width="27.7109375" style="74" customWidth="1"/>
    <col min="15875" max="16121" width="9.140625" style="74"/>
    <col min="16122" max="16122" width="7.7109375" style="74" customWidth="1"/>
    <col min="16123" max="16123" width="31.5703125" style="74" customWidth="1"/>
    <col min="16124" max="16124" width="21.140625" style="74" customWidth="1"/>
    <col min="16125" max="16125" width="17.7109375" style="74" customWidth="1"/>
    <col min="16126" max="16126" width="15" style="74" customWidth="1"/>
    <col min="16127" max="16128" width="20" style="74" customWidth="1"/>
    <col min="16129" max="16129" width="30" style="74" customWidth="1"/>
    <col min="16130" max="16130" width="27.7109375" style="74" customWidth="1"/>
    <col min="16131" max="16384" width="9.140625" style="74"/>
  </cols>
  <sheetData>
    <row r="1" spans="1:7">
      <c r="F1" s="75" t="s">
        <v>33</v>
      </c>
      <c r="G1" s="75"/>
    </row>
    <row r="2" spans="1:7" ht="75" customHeight="1">
      <c r="A2" s="76" t="s">
        <v>34</v>
      </c>
      <c r="B2" s="76"/>
      <c r="C2" s="76"/>
      <c r="D2" s="76"/>
    </row>
    <row r="3" spans="1:7" s="80" customFormat="1" ht="26.25" customHeight="1" thickBot="1">
      <c r="A3" s="77"/>
      <c r="B3" s="78" t="str">
        <f>+'[97]4. Пудрат кредити (худуд)'!B3</f>
        <v>2024 йил 1 январь ҳолатига</v>
      </c>
      <c r="C3" s="78"/>
      <c r="D3" s="79" t="s">
        <v>35</v>
      </c>
      <c r="F3" s="81"/>
      <c r="G3" s="82" t="s">
        <v>35</v>
      </c>
    </row>
    <row r="4" spans="1:7" ht="28.5" customHeight="1">
      <c r="A4" s="83" t="s">
        <v>1</v>
      </c>
      <c r="B4" s="84" t="s">
        <v>36</v>
      </c>
      <c r="C4" s="84" t="s">
        <v>37</v>
      </c>
      <c r="D4" s="84" t="s">
        <v>38</v>
      </c>
      <c r="F4" s="85" t="s">
        <v>39</v>
      </c>
      <c r="G4" s="85"/>
    </row>
    <row r="5" spans="1:7" ht="47.25" customHeight="1">
      <c r="A5" s="86"/>
      <c r="B5" s="85"/>
      <c r="C5" s="85"/>
      <c r="D5" s="85"/>
      <c r="F5" s="85"/>
      <c r="G5" s="85"/>
    </row>
    <row r="6" spans="1:7" ht="69.75" customHeight="1" thickBot="1">
      <c r="A6" s="87"/>
      <c r="B6" s="88"/>
      <c r="C6" s="88"/>
      <c r="D6" s="88"/>
      <c r="F6" s="89" t="s">
        <v>11</v>
      </c>
      <c r="G6" s="89" t="s">
        <v>40</v>
      </c>
    </row>
    <row r="7" spans="1:7" s="94" customFormat="1" ht="30.75" customHeight="1" thickBot="1">
      <c r="A7" s="90" t="s">
        <v>41</v>
      </c>
      <c r="B7" s="91"/>
      <c r="C7" s="92">
        <f>+C8</f>
        <v>9599.7999999999993</v>
      </c>
      <c r="D7" s="93">
        <f>SUM(D8:D23)</f>
        <v>8999.9544347466508</v>
      </c>
      <c r="F7" s="95">
        <f>SUM(F8:F19)</f>
        <v>34328</v>
      </c>
      <c r="G7" s="96">
        <f t="shared" ref="G7" si="0">SUM(G8:G19)</f>
        <v>8355.2000000000007</v>
      </c>
    </row>
    <row r="8" spans="1:7" s="104" customFormat="1" ht="32.25" customHeight="1">
      <c r="A8" s="97">
        <v>1</v>
      </c>
      <c r="B8" s="98" t="s">
        <v>42</v>
      </c>
      <c r="C8" s="99">
        <f>8098.9+1500.9</f>
        <v>9599.7999999999993</v>
      </c>
      <c r="D8" s="100">
        <f>1535.17728410583+'[97]4.1. Пудрат кредити (банк)'!D7</f>
        <v>1575.17728410583</v>
      </c>
      <c r="E8" s="101" t="e">
        <f>+(D8-#REF!)-#REF!</f>
        <v>#REF!</v>
      </c>
      <c r="F8" s="102">
        <v>6413</v>
      </c>
      <c r="G8" s="103">
        <v>1714.6</v>
      </c>
    </row>
    <row r="9" spans="1:7" ht="32.25" customHeight="1">
      <c r="A9" s="105">
        <v>2</v>
      </c>
      <c r="B9" s="106" t="s">
        <v>43</v>
      </c>
      <c r="C9" s="107"/>
      <c r="D9" s="108">
        <f>186+'[97]4.1. Пудрат кредити (банк)'!D12</f>
        <v>188.5</v>
      </c>
      <c r="E9" s="101" t="e">
        <f>+D9-#REF!-#REF!</f>
        <v>#REF!</v>
      </c>
      <c r="F9" s="109">
        <v>663</v>
      </c>
      <c r="G9" s="110">
        <v>172.4</v>
      </c>
    </row>
    <row r="10" spans="1:7" ht="32.25" customHeight="1">
      <c r="A10" s="105">
        <v>3</v>
      </c>
      <c r="B10" s="106" t="s">
        <v>44</v>
      </c>
      <c r="C10" s="107"/>
      <c r="D10" s="111">
        <v>1683</v>
      </c>
      <c r="E10" s="101" t="e">
        <f>+D10-#REF!-#REF!</f>
        <v>#REF!</v>
      </c>
      <c r="F10" s="112">
        <v>2515</v>
      </c>
      <c r="G10" s="113">
        <v>678.5</v>
      </c>
    </row>
    <row r="11" spans="1:7" ht="39" customHeight="1">
      <c r="A11" s="105">
        <v>4</v>
      </c>
      <c r="B11" s="106" t="s">
        <v>45</v>
      </c>
      <c r="C11" s="107"/>
      <c r="D11" s="111">
        <f>878.62+'[97]4.1. Пудрат кредити (банк)'!D10</f>
        <v>898.82</v>
      </c>
      <c r="E11" s="101" t="e">
        <f>+D11-#REF!-#REF!</f>
        <v>#REF!</v>
      </c>
      <c r="F11" s="112">
        <v>3447</v>
      </c>
      <c r="G11" s="113">
        <v>891.6</v>
      </c>
    </row>
    <row r="12" spans="1:7" ht="33" customHeight="1">
      <c r="A12" s="97">
        <v>5</v>
      </c>
      <c r="B12" s="106" t="s">
        <v>46</v>
      </c>
      <c r="C12" s="107"/>
      <c r="D12" s="108">
        <f>2293.63657265175+'[97]4.1. Пудрат кредити (банк)'!D11</f>
        <v>2303.6365726517502</v>
      </c>
      <c r="E12" s="101" t="e">
        <f>+D12-#REF!-#REF!</f>
        <v>#REF!</v>
      </c>
      <c r="F12" s="109">
        <v>12954</v>
      </c>
      <c r="G12" s="110">
        <v>2767.1</v>
      </c>
    </row>
    <row r="13" spans="1:7" ht="33" customHeight="1">
      <c r="A13" s="105">
        <v>6</v>
      </c>
      <c r="B13" s="106" t="s">
        <v>47</v>
      </c>
      <c r="C13" s="107"/>
      <c r="D13" s="111">
        <f>186.49156989932+'[97]4.1. Пудрат кредити (банк)'!D13</f>
        <v>197.49156989932001</v>
      </c>
      <c r="E13" s="101" t="e">
        <f>+D13-#REF!-#REF!</f>
        <v>#REF!</v>
      </c>
      <c r="F13" s="112">
        <v>598</v>
      </c>
      <c r="G13" s="113">
        <v>136</v>
      </c>
    </row>
    <row r="14" spans="1:7" ht="36" customHeight="1">
      <c r="A14" s="105">
        <v>7</v>
      </c>
      <c r="B14" s="106" t="s">
        <v>48</v>
      </c>
      <c r="C14" s="107"/>
      <c r="D14" s="108">
        <f>855.93+'[97]4.1. Пудрат кредити (банк)'!D8</f>
        <v>936.67</v>
      </c>
      <c r="E14" s="101" t="e">
        <f>+D14-#REF!-#REF!</f>
        <v>#REF!</v>
      </c>
      <c r="F14" s="109">
        <v>3980</v>
      </c>
      <c r="G14" s="110">
        <v>1047.8</v>
      </c>
    </row>
    <row r="15" spans="1:7" ht="30.75" customHeight="1">
      <c r="A15" s="105">
        <v>8</v>
      </c>
      <c r="B15" s="106" t="s">
        <v>49</v>
      </c>
      <c r="C15" s="107"/>
      <c r="D15" s="111">
        <f>128.59900808975+'[97]4.1. Пудрат кредити (банк)'!D15</f>
        <v>158.59900808974999</v>
      </c>
      <c r="E15" s="101" t="e">
        <f>+D15-#REF!-#REF!</f>
        <v>#REF!</v>
      </c>
      <c r="F15" s="112">
        <v>578</v>
      </c>
      <c r="G15" s="113">
        <v>125.3</v>
      </c>
    </row>
    <row r="16" spans="1:7" ht="30.75" customHeight="1">
      <c r="A16" s="97">
        <v>9</v>
      </c>
      <c r="B16" s="106" t="s">
        <v>50</v>
      </c>
      <c r="C16" s="107"/>
      <c r="D16" s="108">
        <f>203.6+'[97]4.1. Пудрат кредити (банк)'!D14</f>
        <v>206.35999999999999</v>
      </c>
      <c r="E16" s="101" t="e">
        <f>+D16-#REF!-#REF!</f>
        <v>#REF!</v>
      </c>
      <c r="F16" s="109">
        <v>736</v>
      </c>
      <c r="G16" s="110">
        <v>141.69999999999999</v>
      </c>
    </row>
    <row r="17" spans="1:7" ht="30.75" customHeight="1">
      <c r="A17" s="105">
        <v>10</v>
      </c>
      <c r="B17" s="106" t="s">
        <v>51</v>
      </c>
      <c r="C17" s="107"/>
      <c r="D17" s="111">
        <f>117.4+'[97]4.1. Пудрат кредити (банк)'!D21</f>
        <v>123.9</v>
      </c>
      <c r="E17" s="101" t="e">
        <f>+D17-#REF!-#REF!</f>
        <v>#REF!</v>
      </c>
      <c r="F17" s="112">
        <v>730</v>
      </c>
      <c r="G17" s="113">
        <v>171.5</v>
      </c>
    </row>
    <row r="18" spans="1:7" ht="30.75" customHeight="1">
      <c r="A18" s="105">
        <v>11</v>
      </c>
      <c r="B18" s="106" t="s">
        <v>52</v>
      </c>
      <c r="C18" s="107"/>
      <c r="D18" s="111">
        <f>89.6+'[97]4.1. Пудрат кредити (банк)'!D19</f>
        <v>99.6</v>
      </c>
      <c r="E18" s="101" t="e">
        <f>+D18-#REF!-#REF!</f>
        <v>#REF!</v>
      </c>
      <c r="F18" s="112">
        <v>428</v>
      </c>
      <c r="G18" s="113">
        <v>107</v>
      </c>
    </row>
    <row r="19" spans="1:7" ht="30.75" customHeight="1">
      <c r="A19" s="105">
        <v>12</v>
      </c>
      <c r="B19" s="106" t="s">
        <v>53</v>
      </c>
      <c r="C19" s="107"/>
      <c r="D19" s="108">
        <v>607.70000000000005</v>
      </c>
      <c r="F19" s="114">
        <v>1286</v>
      </c>
      <c r="G19" s="115">
        <v>401.7</v>
      </c>
    </row>
    <row r="20" spans="1:7" ht="30.75" customHeight="1">
      <c r="A20" s="97">
        <v>13</v>
      </c>
      <c r="B20" s="106" t="s">
        <v>54</v>
      </c>
      <c r="C20" s="107"/>
      <c r="D20" s="108">
        <f>+'[97]4.1. Пудрат кредити (банк)'!D16</f>
        <v>2</v>
      </c>
      <c r="F20" s="114"/>
      <c r="G20" s="115"/>
    </row>
    <row r="21" spans="1:7" ht="30.75" customHeight="1">
      <c r="A21" s="105">
        <v>14</v>
      </c>
      <c r="B21" s="106" t="s">
        <v>55</v>
      </c>
      <c r="C21" s="107"/>
      <c r="D21" s="108">
        <f>+'[97]4.1. Пудрат кредити (банк)'!D17</f>
        <v>7</v>
      </c>
      <c r="F21" s="114"/>
      <c r="G21" s="115"/>
    </row>
    <row r="22" spans="1:7" ht="30.75" customHeight="1">
      <c r="A22" s="105">
        <v>15</v>
      </c>
      <c r="B22" s="106" t="s">
        <v>56</v>
      </c>
      <c r="C22" s="107"/>
      <c r="D22" s="108">
        <f>+'[97]4.1. Пудрат кредити (банк)'!D18</f>
        <v>1.5</v>
      </c>
      <c r="F22" s="114"/>
      <c r="G22" s="115"/>
    </row>
    <row r="23" spans="1:7" ht="30.75" customHeight="1">
      <c r="A23" s="105">
        <v>16</v>
      </c>
      <c r="B23" s="106" t="s">
        <v>57</v>
      </c>
      <c r="C23" s="107"/>
      <c r="D23" s="108">
        <f>+'[97]4.1. Пудрат кредити (банк)'!D20</f>
        <v>10</v>
      </c>
      <c r="F23" s="114"/>
      <c r="G23" s="115"/>
    </row>
    <row r="24" spans="1:7">
      <c r="A24" s="116"/>
      <c r="B24" s="116"/>
    </row>
    <row r="25" spans="1:7">
      <c r="A25" s="116"/>
      <c r="B25" s="116"/>
      <c r="D25" s="101"/>
    </row>
    <row r="26" spans="1:7">
      <c r="A26" s="116"/>
      <c r="B26" s="116"/>
    </row>
    <row r="27" spans="1:7">
      <c r="A27" s="116"/>
      <c r="B27" s="116"/>
    </row>
    <row r="28" spans="1:7">
      <c r="A28" s="116"/>
      <c r="B28" s="116"/>
    </row>
    <row r="29" spans="1:7">
      <c r="A29" s="116"/>
      <c r="B29" s="116"/>
    </row>
    <row r="30" spans="1:7">
      <c r="A30" s="116"/>
      <c r="B30" s="116"/>
    </row>
    <row r="31" spans="1:7">
      <c r="A31" s="116"/>
      <c r="B31" s="116"/>
    </row>
    <row r="32" spans="1:7">
      <c r="A32" s="116"/>
      <c r="B32" s="116"/>
    </row>
    <row r="33" spans="1:3">
      <c r="A33" s="116"/>
      <c r="B33" s="116"/>
    </row>
    <row r="34" spans="1:3">
      <c r="A34" s="116"/>
      <c r="B34" s="116"/>
    </row>
    <row r="35" spans="1:3">
      <c r="A35" s="116"/>
      <c r="B35" s="116"/>
    </row>
    <row r="36" spans="1:3">
      <c r="A36" s="116"/>
      <c r="B36" s="116"/>
    </row>
    <row r="37" spans="1:3">
      <c r="A37" s="116"/>
      <c r="B37" s="116"/>
    </row>
    <row r="38" spans="1:3">
      <c r="A38" s="116"/>
      <c r="B38" s="116"/>
    </row>
    <row r="39" spans="1:3">
      <c r="A39" s="116"/>
      <c r="B39" s="116"/>
    </row>
    <row r="40" spans="1:3">
      <c r="A40" s="116"/>
      <c r="B40" s="116"/>
    </row>
    <row r="41" spans="1:3">
      <c r="A41" s="116"/>
      <c r="B41" s="116"/>
      <c r="C41" s="116"/>
    </row>
    <row r="42" spans="1:3">
      <c r="A42" s="116"/>
      <c r="B42" s="116"/>
      <c r="C42" s="116"/>
    </row>
    <row r="43" spans="1:3" s="116" customFormat="1"/>
    <row r="44" spans="1:3" s="116" customFormat="1"/>
    <row r="45" spans="1:3" s="116" customFormat="1"/>
    <row r="46" spans="1:3" s="116" customFormat="1"/>
    <row r="47" spans="1:3" s="116" customFormat="1"/>
    <row r="48" spans="1:3" s="116" customFormat="1"/>
    <row r="49" s="116" customFormat="1"/>
    <row r="50" s="116" customFormat="1"/>
    <row r="51" s="116" customFormat="1"/>
    <row r="52" s="116" customFormat="1"/>
    <row r="53" s="116" customFormat="1"/>
    <row r="54" s="116" customFormat="1"/>
    <row r="55" s="116" customFormat="1"/>
    <row r="56" s="116" customFormat="1"/>
    <row r="57" s="116" customFormat="1"/>
    <row r="58" s="116" customFormat="1"/>
    <row r="59" s="116" customFormat="1"/>
    <row r="60" s="116" customFormat="1"/>
    <row r="61" s="116" customFormat="1"/>
    <row r="62" s="116" customFormat="1"/>
    <row r="63" s="116" customFormat="1"/>
    <row r="64" s="116" customFormat="1"/>
    <row r="65" s="116" customFormat="1"/>
    <row r="66" s="116" customFormat="1"/>
    <row r="67" s="116" customFormat="1"/>
    <row r="68" s="116" customFormat="1"/>
    <row r="69" s="116" customFormat="1"/>
    <row r="70" s="116" customFormat="1"/>
    <row r="71" s="116" customFormat="1"/>
    <row r="72" s="116" customFormat="1"/>
    <row r="73" s="116" customFormat="1"/>
    <row r="74" s="116" customFormat="1"/>
    <row r="75" s="116" customFormat="1"/>
    <row r="76" s="116" customFormat="1"/>
    <row r="77" s="116" customFormat="1"/>
    <row r="78" s="116" customFormat="1"/>
    <row r="79" s="116" customFormat="1"/>
    <row r="80" s="116" customFormat="1"/>
    <row r="81" s="116" customFormat="1"/>
    <row r="82" s="116" customFormat="1"/>
    <row r="83" s="116" customFormat="1"/>
    <row r="84" s="116" customFormat="1"/>
    <row r="85" s="116" customFormat="1"/>
    <row r="86" s="116" customFormat="1"/>
    <row r="87" s="116" customFormat="1"/>
    <row r="88" s="116" customFormat="1"/>
    <row r="89" s="116" customFormat="1"/>
    <row r="90" s="116" customFormat="1"/>
    <row r="91" s="116" customFormat="1"/>
    <row r="92" s="116" customFormat="1"/>
    <row r="93" s="116" customFormat="1"/>
    <row r="94" s="116" customFormat="1"/>
    <row r="95" s="116" customFormat="1"/>
    <row r="96" s="116" customFormat="1"/>
    <row r="97" s="116" customFormat="1"/>
    <row r="98" s="116" customFormat="1"/>
    <row r="99" s="116" customFormat="1"/>
    <row r="100" s="116" customFormat="1"/>
    <row r="101" s="116" customFormat="1"/>
    <row r="102" s="116" customFormat="1"/>
    <row r="103" s="116" customFormat="1"/>
    <row r="104" s="116" customFormat="1"/>
    <row r="105" s="116" customFormat="1"/>
    <row r="106" s="116" customFormat="1"/>
    <row r="107" s="116" customFormat="1"/>
    <row r="108" s="116" customFormat="1"/>
    <row r="109" s="116" customFormat="1"/>
    <row r="110" s="116" customFormat="1"/>
    <row r="111" s="116" customFormat="1"/>
    <row r="112" s="116" customFormat="1"/>
    <row r="113" spans="3:3" s="116" customFormat="1"/>
    <row r="114" spans="3:3" s="116" customFormat="1">
      <c r="C114" s="74"/>
    </row>
    <row r="115" spans="3:3" s="116" customFormat="1">
      <c r="C115" s="74"/>
    </row>
  </sheetData>
  <mergeCells count="10">
    <mergeCell ref="A7:B7"/>
    <mergeCell ref="C8:C23"/>
    <mergeCell ref="F1:G1"/>
    <mergeCell ref="A2:D2"/>
    <mergeCell ref="B3:C3"/>
    <mergeCell ref="A4:A6"/>
    <mergeCell ref="B4:B6"/>
    <mergeCell ref="C4:C6"/>
    <mergeCell ref="D4:D6"/>
    <mergeCell ref="F4:G5"/>
  </mergeCells>
  <printOptions horizontalCentered="1"/>
  <pageMargins left="0.19685039370078741" right="0.19685039370078741" top="0.43307086614173229" bottom="0.19685039370078741" header="0.35433070866141736" footer="0.19685039370078741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5"/>
  <sheetViews>
    <sheetView tabSelected="1" view="pageBreakPreview" zoomScale="40" zoomScaleNormal="55" zoomScaleSheetLayoutView="40" workbookViewId="0">
      <selection activeCell="N11" sqref="N11"/>
    </sheetView>
  </sheetViews>
  <sheetFormatPr defaultColWidth="9.140625" defaultRowHeight="23.25"/>
  <cols>
    <col min="1" max="1" width="8.28515625" style="1" customWidth="1"/>
    <col min="2" max="2" width="36.5703125" style="2" customWidth="1"/>
    <col min="3" max="3" width="18.140625" style="2" customWidth="1"/>
    <col min="4" max="4" width="18.42578125" style="2" customWidth="1"/>
    <col min="5" max="5" width="18" style="2" customWidth="1"/>
    <col min="6" max="6" width="17.5703125" style="2" customWidth="1"/>
    <col min="7" max="7" width="17.28515625" style="2" customWidth="1"/>
    <col min="8" max="8" width="17.5703125" style="2" customWidth="1"/>
    <col min="9" max="11" width="21.5703125" style="2" customWidth="1"/>
    <col min="12" max="12" width="17.7109375" style="1" customWidth="1"/>
    <col min="13" max="13" width="16.7109375" style="1" customWidth="1"/>
    <col min="14" max="17" width="14.5703125" style="1" customWidth="1"/>
    <col min="18" max="18" width="15" style="1" customWidth="1"/>
    <col min="19" max="19" width="14.5703125" style="1" customWidth="1"/>
    <col min="20" max="20" width="21.42578125" style="1" customWidth="1"/>
    <col min="21" max="16384" width="9.140625" style="1"/>
  </cols>
  <sheetData>
    <row r="1" spans="1:20">
      <c r="T1" s="51"/>
    </row>
    <row r="2" spans="1:20">
      <c r="T2" s="52"/>
    </row>
    <row r="3" spans="1:20" ht="108" customHeight="1">
      <c r="A3" s="117" t="s">
        <v>58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</row>
    <row r="4" spans="1:20" ht="24" customHeight="1" thickBot="1">
      <c r="A4" s="55" t="s">
        <v>31</v>
      </c>
      <c r="B4" s="55"/>
      <c r="C4" s="55"/>
      <c r="D4" s="55"/>
      <c r="E4" s="55"/>
      <c r="F4" s="55"/>
      <c r="G4" s="55"/>
      <c r="H4" s="55"/>
      <c r="I4" s="55"/>
      <c r="J4" s="53"/>
      <c r="K4" s="53"/>
      <c r="L4" s="4"/>
      <c r="M4" s="4"/>
      <c r="N4" s="4"/>
      <c r="O4" s="4"/>
      <c r="P4" s="5"/>
      <c r="Q4" s="4"/>
      <c r="R4" s="4"/>
      <c r="S4" s="4"/>
      <c r="T4" s="6" t="s">
        <v>2</v>
      </c>
    </row>
    <row r="5" spans="1:20" s="7" customFormat="1" ht="40.5" customHeight="1">
      <c r="A5" s="56" t="s">
        <v>1</v>
      </c>
      <c r="B5" s="59" t="s">
        <v>3</v>
      </c>
      <c r="C5" s="59" t="s">
        <v>4</v>
      </c>
      <c r="D5" s="59"/>
      <c r="E5" s="54" t="s">
        <v>0</v>
      </c>
      <c r="F5" s="54"/>
      <c r="G5" s="54"/>
      <c r="H5" s="54"/>
      <c r="I5" s="54"/>
      <c r="J5" s="59" t="s">
        <v>29</v>
      </c>
      <c r="K5" s="59" t="s">
        <v>5</v>
      </c>
      <c r="L5" s="59" t="s">
        <v>6</v>
      </c>
      <c r="M5" s="59"/>
      <c r="N5" s="54" t="s">
        <v>0</v>
      </c>
      <c r="O5" s="54"/>
      <c r="P5" s="54"/>
      <c r="Q5" s="54"/>
      <c r="R5" s="54"/>
      <c r="S5" s="54"/>
      <c r="T5" s="54"/>
    </row>
    <row r="6" spans="1:20" s="7" customFormat="1" ht="39" customHeight="1">
      <c r="A6" s="57"/>
      <c r="B6" s="60"/>
      <c r="C6" s="60"/>
      <c r="D6" s="60"/>
      <c r="E6" s="68" t="s">
        <v>7</v>
      </c>
      <c r="F6" s="69"/>
      <c r="G6" s="60" t="s">
        <v>8</v>
      </c>
      <c r="H6" s="60"/>
      <c r="I6" s="60" t="s">
        <v>9</v>
      </c>
      <c r="J6" s="60"/>
      <c r="K6" s="60"/>
      <c r="L6" s="60"/>
      <c r="M6" s="60"/>
      <c r="N6" s="60" t="s">
        <v>10</v>
      </c>
      <c r="O6" s="60"/>
      <c r="P6" s="60" t="s">
        <v>8</v>
      </c>
      <c r="Q6" s="60"/>
      <c r="R6" s="72" t="s">
        <v>0</v>
      </c>
      <c r="S6" s="72"/>
      <c r="T6" s="64" t="s">
        <v>30</v>
      </c>
    </row>
    <row r="7" spans="1:20" s="7" customFormat="1" ht="78" customHeight="1">
      <c r="A7" s="57"/>
      <c r="B7" s="60"/>
      <c r="C7" s="60"/>
      <c r="D7" s="60"/>
      <c r="E7" s="70"/>
      <c r="F7" s="71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2" t="s">
        <v>10</v>
      </c>
      <c r="S7" s="63"/>
      <c r="T7" s="65"/>
    </row>
    <row r="8" spans="1:20" s="10" customFormat="1" ht="35.25" customHeight="1" thickBot="1">
      <c r="A8" s="58"/>
      <c r="B8" s="61"/>
      <c r="C8" s="8" t="s">
        <v>11</v>
      </c>
      <c r="D8" s="8" t="s">
        <v>12</v>
      </c>
      <c r="E8" s="8" t="s">
        <v>11</v>
      </c>
      <c r="F8" s="8" t="s">
        <v>12</v>
      </c>
      <c r="G8" s="8" t="s">
        <v>11</v>
      </c>
      <c r="H8" s="8" t="s">
        <v>12</v>
      </c>
      <c r="I8" s="61"/>
      <c r="J8" s="61"/>
      <c r="K8" s="61"/>
      <c r="L8" s="8" t="s">
        <v>11</v>
      </c>
      <c r="M8" s="8" t="s">
        <v>12</v>
      </c>
      <c r="N8" s="8" t="s">
        <v>11</v>
      </c>
      <c r="O8" s="8" t="s">
        <v>12</v>
      </c>
      <c r="P8" s="8" t="s">
        <v>11</v>
      </c>
      <c r="Q8" s="8" t="s">
        <v>12</v>
      </c>
      <c r="R8" s="9" t="s">
        <v>11</v>
      </c>
      <c r="S8" s="8" t="s">
        <v>12</v>
      </c>
      <c r="T8" s="8" t="s">
        <v>12</v>
      </c>
    </row>
    <row r="9" spans="1:20" s="11" customFormat="1" ht="45" customHeight="1" thickBot="1">
      <c r="A9" s="66" t="s">
        <v>13</v>
      </c>
      <c r="B9" s="67"/>
      <c r="C9" s="41">
        <v>30000</v>
      </c>
      <c r="D9" s="42">
        <v>1655.9</v>
      </c>
      <c r="E9" s="41">
        <v>15000</v>
      </c>
      <c r="F9" s="42">
        <v>480.10000000000008</v>
      </c>
      <c r="G9" s="41">
        <v>15000</v>
      </c>
      <c r="H9" s="42">
        <v>480.10000000000008</v>
      </c>
      <c r="I9" s="42">
        <v>695.7</v>
      </c>
      <c r="J9" s="41">
        <v>329988</v>
      </c>
      <c r="K9" s="41">
        <f t="shared" ref="K9" si="0">SUM(K10:K23)</f>
        <v>28124</v>
      </c>
      <c r="L9" s="43">
        <f t="shared" ref="L9:S9" si="1">SUM(L10:L23)</f>
        <v>15204</v>
      </c>
      <c r="M9" s="44">
        <f t="shared" si="1"/>
        <v>1088.8894999999998</v>
      </c>
      <c r="N9" s="41">
        <f t="shared" si="1"/>
        <v>8611</v>
      </c>
      <c r="O9" s="42">
        <f t="shared" si="1"/>
        <v>275.45499999999998</v>
      </c>
      <c r="P9" s="41">
        <f t="shared" si="1"/>
        <v>6593</v>
      </c>
      <c r="Q9" s="42">
        <f t="shared" si="1"/>
        <v>210.976</v>
      </c>
      <c r="R9" s="41">
        <f t="shared" si="1"/>
        <v>2711</v>
      </c>
      <c r="S9" s="42">
        <f t="shared" si="1"/>
        <v>86.751999999999995</v>
      </c>
      <c r="T9" s="50">
        <f>SUM(T10:T23)</f>
        <v>602.45849999999996</v>
      </c>
    </row>
    <row r="10" spans="1:20" ht="77.25" customHeight="1">
      <c r="A10" s="12">
        <v>1</v>
      </c>
      <c r="B10" s="13" t="s">
        <v>27</v>
      </c>
      <c r="C10" s="14">
        <v>1974</v>
      </c>
      <c r="D10" s="15">
        <f t="shared" ref="D10:D23" si="2">+F10+H10+I10</f>
        <v>79.900000000000006</v>
      </c>
      <c r="E10" s="14">
        <v>987</v>
      </c>
      <c r="F10" s="15">
        <v>31.6</v>
      </c>
      <c r="G10" s="14">
        <v>987</v>
      </c>
      <c r="H10" s="15">
        <v>31.6</v>
      </c>
      <c r="I10" s="15">
        <v>16.7</v>
      </c>
      <c r="J10" s="16">
        <v>14785</v>
      </c>
      <c r="K10" s="46">
        <v>1974</v>
      </c>
      <c r="L10" s="31">
        <f>+N10+P10</f>
        <v>591</v>
      </c>
      <c r="M10" s="32">
        <f t="shared" ref="M10:M23" si="3">+O10+Q10+T10</f>
        <v>26.772000000000002</v>
      </c>
      <c r="N10" s="47">
        <v>380</v>
      </c>
      <c r="O10" s="15">
        <v>12.15</v>
      </c>
      <c r="P10" s="14">
        <v>211</v>
      </c>
      <c r="Q10" s="15">
        <v>6.7519999999999998</v>
      </c>
      <c r="R10" s="46">
        <v>124</v>
      </c>
      <c r="S10" s="15">
        <v>3.968</v>
      </c>
      <c r="T10" s="17">
        <v>7.87</v>
      </c>
    </row>
    <row r="11" spans="1:20" ht="77.25" customHeight="1">
      <c r="A11" s="36">
        <v>2</v>
      </c>
      <c r="B11" s="37" t="s">
        <v>14</v>
      </c>
      <c r="C11" s="38">
        <v>2000</v>
      </c>
      <c r="D11" s="39">
        <f t="shared" si="2"/>
        <v>124.79999999999998</v>
      </c>
      <c r="E11" s="38">
        <v>1000</v>
      </c>
      <c r="F11" s="39">
        <v>32</v>
      </c>
      <c r="G11" s="38">
        <v>1000</v>
      </c>
      <c r="H11" s="39">
        <v>32</v>
      </c>
      <c r="I11" s="39">
        <v>60.79999999999999</v>
      </c>
      <c r="J11" s="35">
        <v>25380</v>
      </c>
      <c r="K11" s="38">
        <v>1968</v>
      </c>
      <c r="L11" s="31">
        <f>+N11+P11</f>
        <v>1526</v>
      </c>
      <c r="M11" s="32">
        <f t="shared" si="3"/>
        <v>108.497</v>
      </c>
      <c r="N11" s="48">
        <v>799</v>
      </c>
      <c r="O11" s="21">
        <v>25.558</v>
      </c>
      <c r="P11" s="38">
        <v>727</v>
      </c>
      <c r="Q11" s="21">
        <v>23.263999999999999</v>
      </c>
      <c r="R11" s="38">
        <v>233</v>
      </c>
      <c r="S11" s="21">
        <v>7.4560000000000004</v>
      </c>
      <c r="T11" s="40">
        <v>59.674999999999997</v>
      </c>
    </row>
    <row r="12" spans="1:20" ht="77.25" customHeight="1">
      <c r="A12" s="18">
        <v>3</v>
      </c>
      <c r="B12" s="19" t="s">
        <v>15</v>
      </c>
      <c r="C12" s="20">
        <v>1980</v>
      </c>
      <c r="D12" s="21">
        <f t="shared" si="2"/>
        <v>117.2</v>
      </c>
      <c r="E12" s="20">
        <v>990</v>
      </c>
      <c r="F12" s="21">
        <v>31.7</v>
      </c>
      <c r="G12" s="20">
        <v>990</v>
      </c>
      <c r="H12" s="21">
        <v>31.7</v>
      </c>
      <c r="I12" s="21">
        <v>53.800000000000004</v>
      </c>
      <c r="J12" s="22">
        <v>20865</v>
      </c>
      <c r="K12" s="38">
        <v>1873</v>
      </c>
      <c r="L12" s="31">
        <f t="shared" ref="L12:L23" si="4">+N12+P12</f>
        <v>1083</v>
      </c>
      <c r="M12" s="32">
        <f t="shared" si="3"/>
        <v>74.885000000000005</v>
      </c>
      <c r="N12" s="48">
        <v>520</v>
      </c>
      <c r="O12" s="21">
        <v>16.64</v>
      </c>
      <c r="P12" s="20">
        <v>563</v>
      </c>
      <c r="Q12" s="21">
        <v>18.016000000000002</v>
      </c>
      <c r="R12" s="38">
        <v>174</v>
      </c>
      <c r="S12" s="21">
        <v>5.5680000000000005</v>
      </c>
      <c r="T12" s="23">
        <v>40.228999999999999</v>
      </c>
    </row>
    <row r="13" spans="1:20" ht="77.25" customHeight="1">
      <c r="A13" s="18">
        <v>4</v>
      </c>
      <c r="B13" s="19" t="s">
        <v>16</v>
      </c>
      <c r="C13" s="20">
        <v>1980</v>
      </c>
      <c r="D13" s="21" t="e">
        <f t="shared" si="2"/>
        <v>#VALUE!</v>
      </c>
      <c r="E13" s="20">
        <v>990</v>
      </c>
      <c r="F13" s="21">
        <v>31.7</v>
      </c>
      <c r="G13" s="20">
        <v>990</v>
      </c>
      <c r="H13" s="21" t="s">
        <v>32</v>
      </c>
      <c r="I13" s="21">
        <v>26.2</v>
      </c>
      <c r="J13" s="22">
        <v>16415</v>
      </c>
      <c r="K13" s="38">
        <v>1959</v>
      </c>
      <c r="L13" s="31">
        <f t="shared" si="4"/>
        <v>701</v>
      </c>
      <c r="M13" s="32">
        <f t="shared" si="3"/>
        <v>46.555999999999997</v>
      </c>
      <c r="N13" s="48">
        <v>458</v>
      </c>
      <c r="O13" s="21">
        <v>14.654</v>
      </c>
      <c r="P13" s="20">
        <v>243</v>
      </c>
      <c r="Q13" s="21">
        <v>7.7759999999999998</v>
      </c>
      <c r="R13" s="38">
        <v>95</v>
      </c>
      <c r="S13" s="21">
        <v>3.04</v>
      </c>
      <c r="T13" s="23">
        <v>24.126000000000001</v>
      </c>
    </row>
    <row r="14" spans="1:20" ht="77.25" customHeight="1">
      <c r="A14" s="18">
        <v>5</v>
      </c>
      <c r="B14" s="19" t="s">
        <v>17</v>
      </c>
      <c r="C14" s="20">
        <v>1988</v>
      </c>
      <c r="D14" s="21">
        <f t="shared" si="2"/>
        <v>99.9</v>
      </c>
      <c r="E14" s="20">
        <v>994</v>
      </c>
      <c r="F14" s="21">
        <v>31.8</v>
      </c>
      <c r="G14" s="20">
        <v>994</v>
      </c>
      <c r="H14" s="21">
        <v>31.8</v>
      </c>
      <c r="I14" s="21">
        <v>36.299999999999997</v>
      </c>
      <c r="J14" s="22">
        <v>22019</v>
      </c>
      <c r="K14" s="38">
        <v>1919</v>
      </c>
      <c r="L14" s="31">
        <f t="shared" si="4"/>
        <v>1091</v>
      </c>
      <c r="M14" s="32">
        <f t="shared" si="3"/>
        <v>61.945999999999998</v>
      </c>
      <c r="N14" s="48">
        <v>574</v>
      </c>
      <c r="O14" s="21">
        <v>18.361000000000001</v>
      </c>
      <c r="P14" s="20">
        <v>517</v>
      </c>
      <c r="Q14" s="21">
        <v>16.544</v>
      </c>
      <c r="R14" s="38">
        <v>218</v>
      </c>
      <c r="S14" s="21">
        <v>6.976</v>
      </c>
      <c r="T14" s="23">
        <v>27.041</v>
      </c>
    </row>
    <row r="15" spans="1:20" ht="77.25" customHeight="1">
      <c r="A15" s="18">
        <v>6</v>
      </c>
      <c r="B15" s="19" t="s">
        <v>18</v>
      </c>
      <c r="C15" s="20">
        <v>2122</v>
      </c>
      <c r="D15" s="21">
        <f t="shared" si="2"/>
        <v>101.9</v>
      </c>
      <c r="E15" s="20">
        <v>1061</v>
      </c>
      <c r="F15" s="21">
        <v>34</v>
      </c>
      <c r="G15" s="20">
        <v>1061</v>
      </c>
      <c r="H15" s="21">
        <v>34</v>
      </c>
      <c r="I15" s="21">
        <v>33.900000000000006</v>
      </c>
      <c r="J15" s="22">
        <v>24803</v>
      </c>
      <c r="K15" s="38">
        <v>2122</v>
      </c>
      <c r="L15" s="31">
        <f t="shared" si="4"/>
        <v>1002</v>
      </c>
      <c r="M15" s="32">
        <f t="shared" si="3"/>
        <v>54.161999999999999</v>
      </c>
      <c r="N15" s="48">
        <v>577</v>
      </c>
      <c r="O15" s="21">
        <v>18.464000000000002</v>
      </c>
      <c r="P15" s="20">
        <v>425</v>
      </c>
      <c r="Q15" s="21">
        <v>13.6</v>
      </c>
      <c r="R15" s="38">
        <v>207</v>
      </c>
      <c r="S15" s="21">
        <v>6.6240000000000006</v>
      </c>
      <c r="T15" s="23">
        <v>22.097999999999999</v>
      </c>
    </row>
    <row r="16" spans="1:20" ht="77.25" customHeight="1">
      <c r="A16" s="18">
        <v>7</v>
      </c>
      <c r="B16" s="19" t="s">
        <v>19</v>
      </c>
      <c r="C16" s="20">
        <v>2000</v>
      </c>
      <c r="D16" s="21">
        <f t="shared" si="2"/>
        <v>128.60000000000002</v>
      </c>
      <c r="E16" s="20">
        <v>1000</v>
      </c>
      <c r="F16" s="21">
        <v>32</v>
      </c>
      <c r="G16" s="20">
        <v>1000</v>
      </c>
      <c r="H16" s="21">
        <v>32</v>
      </c>
      <c r="I16" s="21">
        <v>64.600000000000009</v>
      </c>
      <c r="J16" s="22">
        <v>23924</v>
      </c>
      <c r="K16" s="38">
        <v>1997</v>
      </c>
      <c r="L16" s="31">
        <f t="shared" si="4"/>
        <v>1716</v>
      </c>
      <c r="M16" s="32">
        <f t="shared" si="3"/>
        <v>109.703</v>
      </c>
      <c r="N16" s="48">
        <v>865</v>
      </c>
      <c r="O16" s="21">
        <v>27.678000000000001</v>
      </c>
      <c r="P16" s="20">
        <v>851</v>
      </c>
      <c r="Q16" s="21">
        <v>27.231999999999999</v>
      </c>
      <c r="R16" s="38">
        <v>259</v>
      </c>
      <c r="S16" s="21">
        <v>8.2880000000000003</v>
      </c>
      <c r="T16" s="23">
        <v>54.792999999999999</v>
      </c>
    </row>
    <row r="17" spans="1:20" ht="77.25" customHeight="1">
      <c r="A17" s="18">
        <v>8</v>
      </c>
      <c r="B17" s="19" t="s">
        <v>20</v>
      </c>
      <c r="C17" s="20">
        <v>1980</v>
      </c>
      <c r="D17" s="21">
        <f t="shared" si="2"/>
        <v>151.9</v>
      </c>
      <c r="E17" s="20">
        <v>990</v>
      </c>
      <c r="F17" s="21">
        <v>31.7</v>
      </c>
      <c r="G17" s="20">
        <v>990</v>
      </c>
      <c r="H17" s="21">
        <v>31.7</v>
      </c>
      <c r="I17" s="21">
        <v>88.5</v>
      </c>
      <c r="J17" s="22">
        <v>34801</v>
      </c>
      <c r="K17" s="38">
        <v>1980</v>
      </c>
      <c r="L17" s="31">
        <f t="shared" si="4"/>
        <v>1662</v>
      </c>
      <c r="M17" s="32">
        <f t="shared" si="3"/>
        <v>146.57</v>
      </c>
      <c r="N17" s="48">
        <v>1115</v>
      </c>
      <c r="O17" s="21">
        <v>35.68</v>
      </c>
      <c r="P17" s="20">
        <v>547</v>
      </c>
      <c r="Q17" s="21">
        <v>17.504000000000001</v>
      </c>
      <c r="R17" s="38">
        <v>361</v>
      </c>
      <c r="S17" s="21">
        <v>11.552</v>
      </c>
      <c r="T17" s="23">
        <v>93.385999999999996</v>
      </c>
    </row>
    <row r="18" spans="1:20" s="3" customFormat="1" ht="77.25" customHeight="1">
      <c r="A18" s="18">
        <v>9</v>
      </c>
      <c r="B18" s="19" t="s">
        <v>21</v>
      </c>
      <c r="C18" s="20">
        <v>1978</v>
      </c>
      <c r="D18" s="21">
        <f t="shared" si="2"/>
        <v>135.69999999999999</v>
      </c>
      <c r="E18" s="20">
        <v>989</v>
      </c>
      <c r="F18" s="21">
        <v>31.6</v>
      </c>
      <c r="G18" s="20">
        <v>989</v>
      </c>
      <c r="H18" s="21">
        <v>31.6</v>
      </c>
      <c r="I18" s="21">
        <v>72.499999999999972</v>
      </c>
      <c r="J18" s="22">
        <v>26623</v>
      </c>
      <c r="K18" s="38">
        <v>1978</v>
      </c>
      <c r="L18" s="31">
        <f t="shared" si="4"/>
        <v>1318</v>
      </c>
      <c r="M18" s="32">
        <f t="shared" si="3"/>
        <v>107.04400000000001</v>
      </c>
      <c r="N18" s="48">
        <v>705</v>
      </c>
      <c r="O18" s="21">
        <v>22.564</v>
      </c>
      <c r="P18" s="20">
        <v>613</v>
      </c>
      <c r="Q18" s="21">
        <v>19.616</v>
      </c>
      <c r="R18" s="38">
        <v>426</v>
      </c>
      <c r="S18" s="21">
        <v>13.632</v>
      </c>
      <c r="T18" s="23">
        <v>64.864000000000004</v>
      </c>
    </row>
    <row r="19" spans="1:20" s="3" customFormat="1" ht="77.25" customHeight="1">
      <c r="A19" s="18">
        <v>10</v>
      </c>
      <c r="B19" s="19" t="s">
        <v>28</v>
      </c>
      <c r="C19" s="20">
        <v>1976</v>
      </c>
      <c r="D19" s="21">
        <f t="shared" si="2"/>
        <v>78.7</v>
      </c>
      <c r="E19" s="20">
        <v>988</v>
      </c>
      <c r="F19" s="21">
        <v>31.6</v>
      </c>
      <c r="G19" s="20">
        <v>988</v>
      </c>
      <c r="H19" s="21">
        <v>31.6</v>
      </c>
      <c r="I19" s="21">
        <v>15.5</v>
      </c>
      <c r="J19" s="35">
        <v>11108</v>
      </c>
      <c r="K19" s="38">
        <v>1424</v>
      </c>
      <c r="L19" s="31">
        <f t="shared" si="4"/>
        <v>452</v>
      </c>
      <c r="M19" s="32">
        <f t="shared" si="3"/>
        <v>22.731000000000002</v>
      </c>
      <c r="N19" s="48">
        <v>297</v>
      </c>
      <c r="O19" s="21">
        <v>9.5040000000000013</v>
      </c>
      <c r="P19" s="20">
        <v>155</v>
      </c>
      <c r="Q19" s="21">
        <v>4.96</v>
      </c>
      <c r="R19" s="38">
        <v>109</v>
      </c>
      <c r="S19" s="21">
        <v>3.488</v>
      </c>
      <c r="T19" s="23">
        <v>8.2669999999999995</v>
      </c>
    </row>
    <row r="20" spans="1:20" s="3" customFormat="1" ht="77.25" customHeight="1">
      <c r="A20" s="18">
        <v>11</v>
      </c>
      <c r="B20" s="19" t="s">
        <v>22</v>
      </c>
      <c r="C20" s="20">
        <v>2450</v>
      </c>
      <c r="D20" s="21">
        <f t="shared" si="2"/>
        <v>101.9</v>
      </c>
      <c r="E20" s="20">
        <v>1225</v>
      </c>
      <c r="F20" s="21">
        <v>39.200000000000003</v>
      </c>
      <c r="G20" s="20">
        <v>1225</v>
      </c>
      <c r="H20" s="21">
        <v>39.200000000000003</v>
      </c>
      <c r="I20" s="21">
        <v>23.499999999999993</v>
      </c>
      <c r="J20" s="22">
        <v>24036</v>
      </c>
      <c r="K20" s="38">
        <v>1934</v>
      </c>
      <c r="L20" s="31">
        <f t="shared" si="4"/>
        <v>756</v>
      </c>
      <c r="M20" s="32">
        <f t="shared" si="3"/>
        <v>39.677499999999995</v>
      </c>
      <c r="N20" s="48">
        <v>530</v>
      </c>
      <c r="O20" s="21">
        <v>16.88</v>
      </c>
      <c r="P20" s="20">
        <v>226</v>
      </c>
      <c r="Q20" s="21">
        <v>7.2320000000000002</v>
      </c>
      <c r="R20" s="38">
        <v>89</v>
      </c>
      <c r="S20" s="21">
        <v>2.8479999999999999</v>
      </c>
      <c r="T20" s="23">
        <v>15.5655</v>
      </c>
    </row>
    <row r="21" spans="1:20" s="3" customFormat="1" ht="77.25" customHeight="1">
      <c r="A21" s="18">
        <v>12</v>
      </c>
      <c r="B21" s="19" t="s">
        <v>23</v>
      </c>
      <c r="C21" s="20">
        <v>2000</v>
      </c>
      <c r="D21" s="21">
        <f t="shared" si="2"/>
        <v>141.30000000000004</v>
      </c>
      <c r="E21" s="20">
        <v>1000</v>
      </c>
      <c r="F21" s="21">
        <v>32</v>
      </c>
      <c r="G21" s="20">
        <v>1000</v>
      </c>
      <c r="H21" s="21">
        <v>32</v>
      </c>
      <c r="I21" s="21">
        <v>77.30000000000004</v>
      </c>
      <c r="J21" s="22">
        <v>26754</v>
      </c>
      <c r="K21" s="38">
        <v>1941</v>
      </c>
      <c r="L21" s="31">
        <f t="shared" si="4"/>
        <v>1500</v>
      </c>
      <c r="M21" s="32">
        <f t="shared" si="3"/>
        <v>105.995</v>
      </c>
      <c r="N21" s="48">
        <v>723</v>
      </c>
      <c r="O21" s="21">
        <v>23.135999999999999</v>
      </c>
      <c r="P21" s="20">
        <v>777</v>
      </c>
      <c r="Q21" s="21">
        <v>24.864000000000001</v>
      </c>
      <c r="R21" s="38">
        <v>195</v>
      </c>
      <c r="S21" s="21">
        <v>6.24</v>
      </c>
      <c r="T21" s="23">
        <v>57.995000000000005</v>
      </c>
    </row>
    <row r="22" spans="1:20" s="3" customFormat="1" ht="77.25" customHeight="1">
      <c r="A22" s="18">
        <v>13</v>
      </c>
      <c r="B22" s="19" t="s">
        <v>24</v>
      </c>
      <c r="C22" s="20">
        <v>1972</v>
      </c>
      <c r="D22" s="21">
        <f t="shared" si="2"/>
        <v>95.1</v>
      </c>
      <c r="E22" s="20">
        <v>986</v>
      </c>
      <c r="F22" s="21">
        <v>31.6</v>
      </c>
      <c r="G22" s="20">
        <v>986</v>
      </c>
      <c r="H22" s="21">
        <v>31.6</v>
      </c>
      <c r="I22" s="21">
        <v>31.899999999999991</v>
      </c>
      <c r="J22" s="22">
        <v>19879</v>
      </c>
      <c r="K22" s="38">
        <v>1927</v>
      </c>
      <c r="L22" s="31">
        <f t="shared" si="4"/>
        <v>1033</v>
      </c>
      <c r="M22" s="32">
        <f t="shared" si="3"/>
        <v>55.581000000000003</v>
      </c>
      <c r="N22" s="48">
        <v>519</v>
      </c>
      <c r="O22" s="21">
        <v>16.588000000000001</v>
      </c>
      <c r="P22" s="20">
        <v>514</v>
      </c>
      <c r="Q22" s="21">
        <v>16.448</v>
      </c>
      <c r="R22" s="38">
        <v>169</v>
      </c>
      <c r="S22" s="21">
        <v>5.4080000000000004</v>
      </c>
      <c r="T22" s="23">
        <v>22.544999999999998</v>
      </c>
    </row>
    <row r="23" spans="1:20" s="3" customFormat="1" ht="77.25" customHeight="1" thickBot="1">
      <c r="A23" s="24">
        <v>14</v>
      </c>
      <c r="B23" s="25" t="s">
        <v>25</v>
      </c>
      <c r="C23" s="26">
        <v>3600</v>
      </c>
      <c r="D23" s="27">
        <f t="shared" si="2"/>
        <v>209.4</v>
      </c>
      <c r="E23" s="26">
        <v>1800</v>
      </c>
      <c r="F23" s="27">
        <v>57.6</v>
      </c>
      <c r="G23" s="26">
        <v>1800</v>
      </c>
      <c r="H23" s="27">
        <v>57.6</v>
      </c>
      <c r="I23" s="27">
        <v>94.2</v>
      </c>
      <c r="J23" s="28">
        <v>38596</v>
      </c>
      <c r="K23" s="45">
        <v>3128</v>
      </c>
      <c r="L23" s="33">
        <f t="shared" si="4"/>
        <v>773</v>
      </c>
      <c r="M23" s="34">
        <f t="shared" si="3"/>
        <v>128.76999999999998</v>
      </c>
      <c r="N23" s="49">
        <v>549</v>
      </c>
      <c r="O23" s="27">
        <v>17.597999999999999</v>
      </c>
      <c r="P23" s="26">
        <v>224</v>
      </c>
      <c r="Q23" s="27">
        <v>7.1680000000000001</v>
      </c>
      <c r="R23" s="45">
        <v>52</v>
      </c>
      <c r="S23" s="27">
        <v>1.6640000000000001</v>
      </c>
      <c r="T23" s="29">
        <v>104.00399999999999</v>
      </c>
    </row>
    <row r="24" spans="1:20" s="3" customFormat="1" ht="19.5" customHeight="1">
      <c r="A24" s="1"/>
      <c r="B24" s="2"/>
      <c r="C24" s="2"/>
      <c r="D24" s="30"/>
      <c r="E24" s="2"/>
      <c r="F24" s="2"/>
      <c r="G24" s="2"/>
      <c r="H24" s="2"/>
      <c r="I24" s="2"/>
      <c r="J24" s="2"/>
      <c r="K24" s="2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A25" s="118" t="s">
        <v>26</v>
      </c>
      <c r="B25" s="119" t="s">
        <v>59</v>
      </c>
    </row>
  </sheetData>
  <mergeCells count="19">
    <mergeCell ref="A9:B9"/>
    <mergeCell ref="E6:F7"/>
    <mergeCell ref="G6:H7"/>
    <mergeCell ref="I6:I8"/>
    <mergeCell ref="N6:O7"/>
    <mergeCell ref="P6:Q7"/>
    <mergeCell ref="R6:S6"/>
    <mergeCell ref="A3:T3"/>
    <mergeCell ref="K5:K8"/>
    <mergeCell ref="L5:M7"/>
    <mergeCell ref="N5:T5"/>
    <mergeCell ref="A4:I4"/>
    <mergeCell ref="A5:A8"/>
    <mergeCell ref="B5:B8"/>
    <mergeCell ref="C5:D7"/>
    <mergeCell ref="E5:I5"/>
    <mergeCell ref="J5:J8"/>
    <mergeCell ref="R7:S7"/>
    <mergeCell ref="T6:T7"/>
  </mergeCells>
  <conditionalFormatting sqref="C10:C13 H10:I13 H15:I23 C15:C23 Q9 S9:T9 C9:I9">
    <cfRule type="cellIs" dxfId="28" priority="50" operator="equal">
      <formula>0</formula>
    </cfRule>
  </conditionalFormatting>
  <conditionalFormatting sqref="D10:D13 D15:D23">
    <cfRule type="cellIs" dxfId="27" priority="49" operator="equal">
      <formula>0</formula>
    </cfRule>
  </conditionalFormatting>
  <conditionalFormatting sqref="E10:E13 E15:E23">
    <cfRule type="cellIs" dxfId="26" priority="48" operator="equal">
      <formula>0</formula>
    </cfRule>
  </conditionalFormatting>
  <conditionalFormatting sqref="G10:G13 G15:G23">
    <cfRule type="cellIs" dxfId="25" priority="47" operator="equal">
      <formula>0</formula>
    </cfRule>
  </conditionalFormatting>
  <conditionalFormatting sqref="C14 H14:I14">
    <cfRule type="cellIs" dxfId="23" priority="39" operator="equal">
      <formula>0</formula>
    </cfRule>
  </conditionalFormatting>
  <conditionalFormatting sqref="D14">
    <cfRule type="cellIs" dxfId="22" priority="38" operator="equal">
      <formula>0</formula>
    </cfRule>
  </conditionalFormatting>
  <conditionalFormatting sqref="F10:F13 F15:F23">
    <cfRule type="cellIs" dxfId="21" priority="40" operator="equal">
      <formula>0</formula>
    </cfRule>
  </conditionalFormatting>
  <conditionalFormatting sqref="E14">
    <cfRule type="cellIs" dxfId="20" priority="37" operator="equal">
      <formula>0</formula>
    </cfRule>
  </conditionalFormatting>
  <conditionalFormatting sqref="G14">
    <cfRule type="cellIs" dxfId="19" priority="36" operator="equal">
      <formula>0</formula>
    </cfRule>
  </conditionalFormatting>
  <conditionalFormatting sqref="F14">
    <cfRule type="cellIs" dxfId="18" priority="34" operator="equal">
      <formula>0</formula>
    </cfRule>
  </conditionalFormatting>
  <conditionalFormatting sqref="P10:P23">
    <cfRule type="cellIs" dxfId="17" priority="33" operator="equal">
      <formula>0</formula>
    </cfRule>
  </conditionalFormatting>
  <conditionalFormatting sqref="N10:N23">
    <cfRule type="cellIs" dxfId="16" priority="31" operator="equal">
      <formula>0</formula>
    </cfRule>
  </conditionalFormatting>
  <conditionalFormatting sqref="L10:L23">
    <cfRule type="cellIs" dxfId="15" priority="28" operator="equal">
      <formula>0</formula>
    </cfRule>
  </conditionalFormatting>
  <conditionalFormatting sqref="R10:R23">
    <cfRule type="cellIs" dxfId="14" priority="30" operator="equal">
      <formula>0</formula>
    </cfRule>
  </conditionalFormatting>
  <conditionalFormatting sqref="O10:O23">
    <cfRule type="cellIs" dxfId="12" priority="25" operator="equal">
      <formula>0</formula>
    </cfRule>
  </conditionalFormatting>
  <conditionalFormatting sqref="M9">
    <cfRule type="cellIs" dxfId="10" priority="13" operator="equal">
      <formula>0</formula>
    </cfRule>
  </conditionalFormatting>
  <conditionalFormatting sqref="O9">
    <cfRule type="cellIs" dxfId="9" priority="12" operator="equal">
      <formula>0</formula>
    </cfRule>
  </conditionalFormatting>
  <conditionalFormatting sqref="L9">
    <cfRule type="cellIs" dxfId="8" priority="17" operator="equal">
      <formula>0</formula>
    </cfRule>
  </conditionalFormatting>
  <conditionalFormatting sqref="N9">
    <cfRule type="cellIs" dxfId="7" priority="16" operator="equal">
      <formula>0</formula>
    </cfRule>
  </conditionalFormatting>
  <conditionalFormatting sqref="P9">
    <cfRule type="cellIs" dxfId="6" priority="15" operator="equal">
      <formula>0</formula>
    </cfRule>
  </conditionalFormatting>
  <conditionalFormatting sqref="R9">
    <cfRule type="cellIs" dxfId="5" priority="14" operator="equal">
      <formula>0</formula>
    </cfRule>
  </conditionalFormatting>
  <conditionalFormatting sqref="Q10:Q23">
    <cfRule type="cellIs" dxfId="4" priority="11" operator="equal">
      <formula>0</formula>
    </cfRule>
  </conditionalFormatting>
  <conditionalFormatting sqref="S10:S23">
    <cfRule type="cellIs" dxfId="3" priority="10" operator="equal">
      <formula>0</formula>
    </cfRule>
  </conditionalFormatting>
  <conditionalFormatting sqref="J9:K9">
    <cfRule type="cellIs" dxfId="2" priority="3" operator="equal">
      <formula>0</formula>
    </cfRule>
  </conditionalFormatting>
  <conditionalFormatting sqref="K10:K23">
    <cfRule type="cellIs" dxfId="1" priority="2" operator="equal">
      <formula>0</formula>
    </cfRule>
  </conditionalFormatting>
  <conditionalFormatting sqref="J10:J23">
    <cfRule type="cellIs" dxfId="0" priority="1" operator="equal">
      <formula>0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paperSize="9" scale="36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9. Ипотека ресурс (талаб)</vt:lpstr>
      <vt:lpstr>1. Жами Субсидия (ҳудуд)</vt:lpstr>
      <vt:lpstr>'1. Жами Субсидия (ҳудуд)'!Область_печати</vt:lpstr>
      <vt:lpstr>'9. Ипотека ресурс (талаб)'!Область_печати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Amonov Javohirbek Utkirovich</dc:creator>
  <cp:lastModifiedBy>Zokirov Shaxboz Jamshid ogli</cp:lastModifiedBy>
  <cp:lastPrinted>2024-02-12T16:16:54Z</cp:lastPrinted>
  <dcterms:created xsi:type="dcterms:W3CDTF">2023-11-28T17:01:29Z</dcterms:created>
  <dcterms:modified xsi:type="dcterms:W3CDTF">2024-02-20T14:09:09Z</dcterms:modified>
</cp:coreProperties>
</file>