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2C5308B4-0F56-4E24-A554-872F595431FF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сентябр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localSheetId="4" hidden="1">#REF!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5">#REF!</definedName>
    <definedName name="hvv" localSheetId="0">#REF!</definedName>
    <definedName name="hvv" localSheetId="1">#REF!</definedName>
    <definedName name="hvv" localSheetId="4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5">#REF!</definedName>
    <definedName name="jhjkfhkj" localSheetId="0">#REF!</definedName>
    <definedName name="jhjkfhkj" localSheetId="1">#REF!</definedName>
    <definedName name="jhjkfhkj" localSheetId="4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5">#REF!</definedName>
    <definedName name="Macro1" localSheetId="0">#REF!</definedName>
    <definedName name="Macro1" localSheetId="1">#REF!</definedName>
    <definedName name="Macro1" localSheetId="4">#REF!</definedName>
    <definedName name="Macro1">#REF!</definedName>
    <definedName name="Macro2" localSheetId="3">#REF!</definedName>
    <definedName name="Macro2" localSheetId="5">#REF!</definedName>
    <definedName name="Macro2" localSheetId="0">#REF!</definedName>
    <definedName name="Macro2" localSheetId="1">#REF!</definedName>
    <definedName name="Macro2" localSheetId="4">#REF!</definedName>
    <definedName name="Macro2">#REF!</definedName>
    <definedName name="Macro3" localSheetId="3">#REF!</definedName>
    <definedName name="Macro3" localSheetId="5">#REF!</definedName>
    <definedName name="Macro3" localSheetId="0">#REF!</definedName>
    <definedName name="Macro3" localSheetId="1">#REF!</definedName>
    <definedName name="Macro3" localSheetId="4">#REF!</definedName>
    <definedName name="Macro3">#REF!</definedName>
    <definedName name="Macro4" localSheetId="3">#REF!</definedName>
    <definedName name="Macro4" localSheetId="5">#REF!</definedName>
    <definedName name="Macro4" localSheetId="0">#REF!</definedName>
    <definedName name="Macro4" localSheetId="1">#REF!</definedName>
    <definedName name="Macro4" localSheetId="4">#REF!</definedName>
    <definedName name="Macro4">#REF!</definedName>
    <definedName name="Macro5" localSheetId="3">#REF!</definedName>
    <definedName name="Macro5" localSheetId="5">#REF!</definedName>
    <definedName name="Macro5" localSheetId="0">#REF!</definedName>
    <definedName name="Macro5" localSheetId="1">#REF!</definedName>
    <definedName name="Macro5" localSheetId="4">#REF!</definedName>
    <definedName name="Macro5">#REF!</definedName>
    <definedName name="Macro6" localSheetId="3">#REF!</definedName>
    <definedName name="Macro6" localSheetId="5">#REF!</definedName>
    <definedName name="Macro6" localSheetId="0">#REF!</definedName>
    <definedName name="Macro6" localSheetId="1">#REF!</definedName>
    <definedName name="Macro6" localSheetId="4">#REF!</definedName>
    <definedName name="Macro6">#REF!</definedName>
    <definedName name="Macro7" localSheetId="3">#REF!</definedName>
    <definedName name="Macro7" localSheetId="5">#REF!</definedName>
    <definedName name="Macro7" localSheetId="0">#REF!</definedName>
    <definedName name="Macro7" localSheetId="1">#REF!</definedName>
    <definedName name="Macro7" localSheetId="4">#REF!</definedName>
    <definedName name="Macro7">#REF!</definedName>
    <definedName name="Macro8" localSheetId="3">#REF!</definedName>
    <definedName name="Macro8" localSheetId="5">#REF!</definedName>
    <definedName name="Macro8" localSheetId="0">#REF!</definedName>
    <definedName name="Macro8" localSheetId="1">#REF!</definedName>
    <definedName name="Macro8" localSheetId="4">#REF!</definedName>
    <definedName name="Macro8">#REF!</definedName>
    <definedName name="Macro9" localSheetId="3">#REF!</definedName>
    <definedName name="Macro9" localSheetId="5">#REF!</definedName>
    <definedName name="Macro9" localSheetId="0">#REF!</definedName>
    <definedName name="Macro9" localSheetId="1">#REF!</definedName>
    <definedName name="Macro9" localSheetId="4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MATCH(0.01,сентябрь!End_Bal,-1)+1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DATE(YEAR(сентябрь!Loan_Start),MONTH(сентябрь!Loan_Start)+Payment_Number,DAY(сентябрь!Loan_Start))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OFFSET(сентябрь!Full_Print,0,0,[0]!Last_Row)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5">#REF!</definedName>
    <definedName name="q" localSheetId="0">#REF!</definedName>
    <definedName name="q" localSheetId="1">#REF!</definedName>
    <definedName name="q" localSheetId="4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5">#REF!</definedName>
    <definedName name="Recover" localSheetId="0">#REF!</definedName>
    <definedName name="Recover" localSheetId="1">#REF!</definedName>
    <definedName name="Recover" localSheetId="4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5">#REF!</definedName>
    <definedName name="TABLE_10" localSheetId="0">#REF!</definedName>
    <definedName name="TABLE_10" localSheetId="1">#REF!</definedName>
    <definedName name="TABLE_10" localSheetId="4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5">#REF!</definedName>
    <definedName name="TABLE_5" localSheetId="0">#REF!</definedName>
    <definedName name="TABLE_5" localSheetId="1">#REF!</definedName>
    <definedName name="TABLE_5" localSheetId="4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5">#REF!</definedName>
    <definedName name="TABLE_9" localSheetId="0">#REF!</definedName>
    <definedName name="TABLE_9" localSheetId="1">#REF!</definedName>
    <definedName name="TABLE_9" localSheetId="4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IF(сентябрь!Loan_Amount*сентябрь!Interest_Rate*сентябрь!Loan_Years*сентябрь!Loan_Start&gt;0,1,0)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5">#REF!</definedName>
    <definedName name="vbc" localSheetId="0">#REF!</definedName>
    <definedName name="vbc" localSheetId="1">#REF!</definedName>
    <definedName name="vbc" localSheetId="4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5">#REF!</definedName>
    <definedName name="А7" localSheetId="0">#REF!</definedName>
    <definedName name="А7" localSheetId="1">#REF!</definedName>
    <definedName name="А7" localSheetId="4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5">#REF!</definedName>
    <definedName name="_xlnm.Auto_Open" localSheetId="0">#REF!</definedName>
    <definedName name="_xlnm.Auto_Open" localSheetId="1">#REF!</definedName>
    <definedName name="_xlnm.Auto_Open" localSheetId="4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5">#REF!</definedName>
    <definedName name="акциз" localSheetId="0">#REF!</definedName>
    <definedName name="акциз" localSheetId="1">#REF!</definedName>
    <definedName name="акциз" localSheetId="4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5">#REF!</definedName>
    <definedName name="ахборот" localSheetId="0">#REF!</definedName>
    <definedName name="ахборот" localSheetId="1">#REF!</definedName>
    <definedName name="ахборот" localSheetId="4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5">#REF!</definedName>
    <definedName name="БОГОТТУМАН" localSheetId="0">#REF!</definedName>
    <definedName name="БОГОТТУМАН" localSheetId="1">#REF!</definedName>
    <definedName name="БОГОТТУМАН" localSheetId="4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5">#REF!</definedName>
    <definedName name="вава" localSheetId="0">#REF!</definedName>
    <definedName name="вава" localSheetId="1">#REF!</definedName>
    <definedName name="вава" localSheetId="4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5">#REF!</definedName>
    <definedName name="вцка" localSheetId="0">#REF!</definedName>
    <definedName name="вцка" localSheetId="1">#REF!</definedName>
    <definedName name="вцка" localSheetId="4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5">#REF!</definedName>
    <definedName name="ГУРЛАНТУМАН" localSheetId="0">#REF!</definedName>
    <definedName name="ГУРЛАНТУМАН" localSheetId="1">#REF!</definedName>
    <definedName name="ГУРЛАНТУМАН" localSheetId="4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5">#REF!</definedName>
    <definedName name="действующий" localSheetId="0">#REF!</definedName>
    <definedName name="действующий" localSheetId="1">#REF!</definedName>
    <definedName name="действующий" localSheetId="4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5">#REF!</definedName>
    <definedName name="Зарплата_1" localSheetId="0">#REF!</definedName>
    <definedName name="Зарплата_1" localSheetId="1">#REF!</definedName>
    <definedName name="Зарплата_1" localSheetId="4">#REF!</definedName>
    <definedName name="Зарплата_1">#REF!</definedName>
    <definedName name="Зарплата_2" localSheetId="3">#REF!</definedName>
    <definedName name="Зарплата_2" localSheetId="5">#REF!</definedName>
    <definedName name="Зарплата_2" localSheetId="0">#REF!</definedName>
    <definedName name="Зарплата_2" localSheetId="1">#REF!</definedName>
    <definedName name="Зарплата_2" localSheetId="4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5">#REF!</definedName>
    <definedName name="мз" localSheetId="0">#REF!</definedName>
    <definedName name="мз" localSheetId="1">#REF!</definedName>
    <definedName name="мз" localSheetId="4">#REF!</definedName>
    <definedName name="мз">#REF!</definedName>
    <definedName name="МЗ_1" localSheetId="3">#REF!</definedName>
    <definedName name="МЗ_1" localSheetId="5">#REF!</definedName>
    <definedName name="МЗ_1" localSheetId="0">#REF!</definedName>
    <definedName name="МЗ_1" localSheetId="1">#REF!</definedName>
    <definedName name="МЗ_1" localSheetId="4">#REF!</definedName>
    <definedName name="МЗ_1">#REF!</definedName>
    <definedName name="МЗ_2" localSheetId="3">#REF!</definedName>
    <definedName name="МЗ_2" localSheetId="5">#REF!</definedName>
    <definedName name="МЗ_2" localSheetId="0">#REF!</definedName>
    <definedName name="МЗ_2" localSheetId="1">#REF!</definedName>
    <definedName name="МЗ_2" localSheetId="4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5">#REF!</definedName>
    <definedName name="Минимал_1" localSheetId="0">#REF!</definedName>
    <definedName name="Минимал_1" localSheetId="1">#REF!</definedName>
    <definedName name="Минимал_1" localSheetId="4">#REF!</definedName>
    <definedName name="Минимал_1">#REF!</definedName>
    <definedName name="Минимал_2" localSheetId="3">#REF!</definedName>
    <definedName name="Минимал_2" localSheetId="5">#REF!</definedName>
    <definedName name="Минимал_2" localSheetId="0">#REF!</definedName>
    <definedName name="Минимал_2" localSheetId="1">#REF!</definedName>
    <definedName name="Минимал_2" localSheetId="4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5">#REF!</definedName>
    <definedName name="мфпрог" localSheetId="0">#REF!</definedName>
    <definedName name="мфпрог" localSheetId="1">#REF!</definedName>
    <definedName name="мфпрог" localSheetId="4">#REF!</definedName>
    <definedName name="мфпрог">#REF!</definedName>
    <definedName name="мфу02" localSheetId="3">#REF!</definedName>
    <definedName name="мфу02" localSheetId="5">#REF!</definedName>
    <definedName name="мфу02" localSheetId="0">#REF!</definedName>
    <definedName name="мфу02" localSheetId="1">#REF!</definedName>
    <definedName name="мфу02" localSheetId="4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5">#REF!</definedName>
    <definedName name="нояб" localSheetId="0">#REF!</definedName>
    <definedName name="нояб" localSheetId="1">#REF!</definedName>
    <definedName name="нояб" localSheetId="4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5">#REF!</definedName>
    <definedName name="прро" localSheetId="0">#REF!</definedName>
    <definedName name="прро" localSheetId="1">#REF!</definedName>
    <definedName name="прро" localSheetId="4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5">#REF!</definedName>
    <definedName name="рег" localSheetId="0">#REF!</definedName>
    <definedName name="рег" localSheetId="1">#REF!</definedName>
    <definedName name="рег" localSheetId="4">#REF!</definedName>
    <definedName name="рег">#REF!</definedName>
    <definedName name="рег_1" localSheetId="3">#REF!</definedName>
    <definedName name="рег_1" localSheetId="5">#REF!</definedName>
    <definedName name="рег_1" localSheetId="0">#REF!</definedName>
    <definedName name="рег_1" localSheetId="1">#REF!</definedName>
    <definedName name="рег_1" localSheetId="4">#REF!</definedName>
    <definedName name="рег_1">#REF!</definedName>
    <definedName name="рег_2" localSheetId="3">#REF!</definedName>
    <definedName name="рег_2" localSheetId="5">#REF!</definedName>
    <definedName name="рег_2" localSheetId="0">#REF!</definedName>
    <definedName name="рег_2" localSheetId="1">#REF!</definedName>
    <definedName name="рег_2" localSheetId="4">#REF!</definedName>
    <definedName name="рег_2">#REF!</definedName>
    <definedName name="рег1" localSheetId="5">#REF!</definedName>
    <definedName name="рег1" localSheetId="0">#REF!</definedName>
    <definedName name="рег1" localSheetId="1">#REF!</definedName>
    <definedName name="рег1" localSheetId="4">#REF!</definedName>
    <definedName name="рег1">#REF!</definedName>
    <definedName name="рег2" localSheetId="3">#REF!</definedName>
    <definedName name="рег2" localSheetId="5">#REF!</definedName>
    <definedName name="рег2" localSheetId="0">#REF!</definedName>
    <definedName name="рег2" localSheetId="1">#REF!</definedName>
    <definedName name="рег2" localSheetId="4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5">#REF!</definedName>
    <definedName name="рег5" localSheetId="0">#REF!</definedName>
    <definedName name="рег5" localSheetId="1">#REF!</definedName>
    <definedName name="рег5" localSheetId="4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5">#REF!</definedName>
    <definedName name="сс" localSheetId="0">#REF!</definedName>
    <definedName name="сс" localSheetId="1">#REF!</definedName>
    <definedName name="сс" localSheetId="4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5">#REF!</definedName>
    <definedName name="ставка_05_2_1" localSheetId="0">#REF!</definedName>
    <definedName name="ставка_05_2_1" localSheetId="1">#REF!</definedName>
    <definedName name="ставка_05_2_1" localSheetId="4">#REF!</definedName>
    <definedName name="ставка_05_2_1">#REF!</definedName>
    <definedName name="ставка_05_2_10" localSheetId="3">#REF!</definedName>
    <definedName name="ставка_05_2_10" localSheetId="5">#REF!</definedName>
    <definedName name="ставка_05_2_10" localSheetId="0">#REF!</definedName>
    <definedName name="ставка_05_2_10" localSheetId="1">#REF!</definedName>
    <definedName name="ставка_05_2_10" localSheetId="4">#REF!</definedName>
    <definedName name="ставка_05_2_10">#REF!</definedName>
    <definedName name="ставка_05_2_2" localSheetId="3">#REF!</definedName>
    <definedName name="ставка_05_2_2" localSheetId="5">#REF!</definedName>
    <definedName name="ставка_05_2_2" localSheetId="0">#REF!</definedName>
    <definedName name="ставка_05_2_2" localSheetId="1">#REF!</definedName>
    <definedName name="ставка_05_2_2" localSheetId="4">#REF!</definedName>
    <definedName name="ставка_05_2_2">#REF!</definedName>
    <definedName name="ставка_05_2_3" localSheetId="3">#REF!</definedName>
    <definedName name="ставка_05_2_3" localSheetId="5">#REF!</definedName>
    <definedName name="ставка_05_2_3" localSheetId="0">#REF!</definedName>
    <definedName name="ставка_05_2_3" localSheetId="1">#REF!</definedName>
    <definedName name="ставка_05_2_3" localSheetId="4">#REF!</definedName>
    <definedName name="ставка_05_2_3">#REF!</definedName>
    <definedName name="ставка_05_2_4" localSheetId="3">#REF!</definedName>
    <definedName name="ставка_05_2_4" localSheetId="5">#REF!</definedName>
    <definedName name="ставка_05_2_4" localSheetId="0">#REF!</definedName>
    <definedName name="ставка_05_2_4" localSheetId="1">#REF!</definedName>
    <definedName name="ставка_05_2_4" localSheetId="4">#REF!</definedName>
    <definedName name="ставка_05_2_4">#REF!</definedName>
    <definedName name="ставка_05_2_5" localSheetId="3">#REF!</definedName>
    <definedName name="ставка_05_2_5" localSheetId="5">#REF!</definedName>
    <definedName name="ставка_05_2_5" localSheetId="0">#REF!</definedName>
    <definedName name="ставка_05_2_5" localSheetId="1">#REF!</definedName>
    <definedName name="ставка_05_2_5" localSheetId="4">#REF!</definedName>
    <definedName name="ставка_05_2_5">#REF!</definedName>
    <definedName name="ставка_05_2_6" localSheetId="3">#REF!</definedName>
    <definedName name="ставка_05_2_6" localSheetId="5">#REF!</definedName>
    <definedName name="ставка_05_2_6" localSheetId="0">#REF!</definedName>
    <definedName name="ставка_05_2_6" localSheetId="1">#REF!</definedName>
    <definedName name="ставка_05_2_6" localSheetId="4">#REF!</definedName>
    <definedName name="ставка_05_2_6">#REF!</definedName>
    <definedName name="ставка_05_2_7" localSheetId="3">#REF!</definedName>
    <definedName name="ставка_05_2_7" localSheetId="5">#REF!</definedName>
    <definedName name="ставка_05_2_7" localSheetId="0">#REF!</definedName>
    <definedName name="ставка_05_2_7" localSheetId="1">#REF!</definedName>
    <definedName name="ставка_05_2_7" localSheetId="4">#REF!</definedName>
    <definedName name="ставка_05_2_7">#REF!</definedName>
    <definedName name="ставка_05_2_8" localSheetId="3">#REF!</definedName>
    <definedName name="ставка_05_2_8" localSheetId="5">#REF!</definedName>
    <definedName name="ставка_05_2_8" localSheetId="0">#REF!</definedName>
    <definedName name="ставка_05_2_8" localSheetId="1">#REF!</definedName>
    <definedName name="ставка_05_2_8" localSheetId="4">#REF!</definedName>
    <definedName name="ставка_05_2_8">#REF!</definedName>
    <definedName name="ставка_05_2_9" localSheetId="3">#REF!</definedName>
    <definedName name="ставка_05_2_9" localSheetId="5">#REF!</definedName>
    <definedName name="ставка_05_2_9" localSheetId="0">#REF!</definedName>
    <definedName name="ставка_05_2_9" localSheetId="1">#REF!</definedName>
    <definedName name="ставка_05_2_9" localSheetId="4">#REF!</definedName>
    <definedName name="ставка_05_2_9">#REF!</definedName>
    <definedName name="ставка_05_3_1" localSheetId="3">#REF!</definedName>
    <definedName name="ставка_05_3_1" localSheetId="5">#REF!</definedName>
    <definedName name="ставка_05_3_1" localSheetId="0">#REF!</definedName>
    <definedName name="ставка_05_3_1" localSheetId="1">#REF!</definedName>
    <definedName name="ставка_05_3_1" localSheetId="4">#REF!</definedName>
    <definedName name="ставка_05_3_1">#REF!</definedName>
    <definedName name="ставка_05_3_10" localSheetId="3">#REF!</definedName>
    <definedName name="ставка_05_3_10" localSheetId="5">#REF!</definedName>
    <definedName name="ставка_05_3_10" localSheetId="0">#REF!</definedName>
    <definedName name="ставка_05_3_10" localSheetId="1">#REF!</definedName>
    <definedName name="ставка_05_3_10" localSheetId="4">#REF!</definedName>
    <definedName name="ставка_05_3_10">#REF!</definedName>
    <definedName name="ставка_05_3_2" localSheetId="3">#REF!</definedName>
    <definedName name="ставка_05_3_2" localSheetId="5">#REF!</definedName>
    <definedName name="ставка_05_3_2" localSheetId="0">#REF!</definedName>
    <definedName name="ставка_05_3_2" localSheetId="1">#REF!</definedName>
    <definedName name="ставка_05_3_2" localSheetId="4">#REF!</definedName>
    <definedName name="ставка_05_3_2">#REF!</definedName>
    <definedName name="ставка_05_3_3" localSheetId="3">#REF!</definedName>
    <definedName name="ставка_05_3_3" localSheetId="5">#REF!</definedName>
    <definedName name="ставка_05_3_3" localSheetId="0">#REF!</definedName>
    <definedName name="ставка_05_3_3" localSheetId="1">#REF!</definedName>
    <definedName name="ставка_05_3_3" localSheetId="4">#REF!</definedName>
    <definedName name="ставка_05_3_3">#REF!</definedName>
    <definedName name="ставка_05_3_4" localSheetId="3">#REF!</definedName>
    <definedName name="ставка_05_3_4" localSheetId="5">#REF!</definedName>
    <definedName name="ставка_05_3_4" localSheetId="0">#REF!</definedName>
    <definedName name="ставка_05_3_4" localSheetId="1">#REF!</definedName>
    <definedName name="ставка_05_3_4" localSheetId="4">#REF!</definedName>
    <definedName name="ставка_05_3_4">#REF!</definedName>
    <definedName name="ставка_05_3_5" localSheetId="3">#REF!</definedName>
    <definedName name="ставка_05_3_5" localSheetId="5">#REF!</definedName>
    <definedName name="ставка_05_3_5" localSheetId="0">#REF!</definedName>
    <definedName name="ставка_05_3_5" localSheetId="1">#REF!</definedName>
    <definedName name="ставка_05_3_5" localSheetId="4">#REF!</definedName>
    <definedName name="ставка_05_3_5">#REF!</definedName>
    <definedName name="ставка_05_3_6" localSheetId="3">#REF!</definedName>
    <definedName name="ставка_05_3_6" localSheetId="5">#REF!</definedName>
    <definedName name="ставка_05_3_6" localSheetId="0">#REF!</definedName>
    <definedName name="ставка_05_3_6" localSheetId="1">#REF!</definedName>
    <definedName name="ставка_05_3_6" localSheetId="4">#REF!</definedName>
    <definedName name="ставка_05_3_6">#REF!</definedName>
    <definedName name="ставка_05_3_7" localSheetId="3">#REF!</definedName>
    <definedName name="ставка_05_3_7" localSheetId="5">#REF!</definedName>
    <definedName name="ставка_05_3_7" localSheetId="0">#REF!</definedName>
    <definedName name="ставка_05_3_7" localSheetId="1">#REF!</definedName>
    <definedName name="ставка_05_3_7" localSheetId="4">#REF!</definedName>
    <definedName name="ставка_05_3_7">#REF!</definedName>
    <definedName name="ставка_05_3_8" localSheetId="3">#REF!</definedName>
    <definedName name="ставка_05_3_8" localSheetId="5">#REF!</definedName>
    <definedName name="ставка_05_3_8" localSheetId="0">#REF!</definedName>
    <definedName name="ставка_05_3_8" localSheetId="1">#REF!</definedName>
    <definedName name="ставка_05_3_8" localSheetId="4">#REF!</definedName>
    <definedName name="ставка_05_3_8">#REF!</definedName>
    <definedName name="ставка_05_3_9" localSheetId="3">#REF!</definedName>
    <definedName name="ставка_05_3_9" localSheetId="5">#REF!</definedName>
    <definedName name="ставка_05_3_9" localSheetId="0">#REF!</definedName>
    <definedName name="ставка_05_3_9" localSheetId="1">#REF!</definedName>
    <definedName name="ставка_05_3_9" localSheetId="4">#REF!</definedName>
    <definedName name="ставка_05_3_9">#REF!</definedName>
    <definedName name="ставка_06_2_1" localSheetId="3">#REF!</definedName>
    <definedName name="ставка_06_2_1" localSheetId="5">#REF!</definedName>
    <definedName name="ставка_06_2_1" localSheetId="0">#REF!</definedName>
    <definedName name="ставка_06_2_1" localSheetId="1">#REF!</definedName>
    <definedName name="ставка_06_2_1" localSheetId="4">#REF!</definedName>
    <definedName name="ставка_06_2_1">#REF!</definedName>
    <definedName name="ставка_06_2_10" localSheetId="3">#REF!</definedName>
    <definedName name="ставка_06_2_10" localSheetId="5">#REF!</definedName>
    <definedName name="ставка_06_2_10" localSheetId="0">#REF!</definedName>
    <definedName name="ставка_06_2_10" localSheetId="1">#REF!</definedName>
    <definedName name="ставка_06_2_10" localSheetId="4">#REF!</definedName>
    <definedName name="ставка_06_2_10">#REF!</definedName>
    <definedName name="ставка_06_2_2" localSheetId="3">#REF!</definedName>
    <definedName name="ставка_06_2_2" localSheetId="5">#REF!</definedName>
    <definedName name="ставка_06_2_2" localSheetId="0">#REF!</definedName>
    <definedName name="ставка_06_2_2" localSheetId="1">#REF!</definedName>
    <definedName name="ставка_06_2_2" localSheetId="4">#REF!</definedName>
    <definedName name="ставка_06_2_2">#REF!</definedName>
    <definedName name="ставка_06_2_3" localSheetId="3">#REF!</definedName>
    <definedName name="ставка_06_2_3" localSheetId="5">#REF!</definedName>
    <definedName name="ставка_06_2_3" localSheetId="0">#REF!</definedName>
    <definedName name="ставка_06_2_3" localSheetId="1">#REF!</definedName>
    <definedName name="ставка_06_2_3" localSheetId="4">#REF!</definedName>
    <definedName name="ставка_06_2_3">#REF!</definedName>
    <definedName name="ставка_06_2_4" localSheetId="3">#REF!</definedName>
    <definedName name="ставка_06_2_4" localSheetId="5">#REF!</definedName>
    <definedName name="ставка_06_2_4" localSheetId="0">#REF!</definedName>
    <definedName name="ставка_06_2_4" localSheetId="1">#REF!</definedName>
    <definedName name="ставка_06_2_4" localSheetId="4">#REF!</definedName>
    <definedName name="ставка_06_2_4">#REF!</definedName>
    <definedName name="ставка_06_2_5" localSheetId="3">#REF!</definedName>
    <definedName name="ставка_06_2_5" localSheetId="5">#REF!</definedName>
    <definedName name="ставка_06_2_5" localSheetId="0">#REF!</definedName>
    <definedName name="ставка_06_2_5" localSheetId="1">#REF!</definedName>
    <definedName name="ставка_06_2_5" localSheetId="4">#REF!</definedName>
    <definedName name="ставка_06_2_5">#REF!</definedName>
    <definedName name="ставка_06_2_6" localSheetId="3">#REF!</definedName>
    <definedName name="ставка_06_2_6" localSheetId="5">#REF!</definedName>
    <definedName name="ставка_06_2_6" localSheetId="0">#REF!</definedName>
    <definedName name="ставка_06_2_6" localSheetId="1">#REF!</definedName>
    <definedName name="ставка_06_2_6" localSheetId="4">#REF!</definedName>
    <definedName name="ставка_06_2_6">#REF!</definedName>
    <definedName name="ставка_06_2_7" localSheetId="3">#REF!</definedName>
    <definedName name="ставка_06_2_7" localSheetId="5">#REF!</definedName>
    <definedName name="ставка_06_2_7" localSheetId="0">#REF!</definedName>
    <definedName name="ставка_06_2_7" localSheetId="1">#REF!</definedName>
    <definedName name="ставка_06_2_7" localSheetId="4">#REF!</definedName>
    <definedName name="ставка_06_2_7">#REF!</definedName>
    <definedName name="ставка_06_2_8" localSheetId="3">#REF!</definedName>
    <definedName name="ставка_06_2_8" localSheetId="5">#REF!</definedName>
    <definedName name="ставка_06_2_8" localSheetId="0">#REF!</definedName>
    <definedName name="ставка_06_2_8" localSheetId="1">#REF!</definedName>
    <definedName name="ставка_06_2_8" localSheetId="4">#REF!</definedName>
    <definedName name="ставка_06_2_8">#REF!</definedName>
    <definedName name="ставка_06_2_9" localSheetId="3">#REF!</definedName>
    <definedName name="ставка_06_2_9" localSheetId="5">#REF!</definedName>
    <definedName name="ставка_06_2_9" localSheetId="0">#REF!</definedName>
    <definedName name="ставка_06_2_9" localSheetId="1">#REF!</definedName>
    <definedName name="ставка_06_2_9" localSheetId="4">#REF!</definedName>
    <definedName name="ставка_06_2_9">#REF!</definedName>
    <definedName name="ставка_06_3_1" localSheetId="3">#REF!</definedName>
    <definedName name="ставка_06_3_1" localSheetId="5">#REF!</definedName>
    <definedName name="ставка_06_3_1" localSheetId="0">#REF!</definedName>
    <definedName name="ставка_06_3_1" localSheetId="1">#REF!</definedName>
    <definedName name="ставка_06_3_1" localSheetId="4">#REF!</definedName>
    <definedName name="ставка_06_3_1">#REF!</definedName>
    <definedName name="ставка_06_3_10" localSheetId="3">#REF!</definedName>
    <definedName name="ставка_06_3_10" localSheetId="5">#REF!</definedName>
    <definedName name="ставка_06_3_10" localSheetId="0">#REF!</definedName>
    <definedName name="ставка_06_3_10" localSheetId="1">#REF!</definedName>
    <definedName name="ставка_06_3_10" localSheetId="4">#REF!</definedName>
    <definedName name="ставка_06_3_10">#REF!</definedName>
    <definedName name="ставка_06_3_2" localSheetId="3">#REF!</definedName>
    <definedName name="ставка_06_3_2" localSheetId="5">#REF!</definedName>
    <definedName name="ставка_06_3_2" localSheetId="0">#REF!</definedName>
    <definedName name="ставка_06_3_2" localSheetId="1">#REF!</definedName>
    <definedName name="ставка_06_3_2" localSheetId="4">#REF!</definedName>
    <definedName name="ставка_06_3_2">#REF!</definedName>
    <definedName name="ставка_06_3_3" localSheetId="3">#REF!</definedName>
    <definedName name="ставка_06_3_3" localSheetId="5">#REF!</definedName>
    <definedName name="ставка_06_3_3" localSheetId="0">#REF!</definedName>
    <definedName name="ставка_06_3_3" localSheetId="1">#REF!</definedName>
    <definedName name="ставка_06_3_3" localSheetId="4">#REF!</definedName>
    <definedName name="ставка_06_3_3">#REF!</definedName>
    <definedName name="ставка_06_3_4" localSheetId="3">#REF!</definedName>
    <definedName name="ставка_06_3_4" localSheetId="5">#REF!</definedName>
    <definedName name="ставка_06_3_4" localSheetId="0">#REF!</definedName>
    <definedName name="ставка_06_3_4" localSheetId="1">#REF!</definedName>
    <definedName name="ставка_06_3_4" localSheetId="4">#REF!</definedName>
    <definedName name="ставка_06_3_4">#REF!</definedName>
    <definedName name="ставка_06_3_5" localSheetId="3">#REF!</definedName>
    <definedName name="ставка_06_3_5" localSheetId="5">#REF!</definedName>
    <definedName name="ставка_06_3_5" localSheetId="0">#REF!</definedName>
    <definedName name="ставка_06_3_5" localSheetId="1">#REF!</definedName>
    <definedName name="ставка_06_3_5" localSheetId="4">#REF!</definedName>
    <definedName name="ставка_06_3_5">#REF!</definedName>
    <definedName name="ставка_06_3_6" localSheetId="3">#REF!</definedName>
    <definedName name="ставка_06_3_6" localSheetId="5">#REF!</definedName>
    <definedName name="ставка_06_3_6" localSheetId="0">#REF!</definedName>
    <definedName name="ставка_06_3_6" localSheetId="1">#REF!</definedName>
    <definedName name="ставка_06_3_6" localSheetId="4">#REF!</definedName>
    <definedName name="ставка_06_3_6">#REF!</definedName>
    <definedName name="ставка_06_3_7" localSheetId="3">#REF!</definedName>
    <definedName name="ставка_06_3_7" localSheetId="5">#REF!</definedName>
    <definedName name="ставка_06_3_7" localSheetId="0">#REF!</definedName>
    <definedName name="ставка_06_3_7" localSheetId="1">#REF!</definedName>
    <definedName name="ставка_06_3_7" localSheetId="4">#REF!</definedName>
    <definedName name="ставка_06_3_7">#REF!</definedName>
    <definedName name="ставка_06_3_8" localSheetId="3">#REF!</definedName>
    <definedName name="ставка_06_3_8" localSheetId="5">#REF!</definedName>
    <definedName name="ставка_06_3_8" localSheetId="0">#REF!</definedName>
    <definedName name="ставка_06_3_8" localSheetId="1">#REF!</definedName>
    <definedName name="ставка_06_3_8" localSheetId="4">#REF!</definedName>
    <definedName name="ставка_06_3_8">#REF!</definedName>
    <definedName name="ставка_06_3_9" localSheetId="3">#REF!</definedName>
    <definedName name="ставка_06_3_9" localSheetId="5">#REF!</definedName>
    <definedName name="ставка_06_3_9" localSheetId="0">#REF!</definedName>
    <definedName name="ставка_06_3_9" localSheetId="1">#REF!</definedName>
    <definedName name="ставка_06_3_9" localSheetId="4">#REF!</definedName>
    <definedName name="ставка_06_3_9">#REF!</definedName>
    <definedName name="ставка_07_2_1" localSheetId="3">#REF!</definedName>
    <definedName name="ставка_07_2_1" localSheetId="5">#REF!</definedName>
    <definedName name="ставка_07_2_1" localSheetId="0">#REF!</definedName>
    <definedName name="ставка_07_2_1" localSheetId="1">#REF!</definedName>
    <definedName name="ставка_07_2_1" localSheetId="4">#REF!</definedName>
    <definedName name="ставка_07_2_1">#REF!</definedName>
    <definedName name="ставка_07_2_10" localSheetId="3">#REF!</definedName>
    <definedName name="ставка_07_2_10" localSheetId="5">#REF!</definedName>
    <definedName name="ставка_07_2_10" localSheetId="0">#REF!</definedName>
    <definedName name="ставка_07_2_10" localSheetId="1">#REF!</definedName>
    <definedName name="ставка_07_2_10" localSheetId="4">#REF!</definedName>
    <definedName name="ставка_07_2_10">#REF!</definedName>
    <definedName name="ставка_07_2_2" localSheetId="3">#REF!</definedName>
    <definedName name="ставка_07_2_2" localSheetId="5">#REF!</definedName>
    <definedName name="ставка_07_2_2" localSheetId="0">#REF!</definedName>
    <definedName name="ставка_07_2_2" localSheetId="1">#REF!</definedName>
    <definedName name="ставка_07_2_2" localSheetId="4">#REF!</definedName>
    <definedName name="ставка_07_2_2">#REF!</definedName>
    <definedName name="ставка_07_2_3" localSheetId="3">#REF!</definedName>
    <definedName name="ставка_07_2_3" localSheetId="5">#REF!</definedName>
    <definedName name="ставка_07_2_3" localSheetId="0">#REF!</definedName>
    <definedName name="ставка_07_2_3" localSheetId="1">#REF!</definedName>
    <definedName name="ставка_07_2_3" localSheetId="4">#REF!</definedName>
    <definedName name="ставка_07_2_3">#REF!</definedName>
    <definedName name="ставка_07_2_4" localSheetId="3">#REF!</definedName>
    <definedName name="ставка_07_2_4" localSheetId="5">#REF!</definedName>
    <definedName name="ставка_07_2_4" localSheetId="0">#REF!</definedName>
    <definedName name="ставка_07_2_4" localSheetId="1">#REF!</definedName>
    <definedName name="ставка_07_2_4" localSheetId="4">#REF!</definedName>
    <definedName name="ставка_07_2_4">#REF!</definedName>
    <definedName name="ставка_07_2_5" localSheetId="3">#REF!</definedName>
    <definedName name="ставка_07_2_5" localSheetId="5">#REF!</definedName>
    <definedName name="ставка_07_2_5" localSheetId="0">#REF!</definedName>
    <definedName name="ставка_07_2_5" localSheetId="1">#REF!</definedName>
    <definedName name="ставка_07_2_5" localSheetId="4">#REF!</definedName>
    <definedName name="ставка_07_2_5">#REF!</definedName>
    <definedName name="ставка_07_2_6" localSheetId="3">#REF!</definedName>
    <definedName name="ставка_07_2_6" localSheetId="5">#REF!</definedName>
    <definedName name="ставка_07_2_6" localSheetId="0">#REF!</definedName>
    <definedName name="ставка_07_2_6" localSheetId="1">#REF!</definedName>
    <definedName name="ставка_07_2_6" localSheetId="4">#REF!</definedName>
    <definedName name="ставка_07_2_6">#REF!</definedName>
    <definedName name="ставка_07_2_7" localSheetId="3">#REF!</definedName>
    <definedName name="ставка_07_2_7" localSheetId="5">#REF!</definedName>
    <definedName name="ставка_07_2_7" localSheetId="0">#REF!</definedName>
    <definedName name="ставка_07_2_7" localSheetId="1">#REF!</definedName>
    <definedName name="ставка_07_2_7" localSheetId="4">#REF!</definedName>
    <definedName name="ставка_07_2_7">#REF!</definedName>
    <definedName name="ставка_07_2_8" localSheetId="3">#REF!</definedName>
    <definedName name="ставка_07_2_8" localSheetId="5">#REF!</definedName>
    <definedName name="ставка_07_2_8" localSheetId="0">#REF!</definedName>
    <definedName name="ставка_07_2_8" localSheetId="1">#REF!</definedName>
    <definedName name="ставка_07_2_8" localSheetId="4">#REF!</definedName>
    <definedName name="ставка_07_2_8">#REF!</definedName>
    <definedName name="ставка_07_2_9" localSheetId="3">#REF!</definedName>
    <definedName name="ставка_07_2_9" localSheetId="5">#REF!</definedName>
    <definedName name="ставка_07_2_9" localSheetId="0">#REF!</definedName>
    <definedName name="ставка_07_2_9" localSheetId="1">#REF!</definedName>
    <definedName name="ставка_07_2_9" localSheetId="4">#REF!</definedName>
    <definedName name="ставка_07_2_9">#REF!</definedName>
    <definedName name="ставка_07_3_1" localSheetId="3">#REF!</definedName>
    <definedName name="ставка_07_3_1" localSheetId="5">#REF!</definedName>
    <definedName name="ставка_07_3_1" localSheetId="0">#REF!</definedName>
    <definedName name="ставка_07_3_1" localSheetId="1">#REF!</definedName>
    <definedName name="ставка_07_3_1" localSheetId="4">#REF!</definedName>
    <definedName name="ставка_07_3_1">#REF!</definedName>
    <definedName name="ставка_07_3_10" localSheetId="3">#REF!</definedName>
    <definedName name="ставка_07_3_10" localSheetId="5">#REF!</definedName>
    <definedName name="ставка_07_3_10" localSheetId="0">#REF!</definedName>
    <definedName name="ставка_07_3_10" localSheetId="1">#REF!</definedName>
    <definedName name="ставка_07_3_10" localSheetId="4">#REF!</definedName>
    <definedName name="ставка_07_3_10">#REF!</definedName>
    <definedName name="ставка_07_3_2" localSheetId="3">#REF!</definedName>
    <definedName name="ставка_07_3_2" localSheetId="5">#REF!</definedName>
    <definedName name="ставка_07_3_2" localSheetId="0">#REF!</definedName>
    <definedName name="ставка_07_3_2" localSheetId="1">#REF!</definedName>
    <definedName name="ставка_07_3_2" localSheetId="4">#REF!</definedName>
    <definedName name="ставка_07_3_2">#REF!</definedName>
    <definedName name="ставка_07_3_3" localSheetId="3">#REF!</definedName>
    <definedName name="ставка_07_3_3" localSheetId="5">#REF!</definedName>
    <definedName name="ставка_07_3_3" localSheetId="0">#REF!</definedName>
    <definedName name="ставка_07_3_3" localSheetId="1">#REF!</definedName>
    <definedName name="ставка_07_3_3" localSheetId="4">#REF!</definedName>
    <definedName name="ставка_07_3_3">#REF!</definedName>
    <definedName name="ставка_07_3_4" localSheetId="3">#REF!</definedName>
    <definedName name="ставка_07_3_4" localSheetId="5">#REF!</definedName>
    <definedName name="ставка_07_3_4" localSheetId="0">#REF!</definedName>
    <definedName name="ставка_07_3_4" localSheetId="1">#REF!</definedName>
    <definedName name="ставка_07_3_4" localSheetId="4">#REF!</definedName>
    <definedName name="ставка_07_3_4">#REF!</definedName>
    <definedName name="ставка_07_3_5" localSheetId="3">#REF!</definedName>
    <definedName name="ставка_07_3_5" localSheetId="5">#REF!</definedName>
    <definedName name="ставка_07_3_5" localSheetId="0">#REF!</definedName>
    <definedName name="ставка_07_3_5" localSheetId="1">#REF!</definedName>
    <definedName name="ставка_07_3_5" localSheetId="4">#REF!</definedName>
    <definedName name="ставка_07_3_5">#REF!</definedName>
    <definedName name="ставка_07_3_6" localSheetId="3">#REF!</definedName>
    <definedName name="ставка_07_3_6" localSheetId="5">#REF!</definedName>
    <definedName name="ставка_07_3_6" localSheetId="0">#REF!</definedName>
    <definedName name="ставка_07_3_6" localSheetId="1">#REF!</definedName>
    <definedName name="ставка_07_3_6" localSheetId="4">#REF!</definedName>
    <definedName name="ставка_07_3_6">#REF!</definedName>
    <definedName name="ставка_07_3_7" localSheetId="3">#REF!</definedName>
    <definedName name="ставка_07_3_7" localSheetId="5">#REF!</definedName>
    <definedName name="ставка_07_3_7" localSheetId="0">#REF!</definedName>
    <definedName name="ставка_07_3_7" localSheetId="1">#REF!</definedName>
    <definedName name="ставка_07_3_7" localSheetId="4">#REF!</definedName>
    <definedName name="ставка_07_3_7">#REF!</definedName>
    <definedName name="ставка_07_3_8" localSheetId="3">#REF!</definedName>
    <definedName name="ставка_07_3_8" localSheetId="5">#REF!</definedName>
    <definedName name="ставка_07_3_8" localSheetId="0">#REF!</definedName>
    <definedName name="ставка_07_3_8" localSheetId="1">#REF!</definedName>
    <definedName name="ставка_07_3_8" localSheetId="4">#REF!</definedName>
    <definedName name="ставка_07_3_8">#REF!</definedName>
    <definedName name="ставка_07_3_9" localSheetId="3">#REF!</definedName>
    <definedName name="ставка_07_3_9" localSheetId="5">#REF!</definedName>
    <definedName name="ставка_07_3_9" localSheetId="0">#REF!</definedName>
    <definedName name="ставка_07_3_9" localSheetId="1">#REF!</definedName>
    <definedName name="ставка_07_3_9" localSheetId="4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5">#REF!</definedName>
    <definedName name="тб5" localSheetId="0">#REF!</definedName>
    <definedName name="тб5" localSheetId="1">#REF!</definedName>
    <definedName name="тб5" localSheetId="4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5">#REF!</definedName>
    <definedName name="УРГАНЧТУМАН" localSheetId="0">#REF!</definedName>
    <definedName name="УРГАНЧТУМАН" localSheetId="1">#REF!</definedName>
    <definedName name="УРГАНЧТУМАН" localSheetId="4">#REF!</definedName>
    <definedName name="УРГАНЧТУМАН">#REF!</definedName>
    <definedName name="УРГАНЧШАХАР" localSheetId="3">#REF!</definedName>
    <definedName name="УРГАНЧШАХАР" localSheetId="5">#REF!</definedName>
    <definedName name="УРГАНЧШАХАР" localSheetId="0">#REF!</definedName>
    <definedName name="УРГАНЧШАХАР" localSheetId="1">#REF!</definedName>
    <definedName name="УРГАНЧШАХАР" localSheetId="4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5">#REF!</definedName>
    <definedName name="утв1" localSheetId="0">#REF!</definedName>
    <definedName name="утв1" localSheetId="1">#REF!</definedName>
    <definedName name="утв1" localSheetId="4">#REF!</definedName>
    <definedName name="утв1">#REF!</definedName>
    <definedName name="утв2" localSheetId="3">#REF!</definedName>
    <definedName name="утв2" localSheetId="5">#REF!</definedName>
    <definedName name="утв2" localSheetId="0">#REF!</definedName>
    <definedName name="утв2" localSheetId="1">#REF!</definedName>
    <definedName name="утв2" localSheetId="4">#REF!</definedName>
    <definedName name="утв2">#REF!</definedName>
    <definedName name="утв3" localSheetId="3">#REF!</definedName>
    <definedName name="утв3" localSheetId="5">#REF!</definedName>
    <definedName name="утв3" localSheetId="0">#REF!</definedName>
    <definedName name="утв3" localSheetId="1">#REF!</definedName>
    <definedName name="утв3" localSheetId="4">#REF!</definedName>
    <definedName name="утв3">#REF!</definedName>
    <definedName name="утв4" localSheetId="3">#REF!</definedName>
    <definedName name="утв4" localSheetId="5">#REF!</definedName>
    <definedName name="утв4" localSheetId="0">#REF!</definedName>
    <definedName name="утв4" localSheetId="1">#REF!</definedName>
    <definedName name="утв4" localSheetId="4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5">#REF!</definedName>
    <definedName name="уточ2" localSheetId="0">#REF!</definedName>
    <definedName name="уточ2" localSheetId="1">#REF!</definedName>
    <definedName name="уточ2" localSheetId="4">#REF!</definedName>
    <definedName name="уточ2">#REF!</definedName>
    <definedName name="уточ4" localSheetId="3">#REF!</definedName>
    <definedName name="уточ4" localSheetId="5">#REF!</definedName>
    <definedName name="уточ4" localSheetId="0">#REF!</definedName>
    <definedName name="уточ4" localSheetId="1">#REF!</definedName>
    <definedName name="уточ4" localSheetId="4">#REF!</definedName>
    <definedName name="уточ4">#REF!</definedName>
    <definedName name="уточгод" localSheetId="3">#REF!</definedName>
    <definedName name="уточгод" localSheetId="5">#REF!</definedName>
    <definedName name="уточгод" localSheetId="0">#REF!</definedName>
    <definedName name="уточгод" localSheetId="1">#REF!</definedName>
    <definedName name="уточгод" localSheetId="4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5">#REF!</definedName>
    <definedName name="ХИВАТУМАН" localSheetId="0">#REF!</definedName>
    <definedName name="ХИВАТУМАН" localSheetId="1">#REF!</definedName>
    <definedName name="ХИВАТУМАН" localSheetId="4">#REF!</definedName>
    <definedName name="ХИВАТУМАН">#REF!</definedName>
    <definedName name="ХОНКАТУМАН" localSheetId="3">#REF!</definedName>
    <definedName name="ХОНКАТУМАН" localSheetId="5">#REF!</definedName>
    <definedName name="ХОНКАТУМАН" localSheetId="0">#REF!</definedName>
    <definedName name="ХОНКАТУМАН" localSheetId="1">#REF!</definedName>
    <definedName name="ХОНКАТУМАН" localSheetId="4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5">#REF!</definedName>
    <definedName name="ХУДУДЛАР_СОНИ" localSheetId="0">#REF!</definedName>
    <definedName name="ХУДУДЛАР_СОНИ" localSheetId="1">#REF!</definedName>
    <definedName name="ХУДУДЛАР_СОНИ" localSheetId="4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5">#REF!</definedName>
    <definedName name="ывсы" localSheetId="0">#REF!</definedName>
    <definedName name="ывсы" localSheetId="1">#REF!</definedName>
    <definedName name="ывсы" localSheetId="4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5">#REF!</definedName>
    <definedName name="ЯНГИАРИКТУМАН" localSheetId="0">#REF!</definedName>
    <definedName name="ЯНГИАРИКТУМАН" localSheetId="1">#REF!</definedName>
    <definedName name="ЯНГИАРИКТУМАН" localSheetId="4">#REF!</definedName>
    <definedName name="ЯНГИАРИКТУМАН">#REF!</definedName>
    <definedName name="ЯНГИБОЗОРТУМАН" localSheetId="3">#REF!</definedName>
    <definedName name="ЯНГИБОЗОРТУМАН" localSheetId="5">#REF!</definedName>
    <definedName name="ЯНГИБОЗОРТУМАН" localSheetId="0">#REF!</definedName>
    <definedName name="ЯНГИБОЗОРТУМАН" localSheetId="1">#REF!</definedName>
    <definedName name="ЯНГИБОЗОРТУМАН" localSheetId="4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2" l="1"/>
  <c r="E20" i="22" s="1"/>
  <c r="C19" i="22"/>
  <c r="G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G12" i="22" s="1"/>
  <c r="C11" i="22"/>
  <c r="G11" i="22" s="1"/>
  <c r="C10" i="22"/>
  <c r="E10" i="22" s="1"/>
  <c r="C9" i="22"/>
  <c r="E9" i="22" s="1"/>
  <c r="C8" i="22"/>
  <c r="E8" i="22" s="1"/>
  <c r="C7" i="22"/>
  <c r="E7" i="22" s="1"/>
  <c r="E19" i="22" l="1"/>
  <c r="G20" i="22"/>
  <c r="E11" i="22"/>
  <c r="G8" i="22"/>
  <c r="G16" i="22"/>
  <c r="E12" i="22"/>
  <c r="G13" i="22"/>
  <c r="G14" i="22"/>
  <c r="G7" i="22"/>
  <c r="G15" i="22"/>
  <c r="G9" i="22"/>
  <c r="G17" i="22"/>
  <c r="G10" i="22"/>
  <c r="G18" i="22"/>
  <c r="H20" i="22"/>
  <c r="H19" i="22"/>
  <c r="H18" i="22"/>
  <c r="O18" i="22" s="1"/>
  <c r="H17" i="22"/>
  <c r="H16" i="22"/>
  <c r="H15" i="22"/>
  <c r="H14" i="22"/>
  <c r="H13" i="22"/>
  <c r="H12" i="22"/>
  <c r="H11" i="22"/>
  <c r="H10" i="22"/>
  <c r="H9" i="22"/>
  <c r="H8" i="22"/>
  <c r="H7" i="22"/>
  <c r="N21" i="22"/>
  <c r="L21" i="22"/>
  <c r="J21" i="22"/>
  <c r="D21" i="22"/>
  <c r="F21" i="22"/>
  <c r="C21" i="22"/>
  <c r="G21" i="22" l="1"/>
  <c r="E21" i="22"/>
  <c r="P12" i="22"/>
  <c r="Q12" i="22" s="1"/>
  <c r="K12" i="22"/>
  <c r="M12" i="22"/>
  <c r="P20" i="22"/>
  <c r="Q20" i="22" s="1"/>
  <c r="M20" i="22"/>
  <c r="K20" i="22"/>
  <c r="O20" i="22"/>
  <c r="O13" i="22"/>
  <c r="M13" i="22"/>
  <c r="K13" i="22"/>
  <c r="K14" i="22"/>
  <c r="M14" i="22"/>
  <c r="M11" i="22"/>
  <c r="K11" i="22"/>
  <c r="M19" i="22"/>
  <c r="K19" i="22"/>
  <c r="K7" i="22"/>
  <c r="M7" i="22"/>
  <c r="M15" i="22"/>
  <c r="K15" i="22"/>
  <c r="K8" i="22"/>
  <c r="M8" i="22"/>
  <c r="K16" i="22"/>
  <c r="M16" i="22"/>
  <c r="M9" i="22"/>
  <c r="K9" i="22"/>
  <c r="O17" i="22"/>
  <c r="M17" i="22"/>
  <c r="K17" i="22"/>
  <c r="P10" i="22"/>
  <c r="Q10" i="22" s="1"/>
  <c r="K10" i="22"/>
  <c r="M10" i="22"/>
  <c r="P18" i="22"/>
  <c r="Q18" i="22" s="1"/>
  <c r="M18" i="22"/>
  <c r="K18" i="22"/>
  <c r="O10" i="22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K21" i="22" s="1"/>
  <c r="O21" i="22" l="1"/>
  <c r="M21" i="22"/>
  <c r="P21" i="22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<sst xmlns="http://schemas.openxmlformats.org/spreadsheetml/2006/main" count="277" uniqueCount="113">
  <si>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</si>
  <si>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</si>
  <si>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</si>
  <si>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</si>
  <si>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</si>
  <si>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</si>
  <si>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</si>
  <si>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</si>
  <si>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</si>
  <si>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</si>
  <si>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</si>
  <si>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</si>
  <si>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</si>
  <si>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</si>
  <si>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</si>
  <si>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</si>
  <si>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</si>
  <si>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</si>
  <si>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</si>
  <si>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</si>
  <si>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</si>
  <si>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</si>
  <si>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</si>
  <si>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</si>
  <si>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</si>
  <si>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</si>
  <si>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</si>
  <si>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</si>
  <si>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</si>
  <si>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</si>
  <si>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</si>
  <si>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</si>
  <si>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</si>
  <si>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</si>
  <si>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</si>
  <si>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</si>
  <si>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</si>
  <si>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</si>
  <si>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</si>
  <si>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</si>
  <si>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</si>
  <si>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</si>
  <si>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</si>
  <si>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</si>
  <si>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</si>
  <si>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</si>
  <si>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</si>
  <si>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</si>
  <si>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</si>
  <si>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</si>
  <si>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</si>
  <si>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</si>
  <si>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</si>
  <si>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</si>
  <si>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</si>
  <si>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</si>
  <si>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</si>
  <si>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</si>
  <si>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</si>
  <si>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</si>
  <si>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</si>
  <si>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</si>
  <si>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</si>
  <si>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</si>
  <si>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</si>
  <si>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</si>
  <si>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</si>
  <si>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</si>
  <si>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</si>
  <si>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</si>
  <si>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</si>
  <si>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</si>
  <si>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</si>
  <si>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</si>
  <si>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</si>
  <si>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</si>
  <si>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</si>
  <si>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</si>
  <si>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</si>
  <si>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</si>
  <si>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</si>
  <si>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</si>
  <si>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</si>
  <si>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</si>
  <si>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</si>
  <si>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</si>
  <si>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</si>
  <si>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</si>
  <si>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</si>
  <si>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</si>
  <si>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</si>
  <si>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</si>
  <si>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</si>
  <si>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</si>
  <si>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</si>
  <si>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</si>
  <si>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</si>
  <si>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</si>
  <si>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</si>
  <si>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</si>
  <si>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</si>
  <si>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</si>
  <si>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>шундан</t>
  </si>
  <si>
    <t>Жами
молиялашган</t>
  </si>
  <si>
    <t>Жами тўланди</t>
  </si>
  <si>
    <t>Банк карталари орқали</t>
  </si>
  <si>
    <t>Банк карталари орқали тўлов учун</t>
  </si>
  <si>
    <t>Нақд пулда тўлов учун</t>
  </si>
  <si>
    <t>Қорақалпоғистон 
Республикаси</t>
  </si>
  <si>
    <t>млн.сўм</t>
  </si>
  <si>
    <t xml:space="preserve"> </t>
  </si>
  <si>
    <t>ЖАМИ
пенсия олувчилар сони</t>
  </si>
  <si>
    <t>Иқтисодиёт ва молия вазирлиги ҳузуридаги бюджетдан ташқари Пенсия жамғармаси бўйича 2024 йил сентябрь ойи пенсия ва компенсациялар тўловлари ҳолати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</si>
</sst>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56" fillId="3" borderId="17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60" fillId="3" borderId="35" xfId="0" applyFont="1" applyFill="1" applyBorder="1" applyAlignment="1">
      <alignment horizontal="center" vertical="center" wrapText="1"/>
    </xf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3" borderId="32" xfId="0" applyFont="1" applyFill="1" applyBorder="1" applyAlignment="1">
      <alignment horizontal="center" vertical="center" wrapText="1"/>
    </xf>
    <xf numFmtId="0" fontId="52" fillId="3" borderId="28" xfId="0" applyFont="1" applyFill="1" applyBorder="1" applyAlignment="1">
      <alignment horizontal="center" vertical="center" wrapText="1"/>
    </xf>
    <xf numFmtId="0" fontId="52" fillId="3" borderId="34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56" fillId="3" borderId="49" xfId="0" applyFont="1" applyFill="1" applyBorder="1" applyAlignment="1">
      <alignment horizontal="center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2" fillId="3" borderId="33" xfId="0" applyFont="1" applyFill="1" applyBorder="1" applyAlignment="1">
      <alignment horizontal="center" vertical="center" wrapText="1"/>
    </xf>
    <xf numFmtId="0" fontId="52" fillId="3" borderId="29" xfId="0" applyFont="1" applyFill="1" applyBorder="1" applyAlignment="1">
      <alignment horizontal="center" vertical="center" wrapText="1"/>
    </xf>
    <xf numFmtId="0" fontId="56" fillId="3" borderId="47" xfId="0" applyFont="1" applyFill="1" applyBorder="1" applyAlignment="1">
      <alignment horizontal="center" vertical="center" wrapText="1"/>
    </xf>
    <xf numFmtId="0" fontId="56" fillId="3" borderId="50" xfId="0" applyFont="1" applyFill="1" applyBorder="1" applyAlignment="1">
      <alignment horizontal="center" vertical="center" wrapText="1"/>
    </xf>
    <xf numFmtId="0" fontId="60" fillId="3" borderId="5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56" fillId="3" borderId="17" xfId="0" applyFont="1" applyFill="1" applyBorder="1" applyAlignment="1">
      <alignment horizontal="center" vertical="center" wrapText="1"/>
    </xf>
    <xf numFmtId="0" fontId="52" fillId="3" borderId="102" xfId="0" applyFont="1" applyFill="1" applyBorder="1" applyAlignment="1">
      <alignment horizontal="center" vertical="center" wrapText="1"/>
    </xf>
    <xf numFmtId="0" fontId="52" fillId="3" borderId="60" xfId="0" applyFont="1" applyFill="1" applyBorder="1" applyAlignment="1">
      <alignment horizontal="center" vertical="center" wrapText="1"/>
    </xf>
    <xf numFmtId="0" fontId="52" fillId="3" borderId="5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  <sheetName val="tab 19"/>
      <sheetName val="Data input"/>
      <sheetName val="План пр-ва"/>
      <sheetName val="табл чувств"/>
      <sheetName val="План продаж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  <sheetName val="04,09"/>
      <sheetName val="BAL"/>
      <sheetName val="14301"/>
      <sheetName val="2004-2006 прогноз Наманган"/>
      <sheetName val="2. Мол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  <sheetName val="мфо"/>
      <sheetName val="Варианты"/>
      <sheetName val="Ex rate bloom"/>
      <sheetName val="к.смета"/>
      <sheetName val="Table 5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  <sheetName val="G1"/>
      <sheetName val="Analysis of Interest"/>
      <sheetName val="форма №2а"/>
      <sheetName val="tab17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  <sheetName val="экс хар"/>
      <sheetName val="Массив"/>
      <sheetName val="Лист1 (2)"/>
      <sheetName val="уюшмага10,09 холатига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 refreshError="1"/>
      <sheetData sheetId="172" refreshError="1"/>
      <sheetData sheetId="17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  <sheetName val="База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>
        <row r="4">
          <cell r="O4">
            <v>0</v>
          </cell>
        </row>
      </sheetData>
      <sheetData sheetId="20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>
        <row r="2">
          <cell r="E2">
            <v>0</v>
          </cell>
        </row>
      </sheetData>
      <sheetData sheetId="33">
        <row r="2">
          <cell r="E2">
            <v>0</v>
          </cell>
        </row>
      </sheetData>
      <sheetData sheetId="34">
        <row r="2">
          <cell r="E2">
            <v>0</v>
          </cell>
        </row>
      </sheetData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>
        <row r="2">
          <cell r="E2">
            <v>0</v>
          </cell>
        </row>
      </sheetData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фев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Prog. rost tarifov"/>
      <sheetName val="Максам-Чирчик"/>
      <sheetName val="выполнение"/>
      <sheetName val="калий"/>
      <sheetName val="транспортировка"/>
      <sheetName val="Б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  <sheetName val="sheet1"/>
      <sheetName val="свод"/>
      <sheetName val="ходим"/>
      <sheetName val="НОММА-НОМ"/>
    </sheetNames>
    <sheetDataSet>
      <sheetData sheetId="0" refreshError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Мажбурий ҚҚС тўловчилар бўлган корхоналар</v>
          </cell>
        </row>
      </sheetData>
      <sheetData sheetId="15"/>
      <sheetData sheetId="16"/>
      <sheetData sheetId="17">
        <row r="1">
          <cell r="A1" t="str">
            <v>MIRZALIYEV SAXIYBEK MAXAMADALI O'G'LI      TEL:01743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4">
          <cell r="A4" t="str">
            <v>на</v>
          </cell>
          <cell r="B4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  <sheetName val="Нарх"/>
      <sheetName val="Пункт"/>
      <sheetName val="000"/>
      <sheetName val="БД"/>
      <sheetName val="б 6-и"/>
      <sheetName val="фориш_свод6"/>
      <sheetName val="Фориш_20036"/>
      <sheetName val="Жиззах_янги_раз6"/>
      <sheetName val="Тохирбек_2003-16"/>
      <sheetName val="Форма_№2а6"/>
      <sheetName val="МФО_руйхат6"/>
      <sheetName val="21_шакл3"/>
      <sheetName val="кассак_бюджет1"/>
      <sheetName val="физ_тон1"/>
      <sheetName val="экс_хар"/>
      <sheetName val="ер_ресурс"/>
      <sheetName val="Отряд__монит"/>
      <sheetName val="PV6_3_5L_LX5_GMX170"/>
      <sheetName val="для_ГАКа"/>
      <sheetName val="параметр_(формуда)"/>
      <sheetName val="Nov5_Old,New"/>
      <sheetName val="Prog. rost tarifov"/>
      <sheetName val="Максам-Чирчик"/>
      <sheetName val="Январ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O4">
            <v>67.099999999999994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/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 refreshError="1"/>
      <sheetData sheetId="112" refreshError="1"/>
      <sheetData sheetId="1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План пр-ва_1"/>
      <sheetName val="План продаж_1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2-жадвал свод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>
        <row r="1">
          <cell r="A1" t="str">
            <v>ключ</v>
          </cell>
        </row>
      </sheetData>
      <sheetData sheetId="158" refreshError="1"/>
      <sheetData sheetId="159" refreshError="1"/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>
        <row r="1">
          <cell r="A1" t="str">
            <v>ключ</v>
          </cell>
        </row>
      </sheetData>
      <sheetData sheetId="180">
        <row r="1">
          <cell r="A1" t="str">
            <v>ключ</v>
          </cell>
        </row>
      </sheetData>
      <sheetData sheetId="181"/>
      <sheetData sheetId="182" refreshError="1"/>
      <sheetData sheetId="183" refreshError="1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  <sheetName val="#ССЫЛКА"/>
      <sheetName val="Ж-8."/>
      <sheetName val="15,05,06йилга_жами6"/>
      <sheetName val="апрель_кре_жами6"/>
      <sheetName val="Гай_пахта6"/>
      <sheetName val="Фориш_20036"/>
      <sheetName val="Prog__rost_tarifov2"/>
      <sheetName val="Ер_Ресурс1"/>
      <sheetName val="МФО_руйхат"/>
      <sheetName val="для_ГАКа"/>
      <sheetName val="лой"/>
      <sheetName val="MIN-MAX"/>
      <sheetName val="выполнение"/>
      <sheetName val="ЯнварБюджет"/>
      <sheetName val="свод_СвС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  <sheetName val="ПРОПИСЬ"/>
      <sheetName val="ПРОПИСЬ 2ё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данные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  <sheetName val="База"/>
      <sheetName val="оборот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  <sheetName val="данные"/>
      <sheetName val="Смета"/>
      <sheetName val="Фориш 2003"/>
      <sheetName val="Тарифная сетк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  <sheetName val="203 квп"/>
      <sheetName val="Облсэс"/>
      <sheetName val="f007502_18X"/>
      <sheetName val="Finplan"/>
      <sheetName val="Pr cost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0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>
        <row r="4">
          <cell r="O4">
            <v>67.099999999999994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  <sheetName val="tab17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сабаблар"/>
      <sheetName val="фев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  <sheetName val="69 705"/>
      <sheetName val="seignior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  <sheetName val="Фин.пок"/>
      <sheetName val="курс"/>
      <sheetName val="Лист4"/>
      <sheetName val="14301"/>
      <sheetName val="мфо"/>
      <sheetName val="Зан-ть(р-ны)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J18" sqref="J18"/>
    </sheetView>
  </sheetViews>
  <sheetFormatPr defaultColWidth="9.140625" defaultRowHeight="18.75" x14ac:dyDescent="0.3"/>
  <cols>
    <col min="1" max="1" width="5.5703125" style="239" customWidth="1"/>
    <col min="2" max="2" width="24.5703125" style="239" bestFit="1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18" width="9.140625" style="239"/>
    <col min="19" max="19" width="23" style="239" customWidth="1"/>
    <col min="20" max="16384" width="9.140625" style="239"/>
  </cols>
  <sheetData>
    <row r="1" spans="1:19" ht="57" customHeight="1" x14ac:dyDescent="0.3">
      <c r="A1" s="393" t="s">
        <v>112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9" ht="18.75" customHeight="1" x14ac:dyDescent="0.3">
      <c r="A2" s="394" t="s">
        <v>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9" s="243" customFormat="1" ht="19.5" customHeight="1" x14ac:dyDescent="0.25">
      <c r="A3" s="240"/>
      <c r="B3" s="395"/>
      <c r="C3" s="395"/>
      <c r="D3" s="395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395" t="s">
        <v>109</v>
      </c>
      <c r="Q3" s="395"/>
    </row>
    <row r="4" spans="1:19" ht="27" customHeight="1" x14ac:dyDescent="0.3">
      <c r="A4" s="396" t="s">
        <v>110</v>
      </c>
      <c r="B4" s="399" t="s">
        <v>4</v>
      </c>
      <c r="C4" s="416" t="s">
        <v>111</v>
      </c>
      <c r="D4" s="402" t="s">
        <v>102</v>
      </c>
      <c r="E4" s="403"/>
      <c r="F4" s="403"/>
      <c r="G4" s="403"/>
      <c r="H4" s="404" t="s">
        <v>103</v>
      </c>
      <c r="I4" s="404"/>
      <c r="J4" s="403" t="s">
        <v>102</v>
      </c>
      <c r="K4" s="403"/>
      <c r="L4" s="403"/>
      <c r="M4" s="403"/>
      <c r="N4" s="404" t="s">
        <v>104</v>
      </c>
      <c r="O4" s="404"/>
      <c r="P4" s="404" t="s">
        <v>32</v>
      </c>
      <c r="Q4" s="408"/>
    </row>
    <row r="5" spans="1:19" ht="60" customHeight="1" x14ac:dyDescent="0.3">
      <c r="A5" s="397"/>
      <c r="B5" s="400"/>
      <c r="C5" s="417"/>
      <c r="D5" s="410" t="s">
        <v>105</v>
      </c>
      <c r="E5" s="412" t="s">
        <v>2</v>
      </c>
      <c r="F5" s="414" t="s">
        <v>34</v>
      </c>
      <c r="G5" s="412" t="s">
        <v>2</v>
      </c>
      <c r="H5" s="405"/>
      <c r="I5" s="405"/>
      <c r="J5" s="414" t="s">
        <v>106</v>
      </c>
      <c r="K5" s="412" t="s">
        <v>2</v>
      </c>
      <c r="L5" s="414" t="s">
        <v>107</v>
      </c>
      <c r="M5" s="412" t="s">
        <v>2</v>
      </c>
      <c r="N5" s="405"/>
      <c r="O5" s="405"/>
      <c r="P5" s="405"/>
      <c r="Q5" s="409"/>
    </row>
    <row r="6" spans="1:19" ht="24" customHeight="1" x14ac:dyDescent="0.3">
      <c r="A6" s="398"/>
      <c r="B6" s="401"/>
      <c r="C6" s="418"/>
      <c r="D6" s="411"/>
      <c r="E6" s="413"/>
      <c r="F6" s="415"/>
      <c r="G6" s="413"/>
      <c r="H6" s="277" t="s">
        <v>6</v>
      </c>
      <c r="I6" s="277" t="s">
        <v>2</v>
      </c>
      <c r="J6" s="415"/>
      <c r="K6" s="413"/>
      <c r="L6" s="415"/>
      <c r="M6" s="413"/>
      <c r="N6" s="278" t="s">
        <v>6</v>
      </c>
      <c r="O6" s="278" t="s">
        <v>2</v>
      </c>
      <c r="P6" s="278" t="s">
        <v>6</v>
      </c>
      <c r="Q6" s="279" t="s">
        <v>2</v>
      </c>
    </row>
    <row r="7" spans="1:19" ht="37.5" customHeight="1" x14ac:dyDescent="0.3">
      <c r="A7" s="250">
        <v>1</v>
      </c>
      <c r="B7" s="261" t="s">
        <v>108</v>
      </c>
      <c r="C7" s="268">
        <f>+D7+F7</f>
        <v>216577</v>
      </c>
      <c r="D7" s="264">
        <v>165088</v>
      </c>
      <c r="E7" s="252">
        <f>+D7/C7</f>
        <v>0.76226007378438154</v>
      </c>
      <c r="F7" s="251">
        <v>51489</v>
      </c>
      <c r="G7" s="253">
        <f>+F7/C7</f>
        <v>0.23773992621561846</v>
      </c>
      <c r="H7" s="251">
        <f>+J7+L7</f>
        <v>310076.74150308996</v>
      </c>
      <c r="I7" s="252">
        <v>1</v>
      </c>
      <c r="J7" s="251">
        <v>232423.88986406993</v>
      </c>
      <c r="K7" s="252">
        <f>+J7/H7</f>
        <v>0.74956892521960983</v>
      </c>
      <c r="L7" s="251">
        <v>77652.851639020009</v>
      </c>
      <c r="M7" s="252">
        <f>+L7/H7</f>
        <v>0.25043107478039012</v>
      </c>
      <c r="N7" s="251">
        <v>309442.86863722996</v>
      </c>
      <c r="O7" s="252">
        <f>+N7/H7</f>
        <v>0.99795575487930077</v>
      </c>
      <c r="P7" s="251">
        <f>+H7-N7</f>
        <v>633.87286586000118</v>
      </c>
      <c r="Q7" s="272">
        <f>+P7/H7</f>
        <v>2.0442451206992077E-3</v>
      </c>
      <c r="R7" s="244"/>
      <c r="S7" s="244"/>
    </row>
    <row r="8" spans="1:19" ht="34.5" customHeight="1" x14ac:dyDescent="0.3">
      <c r="A8" s="248">
        <v>2</v>
      </c>
      <c r="B8" s="262" t="s">
        <v>9</v>
      </c>
      <c r="C8" s="269">
        <f t="shared" ref="C8:C20" si="0">+D8+F8</f>
        <v>379338</v>
      </c>
      <c r="D8" s="265">
        <v>286566</v>
      </c>
      <c r="E8" s="238">
        <f t="shared" ref="E8:E21" si="1">+D8/C8</f>
        <v>0.75543710358572036</v>
      </c>
      <c r="F8" s="245">
        <v>92772</v>
      </c>
      <c r="G8" s="249">
        <f t="shared" ref="G8:G21" si="2">+F8/C8</f>
        <v>0.24456289641427961</v>
      </c>
      <c r="H8" s="245">
        <f t="shared" ref="H8:H20" si="3">+J8+L8</f>
        <v>475198.72953273996</v>
      </c>
      <c r="I8" s="238">
        <v>1</v>
      </c>
      <c r="J8" s="245">
        <v>354624.66097635997</v>
      </c>
      <c r="K8" s="238">
        <f t="shared" ref="K8:K21" si="4">+J8/H8</f>
        <v>0.74626601237983159</v>
      </c>
      <c r="L8" s="245">
        <v>120574.06855638001</v>
      </c>
      <c r="M8" s="238">
        <f t="shared" ref="M8:M21" si="5">+L8/H8</f>
        <v>0.25373398762016841</v>
      </c>
      <c r="N8" s="245">
        <v>473987.29549559997</v>
      </c>
      <c r="O8" s="238">
        <f t="shared" ref="O8:O21" si="6">+N8/H8</f>
        <v>0.99745067913306251</v>
      </c>
      <c r="P8" s="245">
        <f t="shared" ref="P8:P20" si="7">+H8-N8</f>
        <v>1211.4340371399885</v>
      </c>
      <c r="Q8" s="273">
        <f t="shared" ref="Q8:Q21" si="8">+P8/H8</f>
        <v>2.5493208669374692E-3</v>
      </c>
      <c r="S8" s="244"/>
    </row>
    <row r="9" spans="1:19" ht="34.5" customHeight="1" x14ac:dyDescent="0.3">
      <c r="A9" s="248">
        <v>3</v>
      </c>
      <c r="B9" s="262" t="s">
        <v>10</v>
      </c>
      <c r="C9" s="269">
        <f t="shared" si="0"/>
        <v>256245</v>
      </c>
      <c r="D9" s="265">
        <v>195053</v>
      </c>
      <c r="E9" s="238">
        <f t="shared" si="1"/>
        <v>0.76119729165447125</v>
      </c>
      <c r="F9" s="245">
        <v>61192</v>
      </c>
      <c r="G9" s="249">
        <f t="shared" si="2"/>
        <v>0.23880270834552869</v>
      </c>
      <c r="H9" s="245">
        <f t="shared" si="3"/>
        <v>379464.95882878004</v>
      </c>
      <c r="I9" s="238">
        <v>1</v>
      </c>
      <c r="J9" s="245">
        <v>287865.32253834006</v>
      </c>
      <c r="K9" s="238">
        <f t="shared" si="4"/>
        <v>0.75860844549872908</v>
      </c>
      <c r="L9" s="245">
        <v>91599.636290440001</v>
      </c>
      <c r="M9" s="238">
        <f t="shared" si="5"/>
        <v>0.24139155450127098</v>
      </c>
      <c r="N9" s="245">
        <v>378722.80545687006</v>
      </c>
      <c r="O9" s="238">
        <f t="shared" si="6"/>
        <v>0.99804421105389907</v>
      </c>
      <c r="P9" s="245">
        <f t="shared" si="7"/>
        <v>742.15337190998252</v>
      </c>
      <c r="Q9" s="273">
        <f t="shared" si="8"/>
        <v>1.9557889461009562E-3</v>
      </c>
      <c r="S9" s="244"/>
    </row>
    <row r="10" spans="1:19" ht="34.5" customHeight="1" x14ac:dyDescent="0.3">
      <c r="A10" s="248">
        <v>4</v>
      </c>
      <c r="B10" s="262" t="s">
        <v>11</v>
      </c>
      <c r="C10" s="269">
        <f t="shared" si="0"/>
        <v>136456</v>
      </c>
      <c r="D10" s="265">
        <v>101092</v>
      </c>
      <c r="E10" s="238">
        <f t="shared" si="1"/>
        <v>0.74083953801958136</v>
      </c>
      <c r="F10" s="245">
        <v>35364</v>
      </c>
      <c r="G10" s="249">
        <f t="shared" si="2"/>
        <v>0.25916046198041859</v>
      </c>
      <c r="H10" s="245">
        <f t="shared" si="3"/>
        <v>187986.31974973995</v>
      </c>
      <c r="I10" s="238">
        <v>1</v>
      </c>
      <c r="J10" s="245">
        <v>139760.60880494997</v>
      </c>
      <c r="K10" s="238">
        <f t="shared" si="4"/>
        <v>0.74346159332768846</v>
      </c>
      <c r="L10" s="245">
        <v>48225.71094479</v>
      </c>
      <c r="M10" s="238">
        <f t="shared" si="5"/>
        <v>0.25653840667231165</v>
      </c>
      <c r="N10" s="245">
        <v>187698.70690446996</v>
      </c>
      <c r="O10" s="238">
        <f t="shared" si="6"/>
        <v>0.9984700331085109</v>
      </c>
      <c r="P10" s="245">
        <f t="shared" si="7"/>
        <v>287.61284526999225</v>
      </c>
      <c r="Q10" s="273">
        <f t="shared" si="8"/>
        <v>1.5299668914891351E-3</v>
      </c>
      <c r="S10" s="244"/>
    </row>
    <row r="11" spans="1:19" ht="34.5" customHeight="1" x14ac:dyDescent="0.3">
      <c r="A11" s="248">
        <v>5</v>
      </c>
      <c r="B11" s="262" t="s">
        <v>12</v>
      </c>
      <c r="C11" s="269">
        <f t="shared" si="0"/>
        <v>360104</v>
      </c>
      <c r="D11" s="265">
        <v>269147</v>
      </c>
      <c r="E11" s="238">
        <f t="shared" si="1"/>
        <v>0.74741463577188816</v>
      </c>
      <c r="F11" s="245">
        <v>90957</v>
      </c>
      <c r="G11" s="249">
        <f t="shared" si="2"/>
        <v>0.2525853642281119</v>
      </c>
      <c r="H11" s="245">
        <f t="shared" si="3"/>
        <v>514168.00764824008</v>
      </c>
      <c r="I11" s="238">
        <v>1</v>
      </c>
      <c r="J11" s="245">
        <v>386785.60024275008</v>
      </c>
      <c r="K11" s="238">
        <f t="shared" si="4"/>
        <v>0.75225528327185098</v>
      </c>
      <c r="L11" s="245">
        <v>127382.40740549001</v>
      </c>
      <c r="M11" s="238">
        <f t="shared" si="5"/>
        <v>0.24774471672814904</v>
      </c>
      <c r="N11" s="245">
        <v>513099.27662781009</v>
      </c>
      <c r="O11" s="238">
        <f t="shared" si="6"/>
        <v>0.99792143617546669</v>
      </c>
      <c r="P11" s="245">
        <f t="shared" si="7"/>
        <v>1068.7310204299865</v>
      </c>
      <c r="Q11" s="273">
        <f t="shared" si="8"/>
        <v>2.0785638245332874E-3</v>
      </c>
      <c r="S11" s="244"/>
    </row>
    <row r="12" spans="1:19" ht="34.5" customHeight="1" x14ac:dyDescent="0.3">
      <c r="A12" s="248">
        <v>6</v>
      </c>
      <c r="B12" s="262" t="s">
        <v>13</v>
      </c>
      <c r="C12" s="269">
        <f t="shared" si="0"/>
        <v>135693</v>
      </c>
      <c r="D12" s="265">
        <v>98470</v>
      </c>
      <c r="E12" s="238">
        <f t="shared" si="1"/>
        <v>0.72568223858268299</v>
      </c>
      <c r="F12" s="245">
        <v>37223</v>
      </c>
      <c r="G12" s="249">
        <f t="shared" si="2"/>
        <v>0.27431776141731701</v>
      </c>
      <c r="H12" s="245">
        <f t="shared" si="3"/>
        <v>254068.31730431004</v>
      </c>
      <c r="I12" s="238">
        <v>1</v>
      </c>
      <c r="J12" s="245">
        <v>190109.49424819002</v>
      </c>
      <c r="K12" s="238">
        <f t="shared" si="4"/>
        <v>0.74826131910216331</v>
      </c>
      <c r="L12" s="245">
        <v>63958.823056120003</v>
      </c>
      <c r="M12" s="238">
        <f t="shared" si="5"/>
        <v>0.25173868089783663</v>
      </c>
      <c r="N12" s="245">
        <v>253404.12062615002</v>
      </c>
      <c r="O12" s="238">
        <f t="shared" si="6"/>
        <v>0.99738575559043641</v>
      </c>
      <c r="P12" s="245">
        <f t="shared" si="7"/>
        <v>664.19667816002038</v>
      </c>
      <c r="Q12" s="273">
        <f t="shared" si="8"/>
        <v>2.6142444095635883E-3</v>
      </c>
      <c r="R12" s="244"/>
      <c r="S12" s="244"/>
    </row>
    <row r="13" spans="1:19" ht="34.5" customHeight="1" x14ac:dyDescent="0.3">
      <c r="A13" s="248">
        <v>7</v>
      </c>
      <c r="B13" s="262" t="s">
        <v>14</v>
      </c>
      <c r="C13" s="269">
        <f t="shared" si="0"/>
        <v>316918</v>
      </c>
      <c r="D13" s="265">
        <v>252214</v>
      </c>
      <c r="E13" s="238">
        <f t="shared" si="1"/>
        <v>0.79583362257744905</v>
      </c>
      <c r="F13" s="245">
        <v>64704</v>
      </c>
      <c r="G13" s="249">
        <f t="shared" si="2"/>
        <v>0.20416637742255095</v>
      </c>
      <c r="H13" s="245">
        <f t="shared" si="3"/>
        <v>394388.28421722993</v>
      </c>
      <c r="I13" s="238">
        <v>1</v>
      </c>
      <c r="J13" s="245">
        <v>310642.78429570992</v>
      </c>
      <c r="K13" s="238">
        <f t="shared" si="4"/>
        <v>0.78765723204041016</v>
      </c>
      <c r="L13" s="245">
        <v>83745.499921520008</v>
      </c>
      <c r="M13" s="238">
        <f t="shared" si="5"/>
        <v>0.21234276795958981</v>
      </c>
      <c r="N13" s="245">
        <v>393178.5366206399</v>
      </c>
      <c r="O13" s="238">
        <f t="shared" si="6"/>
        <v>0.99693259753141228</v>
      </c>
      <c r="P13" s="245">
        <f t="shared" si="7"/>
        <v>1209.747596590023</v>
      </c>
      <c r="Q13" s="273">
        <f t="shared" si="8"/>
        <v>3.0674024685877622E-3</v>
      </c>
      <c r="S13" s="244"/>
    </row>
    <row r="14" spans="1:19" ht="34.5" customHeight="1" x14ac:dyDescent="0.3">
      <c r="A14" s="248">
        <v>8</v>
      </c>
      <c r="B14" s="262" t="s">
        <v>15</v>
      </c>
      <c r="C14" s="269">
        <f t="shared" si="0"/>
        <v>430281</v>
      </c>
      <c r="D14" s="265">
        <v>336855</v>
      </c>
      <c r="E14" s="238">
        <f t="shared" si="1"/>
        <v>0.78287212310095033</v>
      </c>
      <c r="F14" s="245">
        <v>93426</v>
      </c>
      <c r="G14" s="249">
        <f t="shared" si="2"/>
        <v>0.21712787689904969</v>
      </c>
      <c r="H14" s="245">
        <f t="shared" si="3"/>
        <v>612691.32212266</v>
      </c>
      <c r="I14" s="238">
        <v>1</v>
      </c>
      <c r="J14" s="245">
        <v>474424.47009838</v>
      </c>
      <c r="K14" s="238">
        <f t="shared" si="4"/>
        <v>0.77432869206429011</v>
      </c>
      <c r="L14" s="245">
        <v>138266.85202428</v>
      </c>
      <c r="M14" s="238">
        <f t="shared" si="5"/>
        <v>0.22567130793570986</v>
      </c>
      <c r="N14" s="245">
        <v>611395.39518510993</v>
      </c>
      <c r="O14" s="238">
        <f t="shared" si="6"/>
        <v>0.99788486160851708</v>
      </c>
      <c r="P14" s="245">
        <f t="shared" si="7"/>
        <v>1295.9269375500735</v>
      </c>
      <c r="Q14" s="273">
        <f t="shared" si="8"/>
        <v>2.1151383914829311E-3</v>
      </c>
      <c r="S14" s="244"/>
    </row>
    <row r="15" spans="1:19" ht="34.5" customHeight="1" x14ac:dyDescent="0.3">
      <c r="A15" s="248">
        <v>9</v>
      </c>
      <c r="B15" s="262" t="s">
        <v>16</v>
      </c>
      <c r="C15" s="269">
        <f t="shared" si="0"/>
        <v>103073</v>
      </c>
      <c r="D15" s="265">
        <v>82238</v>
      </c>
      <c r="E15" s="238">
        <f t="shared" si="1"/>
        <v>0.79786170966208414</v>
      </c>
      <c r="F15" s="245">
        <v>20835</v>
      </c>
      <c r="G15" s="249">
        <f t="shared" si="2"/>
        <v>0.20213829033791583</v>
      </c>
      <c r="H15" s="245">
        <f t="shared" si="3"/>
        <v>151909.34164685998</v>
      </c>
      <c r="I15" s="238">
        <v>1</v>
      </c>
      <c r="J15" s="245">
        <v>119203.96135894998</v>
      </c>
      <c r="K15" s="238">
        <f t="shared" si="4"/>
        <v>0.78470461438810379</v>
      </c>
      <c r="L15" s="245">
        <v>32705.38028791</v>
      </c>
      <c r="M15" s="238">
        <f t="shared" si="5"/>
        <v>0.21529538561189621</v>
      </c>
      <c r="N15" s="245">
        <v>151681.74180031999</v>
      </c>
      <c r="O15" s="238">
        <f t="shared" si="6"/>
        <v>0.99850173897093775</v>
      </c>
      <c r="P15" s="245">
        <f t="shared" si="7"/>
        <v>227.59984653998981</v>
      </c>
      <c r="Q15" s="273">
        <f t="shared" si="8"/>
        <v>1.4982610290622269E-3</v>
      </c>
      <c r="S15" s="244"/>
    </row>
    <row r="16" spans="1:19" ht="34.5" customHeight="1" x14ac:dyDescent="0.3">
      <c r="A16" s="248">
        <v>10</v>
      </c>
      <c r="B16" s="262" t="s">
        <v>17</v>
      </c>
      <c r="C16" s="269">
        <f t="shared" si="0"/>
        <v>270484</v>
      </c>
      <c r="D16" s="265">
        <v>202543</v>
      </c>
      <c r="E16" s="238">
        <f t="shared" si="1"/>
        <v>0.74881693556735329</v>
      </c>
      <c r="F16" s="245">
        <v>67941</v>
      </c>
      <c r="G16" s="249">
        <f t="shared" si="2"/>
        <v>0.25118306443264665</v>
      </c>
      <c r="H16" s="245">
        <f t="shared" si="3"/>
        <v>359924.21459008998</v>
      </c>
      <c r="I16" s="238">
        <v>1</v>
      </c>
      <c r="J16" s="245">
        <v>263944.50138653</v>
      </c>
      <c r="K16" s="238">
        <f t="shared" si="4"/>
        <v>0.73333354825023589</v>
      </c>
      <c r="L16" s="245">
        <v>95979.713203559993</v>
      </c>
      <c r="M16" s="238">
        <f t="shared" si="5"/>
        <v>0.26666645174976417</v>
      </c>
      <c r="N16" s="245">
        <v>359228.47139050998</v>
      </c>
      <c r="O16" s="238">
        <f t="shared" si="6"/>
        <v>0.99806697306994929</v>
      </c>
      <c r="P16" s="245">
        <f t="shared" si="7"/>
        <v>695.74319957999978</v>
      </c>
      <c r="Q16" s="273">
        <f t="shared" si="8"/>
        <v>1.9330269300507244E-3</v>
      </c>
      <c r="S16" s="244"/>
    </row>
    <row r="17" spans="1:19" ht="34.5" customHeight="1" x14ac:dyDescent="0.3">
      <c r="A17" s="248">
        <v>11</v>
      </c>
      <c r="B17" s="262" t="s">
        <v>21</v>
      </c>
      <c r="C17" s="269">
        <f t="shared" si="0"/>
        <v>368223</v>
      </c>
      <c r="D17" s="265">
        <v>290218</v>
      </c>
      <c r="E17" s="238">
        <f t="shared" si="1"/>
        <v>0.78815826279184087</v>
      </c>
      <c r="F17" s="245">
        <v>78005</v>
      </c>
      <c r="G17" s="249">
        <f t="shared" si="2"/>
        <v>0.21184173720815919</v>
      </c>
      <c r="H17" s="245">
        <f t="shared" si="3"/>
        <v>592097.93982624006</v>
      </c>
      <c r="I17" s="238">
        <v>1</v>
      </c>
      <c r="J17" s="245">
        <v>460304.35378707002</v>
      </c>
      <c r="K17" s="238">
        <f t="shared" si="4"/>
        <v>0.77741252388439852</v>
      </c>
      <c r="L17" s="245">
        <v>131793.58603917001</v>
      </c>
      <c r="M17" s="238">
        <f t="shared" si="5"/>
        <v>0.22258747611560142</v>
      </c>
      <c r="N17" s="245">
        <v>590343.44615446008</v>
      </c>
      <c r="O17" s="238">
        <f t="shared" si="6"/>
        <v>0.99703681848260628</v>
      </c>
      <c r="P17" s="245">
        <f t="shared" si="7"/>
        <v>1754.4936717799865</v>
      </c>
      <c r="Q17" s="273">
        <f t="shared" si="8"/>
        <v>2.9631815173936744E-3</v>
      </c>
      <c r="R17" s="244"/>
      <c r="S17" s="244"/>
    </row>
    <row r="18" spans="1:19" ht="34.5" customHeight="1" x14ac:dyDescent="0.3">
      <c r="A18" s="248">
        <v>12</v>
      </c>
      <c r="B18" s="262" t="s">
        <v>18</v>
      </c>
      <c r="C18" s="269">
        <f t="shared" si="0"/>
        <v>478621</v>
      </c>
      <c r="D18" s="265">
        <v>386171</v>
      </c>
      <c r="E18" s="238">
        <f t="shared" si="1"/>
        <v>0.80684090334523562</v>
      </c>
      <c r="F18" s="245">
        <v>92450</v>
      </c>
      <c r="G18" s="249">
        <f t="shared" si="2"/>
        <v>0.19315909665476441</v>
      </c>
      <c r="H18" s="245">
        <f t="shared" si="3"/>
        <v>623589.43571253004</v>
      </c>
      <c r="I18" s="238">
        <v>1</v>
      </c>
      <c r="J18" s="245">
        <v>498118.07653737004</v>
      </c>
      <c r="K18" s="238">
        <f t="shared" si="4"/>
        <v>0.79879171777213787</v>
      </c>
      <c r="L18" s="245">
        <v>125471.35917516</v>
      </c>
      <c r="M18" s="238">
        <f t="shared" si="5"/>
        <v>0.20120828222786208</v>
      </c>
      <c r="N18" s="245">
        <v>622085.17754241009</v>
      </c>
      <c r="O18" s="238">
        <f t="shared" si="6"/>
        <v>0.99758774269740291</v>
      </c>
      <c r="P18" s="245">
        <f t="shared" si="7"/>
        <v>1504.2581701199524</v>
      </c>
      <c r="Q18" s="273">
        <f t="shared" si="8"/>
        <v>2.4122573025970951E-3</v>
      </c>
      <c r="S18" s="244"/>
    </row>
    <row r="19" spans="1:19" ht="34.5" customHeight="1" x14ac:dyDescent="0.3">
      <c r="A19" s="248">
        <v>13</v>
      </c>
      <c r="B19" s="262" t="s">
        <v>19</v>
      </c>
      <c r="C19" s="269">
        <f t="shared" si="0"/>
        <v>222205</v>
      </c>
      <c r="D19" s="265">
        <v>194915</v>
      </c>
      <c r="E19" s="238">
        <f t="shared" si="1"/>
        <v>0.87718548187484535</v>
      </c>
      <c r="F19" s="245">
        <v>27290</v>
      </c>
      <c r="G19" s="249">
        <f t="shared" si="2"/>
        <v>0.1228145181251547</v>
      </c>
      <c r="H19" s="245">
        <f t="shared" si="3"/>
        <v>303766.38546264003</v>
      </c>
      <c r="I19" s="238">
        <v>1</v>
      </c>
      <c r="J19" s="245">
        <v>262197.99108792003</v>
      </c>
      <c r="K19" s="238">
        <f t="shared" si="4"/>
        <v>0.86315670079356932</v>
      </c>
      <c r="L19" s="245">
        <v>41568.394374720003</v>
      </c>
      <c r="M19" s="238">
        <f t="shared" si="5"/>
        <v>0.13684329920643068</v>
      </c>
      <c r="N19" s="245">
        <v>303242.59889309003</v>
      </c>
      <c r="O19" s="238">
        <f t="shared" si="6"/>
        <v>0.99827569278690187</v>
      </c>
      <c r="P19" s="245">
        <f t="shared" si="7"/>
        <v>523.78656954999315</v>
      </c>
      <c r="Q19" s="273">
        <f t="shared" si="8"/>
        <v>1.7243072130981828E-3</v>
      </c>
      <c r="R19" s="244"/>
      <c r="S19" s="244"/>
    </row>
    <row r="20" spans="1:19" ht="34.5" customHeight="1" x14ac:dyDescent="0.3">
      <c r="A20" s="254">
        <v>14</v>
      </c>
      <c r="B20" s="263" t="s">
        <v>20</v>
      </c>
      <c r="C20" s="270">
        <f t="shared" si="0"/>
        <v>369529</v>
      </c>
      <c r="D20" s="266">
        <v>308706</v>
      </c>
      <c r="E20" s="256">
        <f t="shared" si="1"/>
        <v>0.83540398723780818</v>
      </c>
      <c r="F20" s="255">
        <v>60823</v>
      </c>
      <c r="G20" s="257">
        <f t="shared" si="2"/>
        <v>0.16459601276219188</v>
      </c>
      <c r="H20" s="255">
        <f t="shared" si="3"/>
        <v>738576.99920733995</v>
      </c>
      <c r="I20" s="256">
        <v>1</v>
      </c>
      <c r="J20" s="255">
        <v>610331.91797185992</v>
      </c>
      <c r="K20" s="256">
        <f t="shared" si="4"/>
        <v>0.8263619346755775</v>
      </c>
      <c r="L20" s="255">
        <v>128245.08123548</v>
      </c>
      <c r="M20" s="256">
        <f t="shared" si="5"/>
        <v>0.17363806532442244</v>
      </c>
      <c r="N20" s="255">
        <v>736365.98865022988</v>
      </c>
      <c r="O20" s="256">
        <f t="shared" si="6"/>
        <v>0.99700639126389934</v>
      </c>
      <c r="P20" s="255">
        <f t="shared" si="7"/>
        <v>2211.0105571100721</v>
      </c>
      <c r="Q20" s="274">
        <f t="shared" si="8"/>
        <v>2.993608736100618E-3</v>
      </c>
      <c r="R20" s="244"/>
      <c r="S20" s="244"/>
    </row>
    <row r="21" spans="1:19" s="246" customFormat="1" ht="45" customHeight="1" x14ac:dyDescent="0.3">
      <c r="A21" s="406" t="s">
        <v>28</v>
      </c>
      <c r="B21" s="407"/>
      <c r="C21" s="271">
        <f>SUM(C7:C20)</f>
        <v>4043747</v>
      </c>
      <c r="D21" s="267">
        <f t="shared" ref="D21" si="9">SUM(D7:D20)</f>
        <v>3169276</v>
      </c>
      <c r="E21" s="259">
        <f t="shared" si="1"/>
        <v>0.78374735115723115</v>
      </c>
      <c r="F21" s="258">
        <f>SUM(F7:F20)</f>
        <v>874471</v>
      </c>
      <c r="G21" s="260">
        <f t="shared" si="2"/>
        <v>0.21625264884276885</v>
      </c>
      <c r="H21" s="258">
        <f t="shared" ref="H21:P21" si="10">SUM(H7:H20)</f>
        <v>5897906.9973524902</v>
      </c>
      <c r="I21" s="259">
        <v>1</v>
      </c>
      <c r="J21" s="258">
        <f t="shared" si="10"/>
        <v>4590737.6331984503</v>
      </c>
      <c r="K21" s="259">
        <f t="shared" si="4"/>
        <v>0.77836724710294436</v>
      </c>
      <c r="L21" s="258">
        <f t="shared" si="10"/>
        <v>1307169.3641540401</v>
      </c>
      <c r="M21" s="259">
        <f t="shared" si="5"/>
        <v>0.2216327528970557</v>
      </c>
      <c r="N21" s="258">
        <f t="shared" si="10"/>
        <v>5883876.4299848992</v>
      </c>
      <c r="O21" s="259">
        <f t="shared" si="6"/>
        <v>0.99762109382635411</v>
      </c>
      <c r="P21" s="258">
        <f t="shared" si="10"/>
        <v>14030.567367590062</v>
      </c>
      <c r="Q21" s="275">
        <f t="shared" si="8"/>
        <v>2.3789061736457086E-3</v>
      </c>
      <c r="S21" s="276"/>
    </row>
    <row r="23" spans="1:19" x14ac:dyDescent="0.3">
      <c r="F23" s="244"/>
      <c r="G23" s="244"/>
      <c r="H23" s="244"/>
      <c r="P23" s="244"/>
    </row>
  </sheetData>
  <mergeCells count="21"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  <mergeCell ref="A1:Q1"/>
    <mergeCell ref="A2:Q2"/>
    <mergeCell ref="B3:D3"/>
    <mergeCell ref="P3:Q3"/>
    <mergeCell ref="A4:A6"/>
    <mergeCell ref="B4:B6"/>
    <mergeCell ref="D4:G4"/>
    <mergeCell ref="H4:I5"/>
    <mergeCell ref="J4:M4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2" t="s">
        <v>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20 16384:16384" ht="26.25" x14ac:dyDescent="0.3">
      <c r="A2" s="422" t="s">
        <v>3</v>
      </c>
      <c r="B2" s="424"/>
      <c r="C2" s="424"/>
      <c r="D2" s="424"/>
      <c r="E2" s="424"/>
      <c r="F2" s="424"/>
      <c r="G2" s="424"/>
      <c r="H2" s="424"/>
      <c r="I2" s="424"/>
      <c r="J2" s="424"/>
    </row>
    <row r="4" spans="1:20 16384:16384" ht="21" thickBot="1" x14ac:dyDescent="0.35">
      <c r="B4" s="425" t="e">
        <f>+#REF!</f>
        <v>#REF!</v>
      </c>
      <c r="C4" s="425"/>
      <c r="D4" s="425"/>
      <c r="J4" s="12" t="s">
        <v>27</v>
      </c>
    </row>
    <row r="5" spans="1:20 16384:16384" s="14" customFormat="1" ht="75" customHeight="1" x14ac:dyDescent="0.3">
      <c r="A5" s="426" t="s">
        <v>0</v>
      </c>
      <c r="B5" s="428" t="s">
        <v>4</v>
      </c>
      <c r="C5" s="430" t="s">
        <v>23</v>
      </c>
      <c r="D5" s="431"/>
      <c r="E5" s="430" t="s">
        <v>7</v>
      </c>
      <c r="F5" s="431"/>
      <c r="G5" s="430" t="s">
        <v>24</v>
      </c>
      <c r="H5" s="431"/>
      <c r="I5" s="432"/>
      <c r="J5" s="433" t="s">
        <v>25</v>
      </c>
      <c r="L5" s="95"/>
      <c r="M5" s="95"/>
    </row>
    <row r="6" spans="1:20 16384:16384" x14ac:dyDescent="0.3">
      <c r="A6" s="427"/>
      <c r="B6" s="429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4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9" t="s">
        <v>22</v>
      </c>
      <c r="B21" s="420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1"/>
      <c r="D23" s="421"/>
      <c r="E23" s="421"/>
      <c r="F23" s="421"/>
      <c r="G23" s="421"/>
      <c r="H23" s="421"/>
      <c r="I23" s="421"/>
      <c r="J23" s="421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1"/>
      <c r="D25" s="421"/>
      <c r="E25" s="421"/>
      <c r="F25" s="421"/>
      <c r="G25" s="421"/>
      <c r="H25" s="421"/>
      <c r="I25" s="421"/>
      <c r="J25" s="421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1"/>
      <c r="D27" s="421"/>
      <c r="E27" s="421"/>
      <c r="F27" s="421"/>
      <c r="G27" s="421"/>
      <c r="H27" s="421"/>
      <c r="I27" s="421"/>
      <c r="J27" s="421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сентябрь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2024-10-02T06:25:09Z</dcterms:modified>
</cp:coreProperties>
</file>