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2. Кирилча\"/>
    </mc:Choice>
  </mc:AlternateContent>
  <xr:revisionPtr revIDLastSave="0" documentId="13_ncr:1_{67599216-4C5A-48FD-9F9F-1D250BC9EBE1}" xr6:coauthVersionLast="47" xr6:coauthVersionMax="47" xr10:uidLastSave="{00000000-0000-0000-0000-000000000000}"/>
  <bookViews>
    <workbookView xWindow="-120" yWindow="-120" windowWidth="29040" windowHeight="15840" xr2:uid="{00000000-000D-0000-FFFF-FFFF00000000}"/>
  </bookViews>
  <sheets>
    <sheet name="Тармоқлар"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_0실마" localSheetId="0">#REF!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_0실적" localSheetId="0">#REF!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0_0_0입" localSheetId="0">#REF!</definedName>
    <definedName name="_454_0누계생">#REF!</definedName>
    <definedName name="_457_0_0입" localSheetId="0">#REF!</definedName>
    <definedName name="_457_0_0입">#REF!</definedName>
    <definedName name="_458_0_0차" localSheetId="0">#REF!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계기" localSheetId="0">#REF!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 localSheetId="0">#REF!</definedName>
    <definedName name="_49_????">#REF!</definedName>
    <definedName name="_49__123Graph_AIBA_IBRD" hidden="1">[24]WB!$Q$62:$AK$62</definedName>
    <definedName name="_490_0계기en" localSheetId="0">#REF!</definedName>
    <definedName name="_497_0계기en" localSheetId="0">#REF!</definedName>
    <definedName name="_497_0계기en">#REF!</definedName>
    <definedName name="_498_0누계기" localSheetId="0">#REF!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6_0누계생" localSheetId="0">#REF!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4_0누실마" localSheetId="0">#REF!</definedName>
    <definedName name="_51GAZ_LIABS">#REF!</definedName>
    <definedName name="_51Module4_B003__.LOGIN">[46]!'[Module4(B003)].LOGIN'</definedName>
    <definedName name="_521_0누실마" localSheetId="0">#REF!</definedName>
    <definedName name="_521_0누실마">#REF!</definedName>
    <definedName name="_522_0누실적" localSheetId="0">#REF!</definedName>
    <definedName name="_529_0누실적" localSheetId="0">#REF!</definedName>
    <definedName name="_529_0누실적">#REF!</definedName>
    <definedName name="_52INT_RESERVES">#REF!</definedName>
    <definedName name="_52Module4_B004__.LOGIN">[46]!'[Module4(B004)].LOGIN'</definedName>
    <definedName name="_530_0실기버" localSheetId="0">#REF!</definedName>
    <definedName name="_537_0실기버" localSheetId="0">#REF!</definedName>
    <definedName name="_537_0실기버">#REF!</definedName>
    <definedName name="_538_0실적마" localSheetId="0">#REF!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2ОБЛАСТЬ_ПЕЌАТ" localSheetId="0">#REF!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Тармоқлар!_a1Z,[55]!_a2Z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localSheetId="0" hidden="1">Тармоқлар!$A$19:$A$32</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Тармоқлар!_a1Z,[55]!_a2Z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Тармоқлар!_a1Z,[55]!_a2Z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Тармоқлар!_a1Z,[55]!_a2Z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Тармоқлар!_a1Z,[55]!_a2Z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Тармоқлар!#REF!</definedName>
    <definedName name="Z_16BA3692_83AD_4D55_AF2C_0F43164686D3_.wvu.PrintArea" localSheetId="0" hidden="1">Тармоқлар!$A$1:$A$32</definedName>
    <definedName name="Z_16BA3692_83AD_4D55_AF2C_0F43164686D3_.wvu.Rows" localSheetId="0" hidden="1">Тармоқлар!#REF!,Тармоқлар!#REF!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Тармоқлар!#REF!</definedName>
    <definedName name="Z_3ADBDEFE_1401_477E_91BA_1AA681268A7A_.wvu.PrintArea" localSheetId="0" hidden="1">Тармоқлар!$A$1:$A$32</definedName>
    <definedName name="Z_3ADBDEFE_1401_477E_91BA_1AA681268A7A_.wvu.Rows" localSheetId="0" hidden="1">Тармоқлар!#REF!,Тармоқлар!#REF!</definedName>
    <definedName name="Z_3C6EDCCE_01F6_11D7_9BCA_0050BFE703E4_.wvu.Rows" hidden="1">[183]Платёжка!$A$1:$IV$1,[183]Платёжка!$A$65:$IV$65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Тармоқлар!_a1Z,[55]!_a2Z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Тармоқлар!_a1Z,[55]!_a2Z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Тармоқлар!_a1Z,[55]!_a2Z</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Тармоқлар!_a1Z,[55]!_a2Z</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 localSheetId="0">Тармоқлар!_a1Z,[55]!_a2Z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[55]!BlankMacro1</definedName>
    <definedName name="нннн">#REF!</definedName>
    <definedName name="но">#REF!</definedName>
    <definedName name="нов">#N/A</definedName>
    <definedName name="новое">#REF!</definedName>
    <definedName name="новый" localSheetId="0">Тармоқлар!_a1Z,[55]!_a2Z</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Тармоқлар!$A$1:$BK$32</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Тармоқлар!_a1Z,[55]!_a2Z</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Тармоқлар!_a1Z,[55]!_a2Z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Тармоқлар!_a1Z,[55]!_a2Z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Тармоқлар!_a1Z,[55]!_a2Z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Тармоқлар!_a1Z,[55]!_a2Z</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Тармоқлар!_a1Z,[55]!_a2Z</definedName>
    <definedName name="시설투자">'[55]По отрас new'!_a1Z,[55]!_a2Z</definedName>
    <definedName name="시설투자2" localSheetId="0">Тармоқлар!_a1Z,[55]!_a2Z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Тармоқлар!_a1Z,[55]!_a2Z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[55]!BlankMacro1</definedName>
    <definedName name="템플리트모듈2" localSheetId="0">[55]!BlankMacro1</definedName>
    <definedName name="템플리트모듈2">[55]!BlankMacro1</definedName>
    <definedName name="템플리트모듈3" localSheetId="0">[55]!BlankMacro1</definedName>
    <definedName name="템플리트모듈3">[55]!BlankMacro1</definedName>
    <definedName name="템플리트모듈4" localSheetId="0">[55]!BlankMacro1</definedName>
    <definedName name="템플리트모듈4">[55]!BlankMacro1</definedName>
    <definedName name="템플리트모듈5" localSheetId="0">[55]!BlankMacro1</definedName>
    <definedName name="템플리트모듈5">[55]!BlankMacro1</definedName>
    <definedName name="템플리트모듈6" localSheetId="0">[55]!BlankMacro1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10" i="1" l="1"/>
  <c r="BI32" i="1"/>
  <c r="BI31" i="1"/>
  <c r="BI30" i="1"/>
  <c r="BI29" i="1"/>
  <c r="BI28" i="1"/>
  <c r="BI27" i="1"/>
  <c r="BI26" i="1"/>
  <c r="BI25" i="1"/>
  <c r="BI24" i="1"/>
  <c r="BI23" i="1"/>
  <c r="BI22" i="1"/>
  <c r="BI21" i="1"/>
  <c r="BI20" i="1"/>
  <c r="BI19" i="1"/>
  <c r="BI18" i="1"/>
  <c r="BI17" i="1"/>
  <c r="BI16" i="1"/>
  <c r="BI15" i="1"/>
  <c r="BI14" i="1"/>
  <c r="BI13" i="1"/>
  <c r="BI12" i="1"/>
  <c r="BG32" i="1"/>
  <c r="BG31" i="1"/>
  <c r="BG30" i="1"/>
  <c r="BG29" i="1"/>
  <c r="BG28" i="1"/>
  <c r="BG27" i="1"/>
  <c r="BG26" i="1"/>
  <c r="BG25" i="1"/>
  <c r="BG24" i="1"/>
  <c r="BG23" i="1"/>
  <c r="BG22" i="1"/>
  <c r="BG21" i="1"/>
  <c r="BG20" i="1"/>
  <c r="BG19" i="1"/>
  <c r="BG18" i="1"/>
  <c r="BG17" i="1"/>
  <c r="BG16" i="1"/>
  <c r="BG15" i="1"/>
  <c r="BG14" i="1"/>
  <c r="BG13" i="1"/>
  <c r="BG12" i="1"/>
  <c r="BE32" i="1"/>
  <c r="BE31" i="1"/>
  <c r="BE30" i="1"/>
  <c r="BE29" i="1"/>
  <c r="BE28" i="1"/>
  <c r="BE27" i="1"/>
  <c r="BE26" i="1"/>
  <c r="BE25" i="1"/>
  <c r="BE24" i="1"/>
  <c r="BE23" i="1"/>
  <c r="BE22" i="1"/>
  <c r="BE21" i="1"/>
  <c r="BE20" i="1"/>
  <c r="BE19" i="1"/>
  <c r="BE18" i="1"/>
  <c r="BE17" i="1"/>
  <c r="BE16" i="1"/>
  <c r="BE15" i="1"/>
  <c r="BE14" i="1"/>
  <c r="BE13" i="1"/>
  <c r="BE12" i="1"/>
  <c r="BC32" i="1"/>
  <c r="BC31" i="1"/>
  <c r="BC30" i="1"/>
  <c r="BC29" i="1"/>
  <c r="BC28" i="1"/>
  <c r="BC27" i="1"/>
  <c r="BC26" i="1"/>
  <c r="BC25" i="1"/>
  <c r="BC24" i="1"/>
  <c r="BC23" i="1"/>
  <c r="BC22" i="1"/>
  <c r="BC21" i="1"/>
  <c r="BC20" i="1"/>
  <c r="BC19" i="1"/>
  <c r="BC18" i="1"/>
  <c r="BC17" i="1"/>
  <c r="BC16" i="1"/>
  <c r="BC15" i="1"/>
  <c r="BC14" i="1"/>
  <c r="BC13" i="1"/>
  <c r="BC12" i="1"/>
  <c r="BA32" i="1"/>
  <c r="BA31" i="1"/>
  <c r="BA30" i="1"/>
  <c r="BA29" i="1"/>
  <c r="BA28" i="1"/>
  <c r="BA27" i="1"/>
  <c r="BA26" i="1"/>
  <c r="BA25" i="1"/>
  <c r="BA24" i="1"/>
  <c r="BA23" i="1"/>
  <c r="BA22" i="1"/>
  <c r="BA21" i="1"/>
  <c r="BA20" i="1"/>
  <c r="BA19" i="1"/>
  <c r="BA18" i="1"/>
  <c r="BA17" i="1"/>
  <c r="BA16" i="1"/>
  <c r="BA15" i="1"/>
  <c r="BA14" i="1"/>
  <c r="BA13" i="1"/>
  <c r="BA12" i="1"/>
  <c r="AZ10" i="1"/>
</calcChain>
</file>

<file path=xl/sharedStrings.xml><?xml version="1.0" encoding="utf-8"?>
<sst xmlns="http://schemas.openxmlformats.org/spreadsheetml/2006/main" count="121" uniqueCount="61">
  <si>
    <t>Кимё саноати</t>
  </si>
  <si>
    <t>Тадбиркорлик фаолияти ва саноат ишлаб чиқаришни қўллаб-қувватлаш</t>
  </si>
  <si>
    <t>Иссиқлик таъминоти</t>
  </si>
  <si>
    <t>Чиқиндиларни қайта ишлаш</t>
  </si>
  <si>
    <t>Шаҳар ва қишлоқлар инфратузилмасини яхшилаш</t>
  </si>
  <si>
    <t>Ичимлик суви таъминоти ва канализация</t>
  </si>
  <si>
    <t>Уй-жой қурилиши</t>
  </si>
  <si>
    <t>Уй-жой коммунал хўжалиги</t>
  </si>
  <si>
    <t>Сув хўжалиги</t>
  </si>
  <si>
    <t>Қишлоқ хўжалиги</t>
  </si>
  <si>
    <t>Қишлоқ ва сув хўжалиги</t>
  </si>
  <si>
    <t>Ҳаво транспорти</t>
  </si>
  <si>
    <t>Автомобиль йўллари</t>
  </si>
  <si>
    <t>Темир йўллар</t>
  </si>
  <si>
    <t>Транспорт ва транспорт инфратузилмаси</t>
  </si>
  <si>
    <t>Кўмир саноати</t>
  </si>
  <si>
    <t>Электроэнергетика</t>
  </si>
  <si>
    <t>Нефть ва газ</t>
  </si>
  <si>
    <t>Ёқилғи-энергетика саноати</t>
  </si>
  <si>
    <t>Бюджетни қўллаб-қувватлаш учун</t>
  </si>
  <si>
    <t>шу жумладан:</t>
  </si>
  <si>
    <t>Давлат ташқи қарзи, жами</t>
  </si>
  <si>
    <t>2023 йил</t>
  </si>
  <si>
    <t>2022 йил</t>
  </si>
  <si>
    <t>2021 йил</t>
  </si>
  <si>
    <t>2020 йил</t>
  </si>
  <si>
    <t>2019 йил</t>
  </si>
  <si>
    <t>Тармоқлар номи</t>
  </si>
  <si>
    <t>ўлчов бирлиги - млн. АҚШ долл.</t>
  </si>
  <si>
    <t>(тармоқлар кесимида)</t>
  </si>
  <si>
    <t>МАЪЛУМОТ</t>
  </si>
  <si>
    <t>ДАВЛАТ ТАШҚИ ҚАРЗИ ТЎҒРИСИДА</t>
  </si>
  <si>
    <t>Жамига нисбатан фоизда</t>
  </si>
  <si>
    <t>2020 йилнинг
1-чораги</t>
  </si>
  <si>
    <t>2020 йилнинг
2-чораги</t>
  </si>
  <si>
    <t>2020 йилнинг
3-чораги</t>
  </si>
  <si>
    <t>2020 йилнинг
4-чораги</t>
  </si>
  <si>
    <t>2021 йилнинг
1-чораги</t>
  </si>
  <si>
    <t>2021 йилнинг
2-чораги</t>
  </si>
  <si>
    <t>2021 йилнинг
3-чораги</t>
  </si>
  <si>
    <t>2021 йилнинг
4-чораги</t>
  </si>
  <si>
    <t>2022 йилнинг
1-чораги</t>
  </si>
  <si>
    <t>2022 йилнинг
2-чораги</t>
  </si>
  <si>
    <t>2022 йилнинг
3-чораги</t>
  </si>
  <si>
    <t>2022 йилнинг
4-чораги</t>
  </si>
  <si>
    <t>2023 йилнинг
1-чораги</t>
  </si>
  <si>
    <t>2023 йилнинг
2-чораги</t>
  </si>
  <si>
    <t>2023 йилнинг
3-чораги</t>
  </si>
  <si>
    <t>2023 йилнинг
4-чораги</t>
  </si>
  <si>
    <t>2024 йилнинг
1-чораги</t>
  </si>
  <si>
    <t>млн долл</t>
  </si>
  <si>
    <t>2024 йилнинг
2-чораги</t>
  </si>
  <si>
    <t>Соғлиқни сақлаш, таълим, ахборот ва коммуникация технологиялари ҳамда бошқа секторлар</t>
  </si>
  <si>
    <t>2024 йилнинг
3-чораги</t>
  </si>
  <si>
    <t>2024 йил</t>
  </si>
  <si>
    <t>2025 йил 1-чораги</t>
  </si>
  <si>
    <t>2025 йил 2-чораги</t>
  </si>
  <si>
    <t>2025 йил 3-чораги</t>
  </si>
  <si>
    <t>2025 йил 4-чораги</t>
  </si>
  <si>
    <t>2025 йил</t>
  </si>
  <si>
    <t>2026 йилнинг 
1 чораги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</si>
</sst>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24" x14ac:knownFonts="1">
    <font>
      <sz val="11"/>
      <color theme="1"/>
      <name val="Calibri"/>
      <family val="2"/>
      <charset val="204"/>
      <scheme val="minor"/>
    </font>
    <font>
      <sz val="14"/>
      <color indexed="8"/>
      <name val="Times New Roman"/>
      <family val="1"/>
      <charset val="204"/>
    </font>
    <font>
      <sz val="11"/>
      <color indexed="8"/>
      <name val="Calibri"/>
      <family val="2"/>
      <charset val="204"/>
    </font>
    <font>
      <sz val="10"/>
      <name val="Arial Cyr"/>
      <charset val="204"/>
    </font>
    <font>
      <i/>
      <sz val="14"/>
      <color indexed="8"/>
      <name val="Times New Roman"/>
      <family val="1"/>
      <charset val="204"/>
    </font>
    <font>
      <sz val="12"/>
      <color indexed="8"/>
      <name val="Times New Roman"/>
      <family val="1"/>
      <charset val="204"/>
    </font>
    <font>
      <sz val="14"/>
      <name val="Times New Roman"/>
      <family val="1"/>
      <charset val="204"/>
    </font>
    <font>
      <sz val="11"/>
      <color theme="1"/>
      <name val="Calibri"/>
      <family val="2"/>
      <charset val="204"/>
      <scheme val="minor"/>
    </font>
    <font>
      <sz val="14"/>
      <color rgb="FFFF0000"/>
      <name val="Times New Roman"/>
      <family val="1"/>
      <charset val="204"/>
    </font>
    <font>
      <sz val="14"/>
      <color indexed="8"/>
      <name val="Calibri Light"/>
      <family val="2"/>
      <charset val="204"/>
      <scheme val="major"/>
    </font>
    <font>
      <b/>
      <sz val="14"/>
      <color indexed="8"/>
      <name val="Calibri Light"/>
      <family val="2"/>
      <charset val="204"/>
      <scheme val="major"/>
    </font>
    <font>
      <b/>
      <sz val="14"/>
      <name val="Calibri Light"/>
      <family val="2"/>
      <charset val="204"/>
      <scheme val="major"/>
    </font>
    <font>
      <sz val="14"/>
      <name val="Calibri Light"/>
      <family val="2"/>
      <charset val="204"/>
      <scheme val="major"/>
    </font>
    <font>
      <i/>
      <sz val="14"/>
      <name val="Calibri Light"/>
      <family val="2"/>
      <charset val="204"/>
      <scheme val="major"/>
    </font>
    <font>
      <i/>
      <sz val="14"/>
      <color theme="1"/>
      <name val="Calibri Light"/>
      <family val="2"/>
      <charset val="204"/>
      <scheme val="major"/>
    </font>
    <font>
      <sz val="14"/>
      <color theme="1"/>
      <name val="Calibri Light"/>
      <family val="2"/>
      <charset val="204"/>
      <scheme val="major"/>
    </font>
    <font>
      <b/>
      <sz val="14"/>
      <color theme="1"/>
      <name val="Calibri Light"/>
      <family val="2"/>
      <charset val="204"/>
      <scheme val="major"/>
    </font>
    <font>
      <i/>
      <sz val="14"/>
      <color indexed="8"/>
      <name val="Calibri Light"/>
      <family val="2"/>
      <charset val="204"/>
      <scheme val="major"/>
    </font>
    <font>
      <sz val="14"/>
      <color rgb="FF0070C0"/>
      <name val="Times New Roman"/>
      <family val="1"/>
      <charset val="204"/>
    </font>
    <font>
      <b/>
      <sz val="14"/>
      <color rgb="FF0070C0"/>
      <name val="Calibri Light"/>
      <family val="2"/>
      <charset val="204"/>
      <scheme val="major"/>
    </font>
    <font>
      <b/>
      <sz val="18"/>
      <color indexed="8"/>
      <name val="Calibri Light"/>
      <family val="2"/>
      <charset val="204"/>
      <scheme val="major"/>
    </font>
    <font>
      <b/>
      <sz val="13"/>
      <name val="Calibri Light"/>
      <family val="2"/>
      <charset val="204"/>
      <scheme val="major"/>
    </font>
    <font>
      <i/>
      <sz val="12"/>
      <color indexed="8"/>
      <name val="Calibri Light"/>
      <family val="2"/>
      <charset val="204"/>
      <scheme val="major"/>
    </font>
    <font>
      <sz val="13"/>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61">
    <border>
      <left/>
      <right/>
      <top/>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hair">
        <color auto="1"/>
      </right>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auto="1"/>
      </right>
      <top/>
      <bottom style="thin">
        <color indexed="64"/>
      </bottom>
      <diagonal/>
    </border>
    <border>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hair">
        <color auto="1"/>
      </right>
      <top/>
      <bottom style="medium">
        <color indexed="64"/>
      </bottom>
      <diagonal/>
    </border>
    <border>
      <left style="hair">
        <color auto="1"/>
      </left>
      <right style="thin">
        <color indexed="64"/>
      </right>
      <top style="hair">
        <color auto="1"/>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thin">
        <color indexed="64"/>
      </bottom>
      <diagonal/>
    </border>
    <border>
      <left style="hair">
        <color indexed="64"/>
      </left>
      <right/>
      <top style="medium">
        <color indexed="64"/>
      </top>
      <bottom style="medium">
        <color indexed="64"/>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s>
  <cellStyleXfs count="5">
    <xf numFmtId="0" fontId="0" fillId="0" borderId="0"/>
    <xf numFmtId="0" fontId="7" fillId="0" borderId="0"/>
    <xf numFmtId="0" fontId="7" fillId="0" borderId="0"/>
    <xf numFmtId="9" fontId="2" fillId="0" borderId="0" applyFont="0" applyFill="0" applyBorder="0" applyAlignment="0" applyProtection="0"/>
    <xf numFmtId="165" fontId="3" fillId="0" borderId="0" applyFont="0" applyFill="0" applyBorder="0" applyAlignment="0" applyProtection="0"/>
  </cellStyleXfs>
  <cellXfs count="192">
    <xf numFmtId="0" fontId="0" fillId="0" borderId="0" xfId="0"/>
    <xf numFmtId="0" fontId="1" fillId="0" borderId="0" xfId="1" applyFont="1"/>
    <xf numFmtId="0" fontId="1" fillId="0" borderId="0" xfId="1" applyFont="1" applyAlignment="1">
      <alignment horizontal="center" vertical="center"/>
    </xf>
    <xf numFmtId="0" fontId="1" fillId="0" borderId="0" xfId="1" applyFont="1" applyFill="1" applyAlignment="1">
      <alignment horizontal="center" vertical="center"/>
    </xf>
    <xf numFmtId="0" fontId="1" fillId="0" borderId="0" xfId="1" applyFont="1" applyAlignment="1">
      <alignment horizontal="left" vertical="center" indent="1"/>
    </xf>
    <xf numFmtId="4" fontId="1" fillId="0" borderId="0" xfId="1" applyNumberFormat="1" applyFont="1" applyAlignment="1">
      <alignment horizontal="center" vertical="center"/>
    </xf>
    <xf numFmtId="3" fontId="1" fillId="0" borderId="0" xfId="1" applyNumberFormat="1" applyFont="1"/>
    <xf numFmtId="4" fontId="1" fillId="0" borderId="0" xfId="1" applyNumberFormat="1" applyFont="1"/>
    <xf numFmtId="164" fontId="1" fillId="0" borderId="0" xfId="1" applyNumberFormat="1" applyFont="1"/>
    <xf numFmtId="164" fontId="8" fillId="0" borderId="0" xfId="1" applyNumberFormat="1" applyFont="1"/>
    <xf numFmtId="164" fontId="1" fillId="0" borderId="0" xfId="1" applyNumberFormat="1" applyFont="1" applyAlignment="1">
      <alignment horizontal="center" vertical="center"/>
    </xf>
    <xf numFmtId="164" fontId="8" fillId="0" borderId="0" xfId="1" applyNumberFormat="1" applyFont="1" applyFill="1" applyAlignment="1">
      <alignment horizontal="center" vertical="center"/>
    </xf>
    <xf numFmtId="164" fontId="1" fillId="0" borderId="0" xfId="1" applyNumberFormat="1" applyFont="1" applyFill="1" applyAlignment="1">
      <alignment horizontal="center" vertical="center"/>
    </xf>
    <xf numFmtId="0" fontId="9" fillId="0" borderId="0" xfId="1" applyFont="1"/>
    <xf numFmtId="3" fontId="9" fillId="0" borderId="0" xfId="1" applyNumberFormat="1" applyFont="1"/>
    <xf numFmtId="0" fontId="9" fillId="0" borderId="0" xfId="1" applyFont="1" applyAlignment="1">
      <alignment horizontal="center" vertical="center"/>
    </xf>
    <xf numFmtId="164" fontId="9" fillId="0" borderId="0" xfId="1" applyNumberFormat="1" applyFont="1" applyAlignment="1">
      <alignment horizontal="center" vertical="center"/>
    </xf>
    <xf numFmtId="0" fontId="9" fillId="0" borderId="0" xfId="1" applyFont="1" applyFill="1" applyAlignment="1">
      <alignment horizontal="center" vertical="center"/>
    </xf>
    <xf numFmtId="0" fontId="9" fillId="0" borderId="0" xfId="1" applyFont="1" applyAlignment="1">
      <alignment horizontal="left" vertical="center" indent="1"/>
    </xf>
    <xf numFmtId="0" fontId="1" fillId="2" borderId="0" xfId="1" applyFont="1" applyFill="1"/>
    <xf numFmtId="3" fontId="10" fillId="2" borderId="0" xfId="3" applyNumberFormat="1" applyFont="1" applyFill="1" applyBorder="1" applyAlignment="1">
      <alignment horizontal="center" vertical="center" wrapText="1"/>
    </xf>
    <xf numFmtId="3" fontId="11" fillId="2" borderId="0" xfId="4" applyNumberFormat="1" applyFont="1" applyFill="1" applyBorder="1" applyAlignment="1">
      <alignment horizontal="center" vertical="center" wrapText="1"/>
    </xf>
    <xf numFmtId="3" fontId="10" fillId="2" borderId="0" xfId="1" applyNumberFormat="1" applyFont="1" applyFill="1" applyBorder="1" applyAlignment="1">
      <alignment horizontal="center" vertical="center" wrapText="1"/>
    </xf>
    <xf numFmtId="0" fontId="12" fillId="2" borderId="0" xfId="1" applyFont="1" applyFill="1" applyBorder="1" applyAlignment="1">
      <alignment horizontal="left" vertical="center" wrapText="1" indent="1"/>
    </xf>
    <xf numFmtId="0" fontId="4" fillId="2" borderId="0" xfId="1" applyFont="1" applyFill="1"/>
    <xf numFmtId="3" fontId="10" fillId="2" borderId="2" xfId="3" applyNumberFormat="1" applyFont="1" applyFill="1" applyBorder="1" applyAlignment="1">
      <alignment horizontal="center" vertical="center" wrapText="1"/>
    </xf>
    <xf numFmtId="3" fontId="10" fillId="2" borderId="2" xfId="1" applyNumberFormat="1" applyFont="1" applyFill="1" applyBorder="1" applyAlignment="1">
      <alignment horizontal="center" vertical="center" wrapText="1"/>
    </xf>
    <xf numFmtId="0" fontId="12" fillId="2" borderId="3" xfId="1" applyFont="1" applyFill="1" applyBorder="1" applyAlignment="1">
      <alignment horizontal="left" vertical="center" wrapText="1" indent="1"/>
    </xf>
    <xf numFmtId="3" fontId="10" fillId="2" borderId="5" xfId="3" applyNumberFormat="1" applyFont="1" applyFill="1" applyBorder="1" applyAlignment="1">
      <alignment horizontal="center" vertical="center" wrapText="1"/>
    </xf>
    <xf numFmtId="3" fontId="10" fillId="2" borderId="5" xfId="1" applyNumberFormat="1" applyFont="1" applyFill="1" applyBorder="1" applyAlignment="1">
      <alignment horizontal="center" vertical="center" wrapText="1"/>
    </xf>
    <xf numFmtId="0" fontId="12" fillId="2" borderId="6" xfId="1" applyFont="1" applyFill="1" applyBorder="1" applyAlignment="1">
      <alignment horizontal="left" vertical="center" wrapText="1" indent="1"/>
    </xf>
    <xf numFmtId="0" fontId="4" fillId="0" borderId="0" xfId="1" applyFont="1" applyFill="1"/>
    <xf numFmtId="3" fontId="13" fillId="0" borderId="10" xfId="1" applyNumberFormat="1" applyFont="1" applyFill="1" applyBorder="1" applyAlignment="1">
      <alignment horizontal="center" vertical="center" wrapText="1"/>
    </xf>
    <xf numFmtId="3" fontId="14" fillId="0" borderId="8" xfId="1" applyNumberFormat="1" applyFont="1" applyFill="1" applyBorder="1" applyAlignment="1">
      <alignment horizontal="center" vertical="center" wrapText="1"/>
    </xf>
    <xf numFmtId="3" fontId="15" fillId="0" borderId="8" xfId="1" applyNumberFormat="1" applyFont="1" applyFill="1" applyBorder="1" applyAlignment="1">
      <alignment horizontal="center" vertical="center" wrapText="1"/>
    </xf>
    <xf numFmtId="0" fontId="13" fillId="0" borderId="11" xfId="1" applyFont="1" applyFill="1" applyBorder="1" applyAlignment="1">
      <alignment horizontal="left" vertical="center" wrapText="1" indent="2"/>
    </xf>
    <xf numFmtId="0" fontId="1" fillId="0" borderId="0" xfId="1" applyFont="1" applyFill="1"/>
    <xf numFmtId="3" fontId="14" fillId="0" borderId="5" xfId="1" applyNumberFormat="1" applyFont="1" applyFill="1" applyBorder="1" applyAlignment="1">
      <alignment horizontal="center" vertical="center" wrapText="1"/>
    </xf>
    <xf numFmtId="3" fontId="15" fillId="0" borderId="5" xfId="1" applyNumberFormat="1" applyFont="1" applyFill="1" applyBorder="1" applyAlignment="1">
      <alignment horizontal="center" vertical="center" wrapText="1"/>
    </xf>
    <xf numFmtId="0" fontId="13" fillId="0" borderId="6" xfId="1" applyFont="1" applyFill="1" applyBorder="1" applyAlignment="1">
      <alignment horizontal="left" vertical="center" wrapText="1" indent="2"/>
    </xf>
    <xf numFmtId="3" fontId="14" fillId="0" borderId="10" xfId="1" applyNumberFormat="1" applyFont="1" applyFill="1" applyBorder="1" applyAlignment="1">
      <alignment horizontal="center" vertical="center" wrapText="1"/>
    </xf>
    <xf numFmtId="3" fontId="15" fillId="0" borderId="10" xfId="1" applyNumberFormat="1" applyFont="1" applyFill="1" applyBorder="1" applyAlignment="1">
      <alignment horizontal="center" vertical="center" wrapText="1"/>
    </xf>
    <xf numFmtId="0" fontId="13" fillId="0" borderId="12" xfId="1" applyFont="1" applyFill="1" applyBorder="1" applyAlignment="1">
      <alignment horizontal="left" vertical="center" wrapText="1" indent="2"/>
    </xf>
    <xf numFmtId="3" fontId="16" fillId="2" borderId="2" xfId="4" applyNumberFormat="1" applyFont="1" applyFill="1" applyBorder="1" applyAlignment="1">
      <alignment horizontal="center" vertical="center" wrapText="1"/>
    </xf>
    <xf numFmtId="3" fontId="13" fillId="0" borderId="13" xfId="1" applyNumberFormat="1" applyFont="1" applyFill="1" applyBorder="1" applyAlignment="1">
      <alignment horizontal="center" vertical="center" wrapText="1"/>
    </xf>
    <xf numFmtId="3" fontId="11" fillId="2" borderId="2" xfId="4" applyNumberFormat="1" applyFont="1" applyFill="1" applyBorder="1" applyAlignment="1">
      <alignment horizontal="center" vertical="center" wrapText="1"/>
    </xf>
    <xf numFmtId="3" fontId="17" fillId="0" borderId="8" xfId="1" applyNumberFormat="1" applyFont="1" applyFill="1" applyBorder="1" applyAlignment="1">
      <alignment horizontal="center" vertical="center" wrapText="1"/>
    </xf>
    <xf numFmtId="3" fontId="9" fillId="0" borderId="8" xfId="1" applyNumberFormat="1" applyFont="1" applyFill="1" applyBorder="1" applyAlignment="1">
      <alignment horizontal="center" vertical="center" wrapText="1"/>
    </xf>
    <xf numFmtId="3" fontId="17" fillId="0" borderId="5" xfId="1" applyNumberFormat="1" applyFont="1" applyFill="1" applyBorder="1" applyAlignment="1">
      <alignment horizontal="center" vertical="center" wrapText="1"/>
    </xf>
    <xf numFmtId="3" fontId="9" fillId="0" borderId="5" xfId="1" applyNumberFormat="1" applyFont="1" applyFill="1" applyBorder="1" applyAlignment="1">
      <alignment horizontal="center" vertical="center" wrapText="1"/>
    </xf>
    <xf numFmtId="3" fontId="17" fillId="0" borderId="10" xfId="1" applyNumberFormat="1" applyFont="1" applyFill="1" applyBorder="1" applyAlignment="1">
      <alignment horizontal="center" vertical="center" wrapText="1"/>
    </xf>
    <xf numFmtId="3" fontId="9" fillId="0" borderId="10" xfId="1" applyNumberFormat="1" applyFont="1" applyFill="1" applyBorder="1" applyAlignment="1">
      <alignment horizontal="center" vertical="center" wrapText="1"/>
    </xf>
    <xf numFmtId="3" fontId="9" fillId="0" borderId="16" xfId="1" applyNumberFormat="1" applyFont="1" applyFill="1" applyBorder="1" applyAlignment="1">
      <alignment horizontal="center" vertical="center" wrapText="1"/>
    </xf>
    <xf numFmtId="0" fontId="17" fillId="0" borderId="17" xfId="1" applyFont="1" applyFill="1" applyBorder="1" applyAlignment="1">
      <alignment horizontal="left" vertical="center" wrapText="1" indent="1"/>
    </xf>
    <xf numFmtId="0" fontId="18" fillId="0" borderId="0" xfId="1" applyFont="1"/>
    <xf numFmtId="3" fontId="19" fillId="0" borderId="2" xfId="4" applyNumberFormat="1" applyFont="1" applyFill="1" applyBorder="1" applyAlignment="1">
      <alignment horizontal="center" vertical="center" wrapText="1"/>
    </xf>
    <xf numFmtId="3" fontId="19" fillId="0" borderId="2" xfId="1" applyNumberFormat="1" applyFont="1" applyFill="1" applyBorder="1" applyAlignment="1">
      <alignment horizontal="center" vertical="center" wrapText="1"/>
    </xf>
    <xf numFmtId="0" fontId="19" fillId="0" borderId="3" xfId="1" applyFont="1" applyFill="1" applyBorder="1" applyAlignment="1">
      <alignment horizontal="left" vertical="center" wrapText="1" indent="1"/>
    </xf>
    <xf numFmtId="0" fontId="5" fillId="0" borderId="0" xfId="1" applyFont="1"/>
    <xf numFmtId="0" fontId="1" fillId="0" borderId="0" xfId="1" applyFont="1" applyBorder="1"/>
    <xf numFmtId="0" fontId="9" fillId="0" borderId="0" xfId="1" applyFont="1" applyBorder="1"/>
    <xf numFmtId="0" fontId="17" fillId="0" borderId="0" xfId="1" applyFont="1" applyBorder="1" applyAlignment="1">
      <alignment horizontal="center" vertical="center" wrapText="1"/>
    </xf>
    <xf numFmtId="0" fontId="6" fillId="0" borderId="0" xfId="1" applyFont="1"/>
    <xf numFmtId="9" fontId="11" fillId="2" borderId="1" xfId="4" applyNumberFormat="1" applyFont="1" applyFill="1" applyBorder="1" applyAlignment="1">
      <alignment horizontal="center" vertical="center" wrapText="1"/>
    </xf>
    <xf numFmtId="9" fontId="13" fillId="0" borderId="9" xfId="1" applyNumberFormat="1" applyFont="1" applyFill="1" applyBorder="1" applyAlignment="1">
      <alignment horizontal="center" vertical="center" wrapText="1"/>
    </xf>
    <xf numFmtId="9" fontId="13" fillId="0" borderId="4" xfId="1" applyNumberFormat="1" applyFont="1" applyFill="1" applyBorder="1" applyAlignment="1">
      <alignment horizontal="center" vertical="center" wrapText="1"/>
    </xf>
    <xf numFmtId="9" fontId="13" fillId="0" borderId="7" xfId="1" applyNumberFormat="1" applyFont="1" applyFill="1" applyBorder="1" applyAlignment="1">
      <alignment horizontal="center" vertical="center" wrapText="1"/>
    </xf>
    <xf numFmtId="9" fontId="16" fillId="2" borderId="1" xfId="4" applyNumberFormat="1" applyFont="1" applyFill="1" applyBorder="1" applyAlignment="1">
      <alignment horizontal="center" vertical="center" wrapText="1"/>
    </xf>
    <xf numFmtId="9" fontId="14" fillId="0" borderId="9" xfId="4" applyNumberFormat="1" applyFont="1" applyFill="1" applyBorder="1" applyAlignment="1">
      <alignment horizontal="center" vertical="center" wrapText="1"/>
    </xf>
    <xf numFmtId="9" fontId="14" fillId="0" borderId="4" xfId="4" applyNumberFormat="1" applyFont="1" applyFill="1" applyBorder="1" applyAlignment="1">
      <alignment horizontal="center" vertical="center" wrapText="1"/>
    </xf>
    <xf numFmtId="9" fontId="14" fillId="0" borderId="7" xfId="4" applyNumberFormat="1" applyFont="1" applyFill="1" applyBorder="1" applyAlignment="1">
      <alignment horizontal="center" vertical="center" wrapText="1"/>
    </xf>
    <xf numFmtId="9" fontId="10" fillId="2" borderId="1" xfId="3" applyNumberFormat="1" applyFont="1" applyFill="1" applyBorder="1" applyAlignment="1">
      <alignment horizontal="center" vertical="center" wrapText="1"/>
    </xf>
    <xf numFmtId="9" fontId="10" fillId="2" borderId="4" xfId="3" applyNumberFormat="1" applyFont="1" applyFill="1" applyBorder="1" applyAlignment="1">
      <alignment horizontal="center" vertical="center" wrapText="1"/>
    </xf>
    <xf numFmtId="9" fontId="19" fillId="0" borderId="1" xfId="4" applyNumberFormat="1" applyFont="1" applyFill="1" applyBorder="1" applyAlignment="1">
      <alignment horizontal="center" vertical="center" wrapText="1"/>
    </xf>
    <xf numFmtId="3" fontId="19" fillId="0" borderId="22"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3" fontId="10" fillId="2" borderId="22" xfId="1" applyNumberFormat="1" applyFont="1" applyFill="1" applyBorder="1" applyAlignment="1">
      <alignment horizontal="center" vertical="center" wrapText="1"/>
    </xf>
    <xf numFmtId="3" fontId="17" fillId="0" borderId="13" xfId="1" applyNumberFormat="1" applyFont="1" applyFill="1" applyBorder="1" applyAlignment="1">
      <alignment horizontal="center" vertical="center" wrapText="1"/>
    </xf>
    <xf numFmtId="3" fontId="17" fillId="0" borderId="23" xfId="1" applyNumberFormat="1" applyFont="1" applyFill="1" applyBorder="1" applyAlignment="1">
      <alignment horizontal="center" vertical="center" wrapText="1"/>
    </xf>
    <xf numFmtId="3" fontId="17" fillId="0" borderId="24" xfId="1" applyNumberFormat="1" applyFont="1" applyFill="1" applyBorder="1" applyAlignment="1">
      <alignment horizontal="center" vertical="center" wrapText="1"/>
    </xf>
    <xf numFmtId="3" fontId="14" fillId="0" borderId="13" xfId="1" applyNumberFormat="1" applyFont="1" applyFill="1" applyBorder="1" applyAlignment="1">
      <alignment horizontal="center" vertical="center" wrapText="1"/>
    </xf>
    <xf numFmtId="3" fontId="14" fillId="0" borderId="23" xfId="1" applyNumberFormat="1" applyFont="1" applyFill="1" applyBorder="1" applyAlignment="1">
      <alignment horizontal="center" vertical="center" wrapText="1"/>
    </xf>
    <xf numFmtId="3" fontId="14" fillId="0" borderId="24" xfId="1" applyNumberFormat="1" applyFont="1" applyFill="1" applyBorder="1" applyAlignment="1">
      <alignment horizontal="center" vertical="center" wrapText="1"/>
    </xf>
    <xf numFmtId="3" fontId="10" fillId="2" borderId="23" xfId="1" applyNumberFormat="1" applyFont="1" applyFill="1" applyBorder="1" applyAlignment="1">
      <alignment horizontal="center" vertical="center" wrapText="1"/>
    </xf>
    <xf numFmtId="9" fontId="19" fillId="0" borderId="26" xfId="4" applyNumberFormat="1" applyFont="1" applyFill="1" applyBorder="1" applyAlignment="1">
      <alignment horizontal="center" vertical="center" wrapText="1"/>
    </xf>
    <xf numFmtId="3" fontId="9" fillId="0" borderId="25" xfId="1" applyNumberFormat="1" applyFont="1" applyFill="1" applyBorder="1" applyAlignment="1">
      <alignment horizontal="center" vertical="center" wrapText="1"/>
    </xf>
    <xf numFmtId="9" fontId="11" fillId="2" borderId="26" xfId="4" applyNumberFormat="1" applyFont="1" applyFill="1" applyBorder="1" applyAlignment="1">
      <alignment horizontal="center" vertical="center" wrapText="1"/>
    </xf>
    <xf numFmtId="9" fontId="13" fillId="0" borderId="27" xfId="1" applyNumberFormat="1" applyFont="1" applyFill="1" applyBorder="1" applyAlignment="1">
      <alignment horizontal="center" vertical="center" wrapText="1"/>
    </xf>
    <xf numFmtId="9" fontId="13" fillId="0" borderId="28" xfId="1" applyNumberFormat="1" applyFont="1" applyFill="1" applyBorder="1" applyAlignment="1">
      <alignment horizontal="center" vertical="center" wrapText="1"/>
    </xf>
    <xf numFmtId="9" fontId="13" fillId="0" borderId="29" xfId="1" applyNumberFormat="1" applyFont="1" applyFill="1" applyBorder="1" applyAlignment="1">
      <alignment horizontal="center" vertical="center" wrapText="1"/>
    </xf>
    <xf numFmtId="9" fontId="16" fillId="2" borderId="26" xfId="4" applyNumberFormat="1" applyFont="1" applyFill="1" applyBorder="1" applyAlignment="1">
      <alignment horizontal="center" vertical="center" wrapText="1"/>
    </xf>
    <xf numFmtId="9" fontId="14" fillId="0" borderId="27" xfId="4" applyNumberFormat="1" applyFont="1" applyFill="1" applyBorder="1" applyAlignment="1">
      <alignment horizontal="center" vertical="center" wrapText="1"/>
    </xf>
    <xf numFmtId="9" fontId="14" fillId="0" borderId="28" xfId="4" applyNumberFormat="1" applyFont="1" applyFill="1" applyBorder="1" applyAlignment="1">
      <alignment horizontal="center" vertical="center" wrapText="1"/>
    </xf>
    <xf numFmtId="9" fontId="14" fillId="0" borderId="29" xfId="4" applyNumberFormat="1" applyFont="1" applyFill="1" applyBorder="1" applyAlignment="1">
      <alignment horizontal="center" vertical="center" wrapText="1"/>
    </xf>
    <xf numFmtId="9" fontId="10" fillId="2" borderId="26" xfId="3" applyNumberFormat="1" applyFont="1" applyFill="1" applyBorder="1" applyAlignment="1">
      <alignment horizontal="center" vertical="center" wrapText="1"/>
    </xf>
    <xf numFmtId="9" fontId="10" fillId="2" borderId="28" xfId="3" applyNumberFormat="1" applyFont="1" applyFill="1" applyBorder="1" applyAlignment="1">
      <alignment horizontal="center" vertical="center" wrapText="1"/>
    </xf>
    <xf numFmtId="3" fontId="19" fillId="0" borderId="31" xfId="1" applyNumberFormat="1" applyFont="1" applyFill="1" applyBorder="1" applyAlignment="1">
      <alignment horizontal="center" vertical="center" wrapText="1"/>
    </xf>
    <xf numFmtId="3" fontId="9" fillId="0" borderId="30" xfId="1" applyNumberFormat="1" applyFont="1" applyFill="1" applyBorder="1" applyAlignment="1">
      <alignment horizontal="center" vertical="center" wrapText="1"/>
    </xf>
    <xf numFmtId="3" fontId="10" fillId="2" borderId="31" xfId="1" applyNumberFormat="1" applyFont="1" applyFill="1" applyBorder="1" applyAlignment="1">
      <alignment horizontal="center" vertical="center" wrapText="1"/>
    </xf>
    <xf numFmtId="3" fontId="17" fillId="0" borderId="32" xfId="1" applyNumberFormat="1" applyFont="1" applyFill="1" applyBorder="1" applyAlignment="1">
      <alignment horizontal="center" vertical="center" wrapText="1"/>
    </xf>
    <xf numFmtId="3" fontId="17" fillId="0" borderId="33" xfId="1" applyNumberFormat="1" applyFont="1" applyFill="1" applyBorder="1" applyAlignment="1">
      <alignment horizontal="center" vertical="center" wrapText="1"/>
    </xf>
    <xf numFmtId="3" fontId="17" fillId="0" borderId="34" xfId="1" applyNumberFormat="1" applyFont="1" applyFill="1" applyBorder="1" applyAlignment="1">
      <alignment horizontal="center" vertical="center" wrapText="1"/>
    </xf>
    <xf numFmtId="3" fontId="14" fillId="0" borderId="32" xfId="1" applyNumberFormat="1" applyFont="1" applyFill="1" applyBorder="1" applyAlignment="1">
      <alignment horizontal="center" vertical="center" wrapText="1"/>
    </xf>
    <xf numFmtId="3" fontId="14" fillId="0" borderId="33" xfId="1" applyNumberFormat="1" applyFont="1" applyFill="1" applyBorder="1" applyAlignment="1">
      <alignment horizontal="center" vertical="center" wrapText="1"/>
    </xf>
    <xf numFmtId="3" fontId="14" fillId="0" borderId="34" xfId="1" applyNumberFormat="1" applyFont="1" applyFill="1" applyBorder="1" applyAlignment="1">
      <alignment horizontal="center" vertical="center" wrapText="1"/>
    </xf>
    <xf numFmtId="3" fontId="10" fillId="2" borderId="33" xfId="1" applyNumberFormat="1" applyFont="1" applyFill="1" applyBorder="1" applyAlignment="1">
      <alignment horizontal="center" vertical="center" wrapText="1"/>
    </xf>
    <xf numFmtId="3" fontId="19" fillId="0" borderId="22" xfId="4" applyNumberFormat="1" applyFont="1" applyFill="1" applyBorder="1" applyAlignment="1">
      <alignment horizontal="center" vertical="center" wrapText="1"/>
    </xf>
    <xf numFmtId="3" fontId="11" fillId="2" borderId="22" xfId="4" applyNumberFormat="1" applyFont="1" applyFill="1" applyBorder="1" applyAlignment="1">
      <alignment horizontal="center" vertical="center" wrapText="1"/>
    </xf>
    <xf numFmtId="3" fontId="13" fillId="0" borderId="23" xfId="1" applyNumberFormat="1" applyFont="1" applyFill="1" applyBorder="1" applyAlignment="1">
      <alignment horizontal="center" vertical="center" wrapText="1"/>
    </xf>
    <xf numFmtId="3" fontId="13" fillId="0" borderId="24" xfId="1" applyNumberFormat="1" applyFont="1" applyFill="1" applyBorder="1" applyAlignment="1">
      <alignment horizontal="center" vertical="center" wrapText="1"/>
    </xf>
    <xf numFmtId="3" fontId="16" fillId="2" borderId="22" xfId="4" applyNumberFormat="1" applyFont="1" applyFill="1" applyBorder="1" applyAlignment="1">
      <alignment horizontal="center" vertical="center" wrapText="1"/>
    </xf>
    <xf numFmtId="3" fontId="14" fillId="0" borderId="13" xfId="4" applyNumberFormat="1" applyFont="1" applyFill="1" applyBorder="1" applyAlignment="1">
      <alignment horizontal="center" vertical="center" wrapText="1"/>
    </xf>
    <xf numFmtId="3" fontId="14" fillId="0" borderId="23" xfId="4" applyNumberFormat="1" applyFont="1" applyFill="1" applyBorder="1" applyAlignment="1">
      <alignment horizontal="center" vertical="center" wrapText="1"/>
    </xf>
    <xf numFmtId="3" fontId="10" fillId="2" borderId="22" xfId="3" applyNumberFormat="1" applyFont="1" applyFill="1" applyBorder="1" applyAlignment="1">
      <alignment horizontal="center" vertical="center" wrapText="1"/>
    </xf>
    <xf numFmtId="3" fontId="10" fillId="2" borderId="23" xfId="3" applyNumberFormat="1" applyFont="1" applyFill="1" applyBorder="1" applyAlignment="1">
      <alignment horizontal="center" vertical="center" wrapText="1"/>
    </xf>
    <xf numFmtId="9" fontId="9" fillId="0" borderId="25" xfId="1" applyNumberFormat="1" applyFont="1" applyFill="1" applyBorder="1" applyAlignment="1">
      <alignment horizontal="center" vertical="center" wrapText="1"/>
    </xf>
    <xf numFmtId="9" fontId="9" fillId="0" borderId="15" xfId="1" applyNumberFormat="1" applyFont="1" applyFill="1" applyBorder="1" applyAlignment="1">
      <alignment horizontal="center" vertical="center" wrapText="1"/>
    </xf>
    <xf numFmtId="9" fontId="19" fillId="0" borderId="1" xfId="1" applyNumberFormat="1" applyFont="1" applyFill="1" applyBorder="1" applyAlignment="1">
      <alignment horizontal="center" vertical="center" wrapText="1"/>
    </xf>
    <xf numFmtId="9" fontId="10" fillId="2" borderId="1" xfId="1" applyNumberFormat="1" applyFont="1" applyFill="1" applyBorder="1" applyAlignment="1">
      <alignment horizontal="center" vertical="center" wrapText="1"/>
    </xf>
    <xf numFmtId="9" fontId="9" fillId="0" borderId="9" xfId="1" applyNumberFormat="1"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9" fontId="9" fillId="0" borderId="7" xfId="1" applyNumberFormat="1" applyFont="1" applyFill="1" applyBorder="1" applyAlignment="1">
      <alignment horizontal="center" vertical="center" wrapText="1"/>
    </xf>
    <xf numFmtId="9" fontId="15" fillId="0" borderId="9" xfId="1" applyNumberFormat="1" applyFont="1" applyFill="1" applyBorder="1" applyAlignment="1">
      <alignment horizontal="center" vertical="center" wrapText="1"/>
    </xf>
    <xf numFmtId="9" fontId="15" fillId="0" borderId="4"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wrapText="1"/>
    </xf>
    <xf numFmtId="0" fontId="22" fillId="0" borderId="45" xfId="2" applyFont="1" applyBorder="1" applyAlignment="1">
      <alignment horizontal="center" vertical="center" wrapText="1"/>
    </xf>
    <xf numFmtId="0" fontId="22" fillId="0" borderId="46" xfId="2" applyFont="1" applyBorder="1" applyAlignment="1">
      <alignment horizontal="center" vertical="center" wrapText="1"/>
    </xf>
    <xf numFmtId="0" fontId="22" fillId="0" borderId="47" xfId="2" applyFont="1" applyBorder="1" applyAlignment="1">
      <alignment horizontal="center" vertical="center" wrapText="1"/>
    </xf>
    <xf numFmtId="0" fontId="22" fillId="0" borderId="48" xfId="2" applyFont="1" applyBorder="1" applyAlignment="1">
      <alignment horizontal="center" vertical="center" wrapText="1"/>
    </xf>
    <xf numFmtId="0" fontId="22" fillId="0" borderId="49"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51" xfId="2" applyFont="1" applyBorder="1" applyAlignment="1">
      <alignment horizontal="center" vertical="center" wrapText="1"/>
    </xf>
    <xf numFmtId="0" fontId="22" fillId="0" borderId="54" xfId="2" applyFont="1" applyBorder="1" applyAlignment="1">
      <alignment horizontal="center" vertical="center" wrapText="1"/>
    </xf>
    <xf numFmtId="9" fontId="19" fillId="0" borderId="55" xfId="4" applyNumberFormat="1" applyFont="1" applyFill="1" applyBorder="1" applyAlignment="1">
      <alignment horizontal="center" vertical="center" wrapText="1"/>
    </xf>
    <xf numFmtId="9" fontId="9" fillId="0" borderId="56" xfId="1" applyNumberFormat="1" applyFont="1" applyFill="1" applyBorder="1" applyAlignment="1">
      <alignment horizontal="center" vertical="center" wrapText="1"/>
    </xf>
    <xf numFmtId="9" fontId="11" fillId="2" borderId="55" xfId="4" applyNumberFormat="1" applyFont="1" applyFill="1" applyBorder="1" applyAlignment="1">
      <alignment horizontal="center" vertical="center" wrapText="1"/>
    </xf>
    <xf numFmtId="9" fontId="13" fillId="0" borderId="57" xfId="1" applyNumberFormat="1" applyFont="1" applyFill="1" applyBorder="1" applyAlignment="1">
      <alignment horizontal="center" vertical="center" wrapText="1"/>
    </xf>
    <xf numFmtId="9" fontId="13" fillId="0" borderId="53" xfId="1" applyNumberFormat="1" applyFont="1" applyFill="1" applyBorder="1" applyAlignment="1">
      <alignment horizontal="center" vertical="center" wrapText="1"/>
    </xf>
    <xf numFmtId="9" fontId="13" fillId="0" borderId="58" xfId="1" applyNumberFormat="1" applyFont="1" applyFill="1" applyBorder="1" applyAlignment="1">
      <alignment horizontal="center" vertical="center" wrapText="1"/>
    </xf>
    <xf numFmtId="9" fontId="16" fillId="2" borderId="55" xfId="4" applyNumberFormat="1" applyFont="1" applyFill="1" applyBorder="1" applyAlignment="1">
      <alignment horizontal="center" vertical="center" wrapText="1"/>
    </xf>
    <xf numFmtId="9" fontId="14" fillId="0" borderId="57" xfId="4" applyNumberFormat="1" applyFont="1" applyFill="1" applyBorder="1" applyAlignment="1">
      <alignment horizontal="center" vertical="center" wrapText="1"/>
    </xf>
    <xf numFmtId="9" fontId="14" fillId="0" borderId="53" xfId="4" applyNumberFormat="1" applyFont="1" applyFill="1" applyBorder="1" applyAlignment="1">
      <alignment horizontal="center" vertical="center" wrapText="1"/>
    </xf>
    <xf numFmtId="9" fontId="14" fillId="0" borderId="58" xfId="4" applyNumberFormat="1" applyFont="1" applyFill="1" applyBorder="1" applyAlignment="1">
      <alignment horizontal="center" vertical="center" wrapText="1"/>
    </xf>
    <xf numFmtId="9" fontId="10" fillId="2" borderId="55" xfId="3" applyNumberFormat="1" applyFont="1" applyFill="1" applyBorder="1" applyAlignment="1">
      <alignment horizontal="center" vertical="center" wrapText="1"/>
    </xf>
    <xf numFmtId="9" fontId="10" fillId="2" borderId="53" xfId="3" applyNumberFormat="1" applyFont="1" applyFill="1" applyBorder="1" applyAlignment="1">
      <alignment horizontal="center" vertical="center" wrapText="1"/>
    </xf>
    <xf numFmtId="3" fontId="19" fillId="0" borderId="31" xfId="4" applyNumberFormat="1" applyFont="1" applyFill="1" applyBorder="1" applyAlignment="1">
      <alignment horizontal="center" vertical="center" wrapText="1"/>
    </xf>
    <xf numFmtId="3" fontId="11" fillId="2" borderId="31" xfId="4" applyNumberFormat="1" applyFont="1" applyFill="1" applyBorder="1" applyAlignment="1">
      <alignment horizontal="center" vertical="center" wrapText="1"/>
    </xf>
    <xf numFmtId="3" fontId="13" fillId="0" borderId="32" xfId="1" applyNumberFormat="1" applyFont="1" applyFill="1" applyBorder="1" applyAlignment="1">
      <alignment horizontal="center" vertical="center" wrapText="1"/>
    </xf>
    <xf numFmtId="3" fontId="13" fillId="0" borderId="33" xfId="1" applyNumberFormat="1" applyFont="1" applyFill="1" applyBorder="1" applyAlignment="1">
      <alignment horizontal="center" vertical="center" wrapText="1"/>
    </xf>
    <xf numFmtId="3" fontId="13" fillId="0" borderId="34" xfId="1" applyNumberFormat="1" applyFont="1" applyFill="1" applyBorder="1" applyAlignment="1">
      <alignment horizontal="center" vertical="center" wrapText="1"/>
    </xf>
    <xf numFmtId="3" fontId="16" fillId="2" borderId="31" xfId="4" applyNumberFormat="1" applyFont="1" applyFill="1" applyBorder="1" applyAlignment="1">
      <alignment horizontal="center" vertical="center" wrapText="1"/>
    </xf>
    <xf numFmtId="3" fontId="14" fillId="0" borderId="32" xfId="4" applyNumberFormat="1" applyFont="1" applyFill="1" applyBorder="1" applyAlignment="1">
      <alignment horizontal="center" vertical="center" wrapText="1"/>
    </xf>
    <xf numFmtId="3" fontId="14" fillId="0" borderId="33" xfId="4" applyNumberFormat="1" applyFont="1" applyFill="1" applyBorder="1" applyAlignment="1">
      <alignment horizontal="center" vertical="center" wrapText="1"/>
    </xf>
    <xf numFmtId="3" fontId="10" fillId="2" borderId="31" xfId="3" applyNumberFormat="1" applyFont="1" applyFill="1" applyBorder="1" applyAlignment="1">
      <alignment horizontal="center" vertical="center" wrapText="1"/>
    </xf>
    <xf numFmtId="3" fontId="10" fillId="2" borderId="33" xfId="3" applyNumberFormat="1" applyFont="1" applyFill="1" applyBorder="1" applyAlignment="1">
      <alignment horizontal="center" vertical="center" wrapText="1"/>
    </xf>
    <xf numFmtId="3" fontId="13" fillId="0" borderId="5" xfId="1" applyNumberFormat="1" applyFont="1" applyFill="1" applyBorder="1" applyAlignment="1">
      <alignment horizontal="center" vertical="center" wrapText="1"/>
    </xf>
    <xf numFmtId="3" fontId="13" fillId="0" borderId="8" xfId="1" applyNumberFormat="1" applyFont="1" applyFill="1" applyBorder="1" applyAlignment="1">
      <alignment horizontal="center" vertical="center" wrapText="1"/>
    </xf>
    <xf numFmtId="3" fontId="14" fillId="0" borderId="10" xfId="4" applyNumberFormat="1" applyFont="1" applyFill="1" applyBorder="1" applyAlignment="1">
      <alignment horizontal="center" vertical="center" wrapText="1"/>
    </xf>
    <xf numFmtId="3" fontId="14" fillId="0" borderId="5" xfId="4" applyNumberFormat="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11" xfId="1" applyFont="1" applyFill="1" applyBorder="1" applyAlignment="1">
      <alignment horizontal="center" vertical="center" wrapText="1"/>
    </xf>
    <xf numFmtId="0" fontId="21" fillId="0" borderId="20" xfId="2" applyFont="1" applyFill="1" applyBorder="1" applyAlignment="1">
      <alignment horizontal="center" vertical="center" wrapText="1"/>
    </xf>
    <xf numFmtId="0" fontId="21" fillId="0" borderId="14" xfId="2" applyFont="1" applyFill="1" applyBorder="1" applyAlignment="1">
      <alignment horizontal="center" vertical="center" wrapText="1"/>
    </xf>
    <xf numFmtId="0" fontId="21" fillId="0" borderId="23" xfId="2" applyFont="1" applyFill="1" applyBorder="1" applyAlignment="1">
      <alignment horizontal="center" vertical="center" wrapText="1"/>
    </xf>
    <xf numFmtId="0" fontId="21" fillId="0" borderId="4" xfId="2" applyFont="1" applyFill="1" applyBorder="1" applyAlignment="1">
      <alignment horizontal="center" vertical="center" wrapText="1"/>
    </xf>
    <xf numFmtId="0" fontId="12" fillId="0" borderId="35" xfId="2" applyFont="1" applyFill="1" applyBorder="1" applyAlignment="1">
      <alignment horizontal="center" vertical="center" wrapText="1"/>
    </xf>
    <xf numFmtId="0" fontId="12" fillId="0" borderId="36" xfId="2" applyFont="1" applyFill="1" applyBorder="1" applyAlignment="1">
      <alignment horizontal="center" vertical="center" wrapText="1"/>
    </xf>
    <xf numFmtId="0" fontId="12" fillId="0" borderId="40" xfId="2" applyFont="1" applyFill="1" applyBorder="1" applyAlignment="1">
      <alignment horizontal="center" vertical="center" wrapText="1"/>
    </xf>
    <xf numFmtId="0" fontId="12" fillId="0" borderId="41" xfId="2" applyFont="1" applyFill="1" applyBorder="1" applyAlignment="1">
      <alignment horizontal="center" vertical="center" wrapText="1"/>
    </xf>
    <xf numFmtId="0" fontId="12" fillId="0" borderId="38" xfId="2" applyFont="1" applyFill="1" applyBorder="1" applyAlignment="1">
      <alignment horizontal="center" vertical="center" wrapText="1"/>
    </xf>
    <xf numFmtId="0" fontId="12" fillId="0" borderId="39" xfId="2" applyFont="1" applyFill="1" applyBorder="1" applyAlignment="1">
      <alignment horizontal="center" vertical="center" wrapText="1"/>
    </xf>
    <xf numFmtId="0" fontId="12" fillId="0" borderId="43"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42" xfId="2" applyFont="1" applyFill="1" applyBorder="1" applyAlignment="1">
      <alignment horizontal="center" vertical="center" wrapText="1"/>
    </xf>
    <xf numFmtId="0" fontId="23" fillId="0" borderId="60" xfId="2" applyFont="1" applyFill="1" applyBorder="1" applyAlignment="1">
      <alignment horizontal="center" vertical="center" wrapText="1"/>
    </xf>
    <xf numFmtId="0" fontId="23" fillId="0" borderId="14" xfId="2" applyFont="1" applyFill="1" applyBorder="1" applyAlignment="1">
      <alignment horizontal="center" vertical="center" wrapText="1"/>
    </xf>
    <xf numFmtId="0" fontId="23" fillId="0" borderId="5" xfId="2" applyFont="1" applyFill="1" applyBorder="1" applyAlignment="1">
      <alignment horizontal="center" vertical="center" wrapText="1"/>
    </xf>
    <xf numFmtId="0" fontId="23" fillId="0" borderId="4" xfId="2"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33" xfId="2" applyFont="1" applyFill="1" applyBorder="1" applyAlignment="1">
      <alignment horizontal="center" vertical="center" wrapText="1"/>
    </xf>
    <xf numFmtId="0" fontId="23" fillId="0" borderId="59" xfId="2" applyFont="1" applyFill="1" applyBorder="1" applyAlignment="1">
      <alignment horizontal="center" vertical="center" wrapText="1"/>
    </xf>
    <xf numFmtId="0" fontId="23" fillId="0" borderId="52" xfId="2" applyFont="1" applyFill="1" applyBorder="1" applyAlignment="1">
      <alignment horizontal="center" vertical="center" wrapText="1"/>
    </xf>
    <xf numFmtId="0" fontId="23" fillId="0" borderId="33" xfId="2" applyFont="1" applyFill="1" applyBorder="1" applyAlignment="1">
      <alignment horizontal="center" vertical="center" wrapText="1"/>
    </xf>
    <xf numFmtId="0" fontId="23" fillId="0" borderId="53" xfId="2" applyFont="1" applyFill="1" applyBorder="1" applyAlignment="1">
      <alignment horizontal="center" vertical="center" wrapText="1"/>
    </xf>
    <xf numFmtId="0" fontId="1" fillId="0" borderId="0" xfId="1" applyFont="1" applyAlignment="1">
      <alignment horizontal="center" vertical="center"/>
    </xf>
    <xf numFmtId="0" fontId="23" fillId="0" borderId="20" xfId="2" applyFont="1" applyFill="1" applyBorder="1" applyAlignment="1">
      <alignment horizontal="center" vertical="center" wrapText="1"/>
    </xf>
    <xf numFmtId="0" fontId="23" fillId="0" borderId="23" xfId="2" applyFont="1" applyFill="1" applyBorder="1" applyAlignment="1">
      <alignment horizontal="center" vertical="center" wrapText="1"/>
    </xf>
    <xf numFmtId="0" fontId="20"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18" xfId="1" applyFont="1" applyBorder="1" applyAlignment="1">
      <alignment horizontal="right"/>
    </xf>
  </cellXfs>
  <cellStyles count="5">
    <cellStyle name="Обычный" xfId="0" builtinId="0"/>
    <cellStyle name="Обычный 2 2 2" xfId="1" xr:uid="{00000000-0005-0000-0000-000001000000}"/>
    <cellStyle name="Обычный 2 5 4" xfId="2" xr:uid="{00000000-0005-0000-0000-000002000000}"/>
    <cellStyle name="Процентный 2" xfId="3" xr:uid="{00000000-0005-0000-0000-000003000000}"/>
    <cellStyle name="Финансовый 2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cell>
        </row>
        <row r="83">
          <cell r="C83" t="str">
            <v xml:space="preserve">Memorandum items </v>
          </cell>
        </row>
        <row r="84">
          <cell r="C84" t="str">
            <v>Total Consumption per capita</v>
          </cell>
        </row>
        <row r="85">
          <cell r="C85" t="str">
            <v>Private Consumption per capita</v>
          </cell>
        </row>
        <row r="86">
          <cell r="C86" t="str">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cell>
          <cell r="C378" t="str">
            <v>Debt relief</v>
          </cell>
        </row>
        <row r="379">
          <cell r="C379" t="str">
            <v/>
          </cell>
          <cell r="D379" t="str">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cell>
        </row>
        <row r="416">
          <cell r="C416" t="str">
            <v xml:space="preserve">       Private sector</v>
          </cell>
        </row>
        <row r="417">
          <cell r="D417" t="str">
            <v/>
          </cell>
        </row>
        <row r="418">
          <cell r="C418" t="str">
            <v>Gross domestic income (GDI) = GDP + NFI +NUT (OM)</v>
          </cell>
        </row>
        <row r="419">
          <cell r="C419" t="str">
            <v>Gross National Savings (GNS) = GDI - C (OM)</v>
          </cell>
        </row>
        <row r="420">
          <cell r="C420" t="str">
            <v xml:space="preserve">  Public sector </v>
          </cell>
          <cell r="D420" t="str">
            <v/>
          </cell>
        </row>
        <row r="421">
          <cell r="C421" t="str">
            <v xml:space="preserve">  Private sector</v>
          </cell>
          <cell r="D421" t="str">
            <v/>
          </cell>
        </row>
        <row r="423">
          <cell r="C423" t="str">
            <v>Gross Domestic Savings (GDS) = GDP - C</v>
          </cell>
        </row>
        <row r="424">
          <cell r="C424" t="str">
            <v xml:space="preserve">  Public sector </v>
          </cell>
          <cell r="D424" t="str">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cell>
        </row>
        <row r="447">
          <cell r="C447" t="str">
            <v>External sector</v>
          </cell>
        </row>
        <row r="448">
          <cell r="C448" t="str">
            <v>Horizontal Check</v>
          </cell>
        </row>
        <row r="450">
          <cell r="C450" t="str">
            <v>X. CONSISTENCY CHECK TABLE - Blue checks correspond to WEO</v>
          </cell>
        </row>
        <row r="452">
          <cell r="D452" t="str">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cell>
        </row>
        <row r="519">
          <cell r="B519" t="str">
            <v>I.1+I.2</v>
          </cell>
        </row>
        <row r="524">
          <cell r="D524"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cell>
        </row>
        <row r="269">
          <cell r="B269" t="str">
            <v>7/92</v>
          </cell>
        </row>
        <row r="275">
          <cell r="B275" t="str">
            <v>1993</v>
          </cell>
        </row>
        <row r="280">
          <cell r="B280" t="str">
            <v/>
          </cell>
        </row>
        <row r="281">
          <cell r="B281" t="str">
            <v>7/93</v>
          </cell>
        </row>
        <row r="287">
          <cell r="B287" t="str">
            <v>1994</v>
          </cell>
        </row>
        <row r="292">
          <cell r="B292" t="str">
            <v/>
          </cell>
        </row>
        <row r="293">
          <cell r="B293" t="str">
            <v>7/94</v>
          </cell>
        </row>
        <row r="299">
          <cell r="B299" t="str">
            <v>1995</v>
          </cell>
        </row>
        <row r="304">
          <cell r="B304" t="str">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K47"/>
  <sheetViews>
    <sheetView tabSelected="1" view="pageBreakPreview" topLeftCell="A2" zoomScale="55" zoomScaleNormal="100" zoomScaleSheetLayoutView="55" workbookViewId="0">
      <selection activeCell="AX10" sqref="AX10"/>
    </sheetView>
  </sheetViews>
  <sheetFormatPr defaultRowHeight="18.75" outlineLevelRow="1" outlineLevelCol="1" x14ac:dyDescent="0.3"/>
  <cols>
    <col min="1" max="1" width="91.85546875" style="4" customWidth="1"/>
    <col min="2" max="2" width="12.140625" style="3" bestFit="1" customWidth="1"/>
    <col min="3" max="3" width="12.85546875" style="3" bestFit="1" customWidth="1"/>
    <col min="4" max="4" width="12.140625" style="2" hidden="1" customWidth="1" outlineLevel="1"/>
    <col min="5" max="5" width="12.85546875" style="3" hidden="1" customWidth="1" outlineLevel="1"/>
    <col min="6" max="6" width="12.140625" style="2" hidden="1" customWidth="1" outlineLevel="1"/>
    <col min="7" max="7" width="12.85546875" style="3" hidden="1" customWidth="1" outlineLevel="1"/>
    <col min="8" max="8" width="12.140625" style="2" hidden="1" customWidth="1" outlineLevel="1"/>
    <col min="9" max="9" width="12.85546875" style="3" hidden="1" customWidth="1" outlineLevel="1"/>
    <col min="10" max="10" width="12.140625" style="3" hidden="1" customWidth="1" outlineLevel="1"/>
    <col min="11" max="11" width="12.85546875" style="2" hidden="1" customWidth="1" outlineLevel="1"/>
    <col min="12" max="12" width="12.140625" style="2" bestFit="1" customWidth="1" collapsed="1"/>
    <col min="13" max="13" width="12.85546875" style="2" bestFit="1" customWidth="1"/>
    <col min="14" max="14" width="12.140625" style="2" hidden="1" customWidth="1" outlineLevel="1"/>
    <col min="15" max="15" width="12.85546875" style="2" hidden="1" customWidth="1" outlineLevel="1"/>
    <col min="16" max="16" width="12.140625" style="2" hidden="1" customWidth="1" outlineLevel="1"/>
    <col min="17" max="17" width="12.85546875" style="2" hidden="1" customWidth="1" outlineLevel="1"/>
    <col min="18" max="18" width="12.140625" style="2" hidden="1" customWidth="1" outlineLevel="1"/>
    <col min="19" max="19" width="12.85546875" style="2" hidden="1" customWidth="1" outlineLevel="1"/>
    <col min="20" max="20" width="12.140625" style="2" hidden="1" customWidth="1" outlineLevel="1"/>
    <col min="21" max="21" width="12.85546875" style="2" hidden="1" customWidth="1" outlineLevel="1"/>
    <col min="22" max="22" width="12.140625" style="2" bestFit="1" customWidth="1" collapsed="1"/>
    <col min="23" max="23" width="12.85546875" style="2" bestFit="1" customWidth="1"/>
    <col min="24" max="24" width="12.140625" style="2" hidden="1" customWidth="1" outlineLevel="1"/>
    <col min="25" max="25" width="12.85546875" style="2" hidden="1" customWidth="1" outlineLevel="1"/>
    <col min="26" max="26" width="12.140625" style="2" hidden="1" customWidth="1" outlineLevel="1"/>
    <col min="27" max="27" width="12.85546875" style="2" hidden="1" customWidth="1" outlineLevel="1"/>
    <col min="28" max="28" width="12.140625" style="2" hidden="1" customWidth="1" outlineLevel="1"/>
    <col min="29" max="29" width="12.85546875" style="1" hidden="1" customWidth="1" outlineLevel="1"/>
    <col min="30" max="30" width="12.140625" style="1" hidden="1" customWidth="1" outlineLevel="1"/>
    <col min="31" max="31" width="12.85546875" style="1" hidden="1" customWidth="1" outlineLevel="1"/>
    <col min="32" max="32" width="12.140625" style="1" bestFit="1" customWidth="1" collapsed="1"/>
    <col min="33" max="33" width="12.85546875" style="1" bestFit="1" customWidth="1"/>
    <col min="34" max="34" width="12.140625" style="1" hidden="1" customWidth="1" outlineLevel="1"/>
    <col min="35" max="35" width="12.85546875" style="1" hidden="1" customWidth="1" outlineLevel="1"/>
    <col min="36" max="36" width="12.140625" style="1" hidden="1" customWidth="1" outlineLevel="1"/>
    <col min="37" max="37" width="12.85546875" style="1" hidden="1" customWidth="1" outlineLevel="1"/>
    <col min="38" max="38" width="12.140625" style="1" hidden="1" customWidth="1" outlineLevel="1"/>
    <col min="39" max="39" width="12.85546875" style="1" hidden="1" customWidth="1" outlineLevel="1"/>
    <col min="40" max="40" width="12.140625" style="1" hidden="1" customWidth="1" outlineLevel="1"/>
    <col min="41" max="41" width="12.85546875" style="1" hidden="1" customWidth="1" outlineLevel="1"/>
    <col min="42" max="42" width="12.140625" style="1" bestFit="1" customWidth="1" collapsed="1"/>
    <col min="43" max="43" width="12.85546875" style="1" bestFit="1" customWidth="1"/>
    <col min="44" max="44" width="12.140625" style="1" hidden="1" customWidth="1" outlineLevel="1"/>
    <col min="45" max="45" width="12.85546875" style="1" hidden="1" customWidth="1" outlineLevel="1"/>
    <col min="46" max="46" width="12.140625" style="1" hidden="1" customWidth="1" outlineLevel="1"/>
    <col min="47" max="47" width="12.85546875" style="1" hidden="1" customWidth="1" outlineLevel="1"/>
    <col min="48" max="48" width="12.140625" style="1" hidden="1" customWidth="1" outlineLevel="1"/>
    <col min="49" max="49" width="12.85546875" style="1" hidden="1" customWidth="1" outlineLevel="1"/>
    <col min="50" max="50" width="12.140625" style="1" bestFit="1" customWidth="1" collapsed="1"/>
    <col min="51" max="51" width="12.85546875" style="1" bestFit="1" customWidth="1"/>
    <col min="52" max="59" width="13.28515625" style="1" hidden="1" customWidth="1" outlineLevel="1"/>
    <col min="60" max="60" width="13.28515625" style="1" customWidth="1" collapsed="1"/>
    <col min="61" max="63" width="13.28515625" style="1" customWidth="1"/>
    <col min="64" max="16384" width="9.140625" style="1"/>
  </cols>
  <sheetData>
    <row r="1" spans="1:63" s="62" customFormat="1" ht="18.75" hidden="1" customHeight="1" x14ac:dyDescent="0.3">
      <c r="A1" s="189" t="s">
        <v>31</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row>
    <row r="2" spans="1:63" s="59" customFormat="1" ht="23.25" customHeight="1" x14ac:dyDescent="0.3">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row>
    <row r="3" spans="1:63" s="59" customFormat="1" ht="23.25" x14ac:dyDescent="0.3">
      <c r="A3" s="189" t="s">
        <v>30</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row>
    <row r="4" spans="1:63" s="59" customFormat="1" x14ac:dyDescent="0.3">
      <c r="A4" s="190" t="s">
        <v>29</v>
      </c>
      <c r="B4" s="190"/>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row>
    <row r="5" spans="1:63" s="59" customFormat="1" hidden="1" x14ac:dyDescent="0.3">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0"/>
      <c r="AU5" s="60"/>
    </row>
    <row r="6" spans="1:63" s="59" customFormat="1" ht="21" customHeight="1" thickBot="1" x14ac:dyDescent="0.35">
      <c r="A6" s="191" t="s">
        <v>28</v>
      </c>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row>
    <row r="7" spans="1:63" s="36" customFormat="1" ht="32.25" customHeight="1" x14ac:dyDescent="0.3">
      <c r="A7" s="159" t="s">
        <v>27</v>
      </c>
      <c r="B7" s="162" t="s">
        <v>26</v>
      </c>
      <c r="C7" s="163"/>
      <c r="D7" s="166" t="s">
        <v>33</v>
      </c>
      <c r="E7" s="167"/>
      <c r="F7" s="174" t="s">
        <v>34</v>
      </c>
      <c r="G7" s="167"/>
      <c r="H7" s="174" t="s">
        <v>35</v>
      </c>
      <c r="I7" s="167"/>
      <c r="J7" s="170" t="s">
        <v>36</v>
      </c>
      <c r="K7" s="171"/>
      <c r="L7" s="162" t="s">
        <v>25</v>
      </c>
      <c r="M7" s="163"/>
      <c r="N7" s="166" t="s">
        <v>37</v>
      </c>
      <c r="O7" s="167"/>
      <c r="P7" s="174" t="s">
        <v>38</v>
      </c>
      <c r="Q7" s="167"/>
      <c r="R7" s="174" t="s">
        <v>39</v>
      </c>
      <c r="S7" s="167"/>
      <c r="T7" s="170" t="s">
        <v>40</v>
      </c>
      <c r="U7" s="171"/>
      <c r="V7" s="162" t="s">
        <v>24</v>
      </c>
      <c r="W7" s="163"/>
      <c r="X7" s="166" t="s">
        <v>41</v>
      </c>
      <c r="Y7" s="167"/>
      <c r="Z7" s="174" t="s">
        <v>42</v>
      </c>
      <c r="AA7" s="167"/>
      <c r="AB7" s="174" t="s">
        <v>43</v>
      </c>
      <c r="AC7" s="167"/>
      <c r="AD7" s="170" t="s">
        <v>44</v>
      </c>
      <c r="AE7" s="171"/>
      <c r="AF7" s="162" t="s">
        <v>23</v>
      </c>
      <c r="AG7" s="163"/>
      <c r="AH7" s="166" t="s">
        <v>45</v>
      </c>
      <c r="AI7" s="167"/>
      <c r="AJ7" s="174" t="s">
        <v>46</v>
      </c>
      <c r="AK7" s="167"/>
      <c r="AL7" s="174" t="s">
        <v>47</v>
      </c>
      <c r="AM7" s="167"/>
      <c r="AN7" s="170" t="s">
        <v>48</v>
      </c>
      <c r="AO7" s="171"/>
      <c r="AP7" s="162" t="s">
        <v>22</v>
      </c>
      <c r="AQ7" s="163"/>
      <c r="AR7" s="166" t="s">
        <v>49</v>
      </c>
      <c r="AS7" s="167"/>
      <c r="AT7" s="187" t="s">
        <v>51</v>
      </c>
      <c r="AU7" s="183"/>
      <c r="AV7" s="182" t="s">
        <v>53</v>
      </c>
      <c r="AW7" s="183"/>
      <c r="AX7" s="180" t="s">
        <v>54</v>
      </c>
      <c r="AY7" s="163"/>
      <c r="AZ7" s="182" t="s">
        <v>55</v>
      </c>
      <c r="BA7" s="183"/>
      <c r="BB7" s="182" t="s">
        <v>56</v>
      </c>
      <c r="BC7" s="183"/>
      <c r="BD7" s="182" t="s">
        <v>57</v>
      </c>
      <c r="BE7" s="183"/>
      <c r="BF7" s="176" t="s">
        <v>58</v>
      </c>
      <c r="BG7" s="177"/>
      <c r="BH7" s="180" t="s">
        <v>59</v>
      </c>
      <c r="BI7" s="163"/>
      <c r="BJ7" s="180" t="s">
        <v>60</v>
      </c>
      <c r="BK7" s="163"/>
    </row>
    <row r="8" spans="1:63" s="36" customFormat="1" ht="49.5" customHeight="1" x14ac:dyDescent="0.3">
      <c r="A8" s="160"/>
      <c r="B8" s="164"/>
      <c r="C8" s="165"/>
      <c r="D8" s="168"/>
      <c r="E8" s="169"/>
      <c r="F8" s="175"/>
      <c r="G8" s="169"/>
      <c r="H8" s="175"/>
      <c r="I8" s="169"/>
      <c r="J8" s="172"/>
      <c r="K8" s="173"/>
      <c r="L8" s="164"/>
      <c r="M8" s="165"/>
      <c r="N8" s="168"/>
      <c r="O8" s="169"/>
      <c r="P8" s="175"/>
      <c r="Q8" s="169"/>
      <c r="R8" s="175"/>
      <c r="S8" s="169"/>
      <c r="T8" s="172"/>
      <c r="U8" s="173"/>
      <c r="V8" s="164"/>
      <c r="W8" s="165"/>
      <c r="X8" s="168"/>
      <c r="Y8" s="169"/>
      <c r="Z8" s="175"/>
      <c r="AA8" s="169"/>
      <c r="AB8" s="175"/>
      <c r="AC8" s="169"/>
      <c r="AD8" s="172"/>
      <c r="AE8" s="173"/>
      <c r="AF8" s="164"/>
      <c r="AG8" s="165"/>
      <c r="AH8" s="168"/>
      <c r="AI8" s="169"/>
      <c r="AJ8" s="175"/>
      <c r="AK8" s="169"/>
      <c r="AL8" s="175"/>
      <c r="AM8" s="169"/>
      <c r="AN8" s="172"/>
      <c r="AO8" s="173"/>
      <c r="AP8" s="164"/>
      <c r="AQ8" s="165"/>
      <c r="AR8" s="168"/>
      <c r="AS8" s="169"/>
      <c r="AT8" s="188"/>
      <c r="AU8" s="185"/>
      <c r="AV8" s="184"/>
      <c r="AW8" s="185"/>
      <c r="AX8" s="181"/>
      <c r="AY8" s="165"/>
      <c r="AZ8" s="184"/>
      <c r="BA8" s="185"/>
      <c r="BB8" s="184"/>
      <c r="BC8" s="185"/>
      <c r="BD8" s="184"/>
      <c r="BE8" s="185"/>
      <c r="BF8" s="178"/>
      <c r="BG8" s="179"/>
      <c r="BH8" s="181"/>
      <c r="BI8" s="165"/>
      <c r="BJ8" s="181"/>
      <c r="BK8" s="165"/>
    </row>
    <row r="9" spans="1:63" s="58" customFormat="1" ht="69" customHeight="1" thickBot="1" x14ac:dyDescent="0.3">
      <c r="A9" s="161"/>
      <c r="B9" s="128" t="s">
        <v>50</v>
      </c>
      <c r="C9" s="129" t="s">
        <v>32</v>
      </c>
      <c r="D9" s="125" t="s">
        <v>50</v>
      </c>
      <c r="E9" s="126" t="s">
        <v>32</v>
      </c>
      <c r="F9" s="127" t="s">
        <v>50</v>
      </c>
      <c r="G9" s="126" t="s">
        <v>32</v>
      </c>
      <c r="H9" s="127" t="s">
        <v>50</v>
      </c>
      <c r="I9" s="126" t="s">
        <v>32</v>
      </c>
      <c r="J9" s="128" t="s">
        <v>50</v>
      </c>
      <c r="K9" s="129" t="s">
        <v>32</v>
      </c>
      <c r="L9" s="128" t="s">
        <v>50</v>
      </c>
      <c r="M9" s="129" t="s">
        <v>32</v>
      </c>
      <c r="N9" s="125" t="s">
        <v>50</v>
      </c>
      <c r="O9" s="126" t="s">
        <v>32</v>
      </c>
      <c r="P9" s="127" t="s">
        <v>50</v>
      </c>
      <c r="Q9" s="126" t="s">
        <v>32</v>
      </c>
      <c r="R9" s="127" t="s">
        <v>50</v>
      </c>
      <c r="S9" s="126" t="s">
        <v>32</v>
      </c>
      <c r="T9" s="128" t="s">
        <v>50</v>
      </c>
      <c r="U9" s="129" t="s">
        <v>32</v>
      </c>
      <c r="V9" s="128" t="s">
        <v>50</v>
      </c>
      <c r="W9" s="129" t="s">
        <v>32</v>
      </c>
      <c r="X9" s="125" t="s">
        <v>50</v>
      </c>
      <c r="Y9" s="126" t="s">
        <v>32</v>
      </c>
      <c r="Z9" s="127" t="s">
        <v>50</v>
      </c>
      <c r="AA9" s="126" t="s">
        <v>32</v>
      </c>
      <c r="AB9" s="127" t="s">
        <v>50</v>
      </c>
      <c r="AC9" s="126" t="s">
        <v>32</v>
      </c>
      <c r="AD9" s="128" t="s">
        <v>50</v>
      </c>
      <c r="AE9" s="129" t="s">
        <v>32</v>
      </c>
      <c r="AF9" s="128" t="s">
        <v>50</v>
      </c>
      <c r="AG9" s="129" t="s">
        <v>32</v>
      </c>
      <c r="AH9" s="125" t="s">
        <v>50</v>
      </c>
      <c r="AI9" s="126" t="s">
        <v>32</v>
      </c>
      <c r="AJ9" s="127" t="s">
        <v>50</v>
      </c>
      <c r="AK9" s="126" t="s">
        <v>32</v>
      </c>
      <c r="AL9" s="127" t="s">
        <v>50</v>
      </c>
      <c r="AM9" s="126" t="s">
        <v>32</v>
      </c>
      <c r="AN9" s="128" t="s">
        <v>50</v>
      </c>
      <c r="AO9" s="129" t="s">
        <v>32</v>
      </c>
      <c r="AP9" s="128" t="s">
        <v>50</v>
      </c>
      <c r="AQ9" s="129" t="s">
        <v>32</v>
      </c>
      <c r="AR9" s="130" t="s">
        <v>50</v>
      </c>
      <c r="AS9" s="131" t="s">
        <v>32</v>
      </c>
      <c r="AT9" s="128" t="s">
        <v>50</v>
      </c>
      <c r="AU9" s="132" t="s">
        <v>32</v>
      </c>
      <c r="AV9" s="127" t="s">
        <v>50</v>
      </c>
      <c r="AW9" s="132" t="s">
        <v>32</v>
      </c>
      <c r="AX9" s="127" t="s">
        <v>50</v>
      </c>
      <c r="AY9" s="129" t="s">
        <v>32</v>
      </c>
      <c r="AZ9" s="127" t="s">
        <v>50</v>
      </c>
      <c r="BA9" s="132" t="s">
        <v>32</v>
      </c>
      <c r="BB9" s="127" t="s">
        <v>50</v>
      </c>
      <c r="BC9" s="132" t="s">
        <v>32</v>
      </c>
      <c r="BD9" s="127" t="s">
        <v>50</v>
      </c>
      <c r="BE9" s="132" t="s">
        <v>32</v>
      </c>
      <c r="BF9" s="125" t="s">
        <v>50</v>
      </c>
      <c r="BG9" s="129" t="s">
        <v>32</v>
      </c>
      <c r="BH9" s="127" t="s">
        <v>50</v>
      </c>
      <c r="BI9" s="129" t="s">
        <v>32</v>
      </c>
      <c r="BJ9" s="127" t="s">
        <v>50</v>
      </c>
      <c r="BK9" s="129" t="s">
        <v>32</v>
      </c>
    </row>
    <row r="10" spans="1:63" s="54" customFormat="1" ht="63.75" customHeight="1" thickBot="1" x14ac:dyDescent="0.35">
      <c r="A10" s="57" t="s">
        <v>21</v>
      </c>
      <c r="B10" s="56">
        <v>15687.175801086001</v>
      </c>
      <c r="C10" s="117">
        <v>1</v>
      </c>
      <c r="D10" s="56">
        <v>16168.888660667999</v>
      </c>
      <c r="E10" s="84">
        <v>1</v>
      </c>
      <c r="F10" s="96">
        <v>17452.396361981999</v>
      </c>
      <c r="G10" s="84">
        <v>1</v>
      </c>
      <c r="H10" s="96">
        <v>18559.510687066002</v>
      </c>
      <c r="I10" s="84">
        <v>1</v>
      </c>
      <c r="J10" s="74">
        <v>21093.19061003</v>
      </c>
      <c r="K10" s="73">
        <v>1</v>
      </c>
      <c r="L10" s="56">
        <v>21093.19061003</v>
      </c>
      <c r="M10" s="117">
        <v>1</v>
      </c>
      <c r="N10" s="56">
        <v>21030.494724773002</v>
      </c>
      <c r="O10" s="84">
        <v>1</v>
      </c>
      <c r="P10" s="96">
        <v>21777.309217052003</v>
      </c>
      <c r="Q10" s="84">
        <v>0.99999999999999989</v>
      </c>
      <c r="R10" s="96">
        <v>22686.424839718002</v>
      </c>
      <c r="S10" s="84">
        <v>0.99999999999999989</v>
      </c>
      <c r="T10" s="74">
        <v>23582.234650446</v>
      </c>
      <c r="U10" s="73">
        <v>1</v>
      </c>
      <c r="V10" s="56">
        <v>23582.234650446</v>
      </c>
      <c r="W10" s="117">
        <v>1</v>
      </c>
      <c r="X10" s="56">
        <v>23404.136269876999</v>
      </c>
      <c r="Y10" s="84">
        <v>1</v>
      </c>
      <c r="Z10" s="96">
        <v>23290.297279304999</v>
      </c>
      <c r="AA10" s="84">
        <v>1</v>
      </c>
      <c r="AB10" s="96">
        <v>23154.666327144998</v>
      </c>
      <c r="AC10" s="84">
        <v>1.0000000000000002</v>
      </c>
      <c r="AD10" s="74">
        <v>25914.021596329996</v>
      </c>
      <c r="AE10" s="73">
        <v>1</v>
      </c>
      <c r="AF10" s="56">
        <v>25914.021596329996</v>
      </c>
      <c r="AG10" s="73">
        <v>1</v>
      </c>
      <c r="AH10" s="56">
        <v>25993.784712107001</v>
      </c>
      <c r="AI10" s="84">
        <v>1.0000000000000002</v>
      </c>
      <c r="AJ10" s="96">
        <v>25981.101688882001</v>
      </c>
      <c r="AK10" s="84">
        <v>1</v>
      </c>
      <c r="AL10" s="96">
        <v>26315.768046539</v>
      </c>
      <c r="AM10" s="84">
        <v>1</v>
      </c>
      <c r="AN10" s="74">
        <v>29638.673025343</v>
      </c>
      <c r="AO10" s="73">
        <v>0.99999999999999989</v>
      </c>
      <c r="AP10" s="56">
        <v>29638.673025343</v>
      </c>
      <c r="AQ10" s="73">
        <v>0.99999999999999989</v>
      </c>
      <c r="AR10" s="55">
        <v>29463.865292574999</v>
      </c>
      <c r="AS10" s="84">
        <v>1</v>
      </c>
      <c r="AT10" s="106">
        <v>30910.921234329195</v>
      </c>
      <c r="AU10" s="133">
        <v>1</v>
      </c>
      <c r="AV10" s="145">
        <v>32228.713345340668</v>
      </c>
      <c r="AW10" s="133">
        <v>1</v>
      </c>
      <c r="AX10" s="145">
        <v>33726.067213529386</v>
      </c>
      <c r="AY10" s="73">
        <v>1</v>
      </c>
      <c r="AZ10" s="145">
        <f>+AZ12+AZ13+AZ17+AZ21+AZ24+AZ30+AZ31+AZ32</f>
        <v>35568.922733256019</v>
      </c>
      <c r="BA10" s="133">
        <v>1</v>
      </c>
      <c r="BB10" s="145">
        <v>36534.214762272626</v>
      </c>
      <c r="BC10" s="133">
        <v>1</v>
      </c>
      <c r="BD10" s="145">
        <v>36720.634714845284</v>
      </c>
      <c r="BE10" s="133">
        <v>1</v>
      </c>
      <c r="BF10" s="55">
        <v>39820.781054602237</v>
      </c>
      <c r="BG10" s="73">
        <v>1</v>
      </c>
      <c r="BH10" s="145">
        <v>39820.781054602237</v>
      </c>
      <c r="BI10" s="73">
        <v>1</v>
      </c>
      <c r="BJ10" s="145">
        <f>+BJ12+BJ13+BJ17+BJ21+BJ24+BJ30+BJ31+BJ32</f>
        <v>39775.515997515002</v>
      </c>
      <c r="BK10" s="73">
        <v>1</v>
      </c>
    </row>
    <row r="11" spans="1:63" ht="29.25" customHeight="1" thickBot="1" x14ac:dyDescent="0.35">
      <c r="A11" s="53" t="s">
        <v>20</v>
      </c>
      <c r="B11" s="52"/>
      <c r="C11" s="116"/>
      <c r="D11" s="52"/>
      <c r="E11" s="85"/>
      <c r="F11" s="97"/>
      <c r="G11" s="115"/>
      <c r="H11" s="97"/>
      <c r="I11" s="115"/>
      <c r="J11" s="75"/>
      <c r="K11" s="116"/>
      <c r="L11" s="52"/>
      <c r="M11" s="116"/>
      <c r="N11" s="52"/>
      <c r="O11" s="85"/>
      <c r="P11" s="97"/>
      <c r="Q11" s="115"/>
      <c r="R11" s="97"/>
      <c r="S11" s="115"/>
      <c r="T11" s="75"/>
      <c r="U11" s="116"/>
      <c r="V11" s="52"/>
      <c r="W11" s="116"/>
      <c r="X11" s="52"/>
      <c r="Y11" s="85"/>
      <c r="Z11" s="97"/>
      <c r="AA11" s="115"/>
      <c r="AB11" s="97"/>
      <c r="AC11" s="115"/>
      <c r="AD11" s="75"/>
      <c r="AE11" s="116"/>
      <c r="AF11" s="52"/>
      <c r="AG11" s="116"/>
      <c r="AH11" s="52"/>
      <c r="AI11" s="85"/>
      <c r="AJ11" s="97"/>
      <c r="AK11" s="115"/>
      <c r="AL11" s="97"/>
      <c r="AM11" s="115"/>
      <c r="AN11" s="75"/>
      <c r="AO11" s="116"/>
      <c r="AP11" s="52"/>
      <c r="AQ11" s="116"/>
      <c r="AR11" s="52"/>
      <c r="AS11" s="115"/>
      <c r="AT11" s="75"/>
      <c r="AU11" s="134"/>
      <c r="AV11" s="97"/>
      <c r="AW11" s="134"/>
      <c r="AX11" s="97"/>
      <c r="AY11" s="116"/>
      <c r="AZ11" s="97"/>
      <c r="BA11" s="134"/>
      <c r="BB11" s="97"/>
      <c r="BC11" s="134"/>
      <c r="BD11" s="97"/>
      <c r="BE11" s="134"/>
      <c r="BF11" s="52"/>
      <c r="BG11" s="116"/>
      <c r="BH11" s="97"/>
      <c r="BI11" s="116"/>
      <c r="BJ11" s="97"/>
      <c r="BK11" s="116"/>
    </row>
    <row r="12" spans="1:63" s="24" customFormat="1" ht="33" customHeight="1" thickBot="1" x14ac:dyDescent="0.35">
      <c r="A12" s="27" t="s">
        <v>19</v>
      </c>
      <c r="B12" s="26">
        <v>1767.6250268210001</v>
      </c>
      <c r="C12" s="118">
        <v>0.11267962119087299</v>
      </c>
      <c r="D12" s="26">
        <v>1822.6800303949999</v>
      </c>
      <c r="E12" s="86">
        <v>0.11272760105206253</v>
      </c>
      <c r="F12" s="98">
        <v>2395.2645571079997</v>
      </c>
      <c r="G12" s="86">
        <v>0.13724559696144667</v>
      </c>
      <c r="H12" s="98">
        <v>2919.3934858410003</v>
      </c>
      <c r="I12" s="86">
        <v>0.15729905464994323</v>
      </c>
      <c r="J12" s="76">
        <v>4319.1455471199997</v>
      </c>
      <c r="K12" s="63">
        <v>0.20476492281192432</v>
      </c>
      <c r="L12" s="26">
        <v>4319.1455471199997</v>
      </c>
      <c r="M12" s="118">
        <v>0.20476492281192432</v>
      </c>
      <c r="N12" s="26">
        <v>4304.3385588279998</v>
      </c>
      <c r="O12" s="86">
        <v>0.20467129352680788</v>
      </c>
      <c r="P12" s="98">
        <v>4638.3721383350003</v>
      </c>
      <c r="Q12" s="86">
        <v>0.21299105835826018</v>
      </c>
      <c r="R12" s="98">
        <v>5496.2573676190004</v>
      </c>
      <c r="S12" s="86">
        <v>0.24227075911919316</v>
      </c>
      <c r="T12" s="76">
        <v>5861.7110535859993</v>
      </c>
      <c r="U12" s="63">
        <v>0.24856469882828255</v>
      </c>
      <c r="V12" s="26">
        <v>5861.7110535859993</v>
      </c>
      <c r="W12" s="118">
        <v>0.24856469882828255</v>
      </c>
      <c r="X12" s="26">
        <v>5925.2439663630003</v>
      </c>
      <c r="Y12" s="86">
        <v>0.25317080271786252</v>
      </c>
      <c r="Z12" s="98">
        <v>5994.6552966300005</v>
      </c>
      <c r="AA12" s="86">
        <v>0.25738852642111426</v>
      </c>
      <c r="AB12" s="98">
        <v>6578.5691010259998</v>
      </c>
      <c r="AC12" s="86">
        <v>0.28411418277765121</v>
      </c>
      <c r="AD12" s="76">
        <v>8646.8106252689995</v>
      </c>
      <c r="AE12" s="63">
        <v>0.33367305005617426</v>
      </c>
      <c r="AF12" s="26">
        <v>8646.8106252689995</v>
      </c>
      <c r="AG12" s="63">
        <v>0.33367305005617426</v>
      </c>
      <c r="AH12" s="26">
        <v>8901.4287828870001</v>
      </c>
      <c r="AI12" s="86">
        <v>0.34244450669551879</v>
      </c>
      <c r="AJ12" s="98">
        <v>8864.2406872829997</v>
      </c>
      <c r="AK12" s="86">
        <v>0.34118032381499214</v>
      </c>
      <c r="AL12" s="98">
        <v>9280.9147514080014</v>
      </c>
      <c r="AM12" s="86">
        <v>0.35267504771264352</v>
      </c>
      <c r="AN12" s="76">
        <v>11738.360387459999</v>
      </c>
      <c r="AO12" s="63">
        <v>0.3960487832037195</v>
      </c>
      <c r="AP12" s="26">
        <v>11738.360387459999</v>
      </c>
      <c r="AQ12" s="63">
        <v>0.3960487832037195</v>
      </c>
      <c r="AR12" s="45">
        <v>11677.739346728002</v>
      </c>
      <c r="AS12" s="86">
        <v>0.3963410513443677</v>
      </c>
      <c r="AT12" s="107">
        <v>13023.902580193</v>
      </c>
      <c r="AU12" s="135">
        <v>0.42133660402618006</v>
      </c>
      <c r="AV12" s="146">
        <v>13984.877909729999</v>
      </c>
      <c r="AW12" s="135">
        <v>0.43392603855691325</v>
      </c>
      <c r="AX12" s="146">
        <v>15285.518877555001</v>
      </c>
      <c r="AY12" s="63">
        <v>0.45322565423291145</v>
      </c>
      <c r="AZ12" s="146">
        <v>16812.632113044001</v>
      </c>
      <c r="BA12" s="135">
        <f>+AZ12/$AZ$10</f>
        <v>0.47267757416011441</v>
      </c>
      <c r="BB12" s="146">
        <v>17076.874606896999</v>
      </c>
      <c r="BC12" s="135">
        <f>+BB12/$BB$10</f>
        <v>0.46742142175535634</v>
      </c>
      <c r="BD12" s="146">
        <v>17429.446219649002</v>
      </c>
      <c r="BE12" s="135">
        <f>+BD12/$BD$10</f>
        <v>0.474649917001644</v>
      </c>
      <c r="BF12" s="45">
        <v>19838.020072898998</v>
      </c>
      <c r="BG12" s="63">
        <f>+BF12/$BF$10</f>
        <v>0.49818259580838242</v>
      </c>
      <c r="BH12" s="146">
        <v>19838.020072898998</v>
      </c>
      <c r="BI12" s="63">
        <f>+BH12/$BH$10</f>
        <v>0.49818259580838242</v>
      </c>
      <c r="BJ12" s="146">
        <v>19698.51069051</v>
      </c>
      <c r="BK12" s="63">
        <v>0.495242115570309</v>
      </c>
    </row>
    <row r="13" spans="1:63" s="24" customFormat="1" ht="33" customHeight="1" thickBot="1" x14ac:dyDescent="0.35">
      <c r="A13" s="27" t="s">
        <v>18</v>
      </c>
      <c r="B13" s="26">
        <v>4269.6646463389998</v>
      </c>
      <c r="C13" s="118">
        <v>0.27217548273051273</v>
      </c>
      <c r="D13" s="26">
        <v>4648.7169977020003</v>
      </c>
      <c r="E13" s="86">
        <v>0.28750998879782896</v>
      </c>
      <c r="F13" s="98">
        <v>4945.8245302200003</v>
      </c>
      <c r="G13" s="86">
        <v>0.28338942272672074</v>
      </c>
      <c r="H13" s="98">
        <v>5160.6592412079999</v>
      </c>
      <c r="I13" s="86">
        <v>0.27806009157366574</v>
      </c>
      <c r="J13" s="76">
        <v>5629.2743944520007</v>
      </c>
      <c r="K13" s="63">
        <v>0.26687638198154956</v>
      </c>
      <c r="L13" s="26">
        <v>5629.2743944520007</v>
      </c>
      <c r="M13" s="118">
        <v>0.26687638198154956</v>
      </c>
      <c r="N13" s="26">
        <v>5568.4552901390007</v>
      </c>
      <c r="O13" s="86">
        <v>0.2647800426482409</v>
      </c>
      <c r="P13" s="98">
        <v>5662.9863170610006</v>
      </c>
      <c r="Q13" s="86">
        <v>0.26004068090408461</v>
      </c>
      <c r="R13" s="98">
        <v>5726.9181118320002</v>
      </c>
      <c r="S13" s="86">
        <v>0.252438105708294</v>
      </c>
      <c r="T13" s="76">
        <v>5883.6694688520001</v>
      </c>
      <c r="U13" s="63">
        <v>0.24949584108818648</v>
      </c>
      <c r="V13" s="26">
        <v>5883.6694688520001</v>
      </c>
      <c r="W13" s="118">
        <v>0.24949584108818648</v>
      </c>
      <c r="X13" s="26">
        <v>5782.3355535870005</v>
      </c>
      <c r="Y13" s="86">
        <v>0.24706468493047232</v>
      </c>
      <c r="Z13" s="98">
        <v>5709.9480015270001</v>
      </c>
      <c r="AA13" s="86">
        <v>0.24516423869783208</v>
      </c>
      <c r="AB13" s="98">
        <v>5588.2774675190003</v>
      </c>
      <c r="AC13" s="86">
        <v>0.24134562720809644</v>
      </c>
      <c r="AD13" s="76">
        <v>5822.2660299449999</v>
      </c>
      <c r="AE13" s="63">
        <v>0.22467628223207017</v>
      </c>
      <c r="AF13" s="26">
        <v>5822.2660299449999</v>
      </c>
      <c r="AG13" s="63">
        <v>0.22467628223207017</v>
      </c>
      <c r="AH13" s="26">
        <v>5624.5781681699991</v>
      </c>
      <c r="AI13" s="86">
        <v>0.21638165547898325</v>
      </c>
      <c r="AJ13" s="98">
        <v>5438.6181717079999</v>
      </c>
      <c r="AK13" s="86">
        <v>0.20932977503549544</v>
      </c>
      <c r="AL13" s="98">
        <v>5367.5565236290004</v>
      </c>
      <c r="AM13" s="86">
        <v>0.2039673139745177</v>
      </c>
      <c r="AN13" s="76">
        <v>5790.6772111500004</v>
      </c>
      <c r="AO13" s="63">
        <v>0.19537572435171419</v>
      </c>
      <c r="AP13" s="26">
        <v>5790.6772111500004</v>
      </c>
      <c r="AQ13" s="63">
        <v>0.19537572435171419</v>
      </c>
      <c r="AR13" s="45">
        <v>5717.2474829959992</v>
      </c>
      <c r="AS13" s="86">
        <v>0.19404268334191599</v>
      </c>
      <c r="AT13" s="107">
        <v>5746.7245916291949</v>
      </c>
      <c r="AU13" s="135">
        <v>0.18591243360443657</v>
      </c>
      <c r="AV13" s="146">
        <v>5841.7422414976672</v>
      </c>
      <c r="AW13" s="135">
        <v>0.18125893450667999</v>
      </c>
      <c r="AX13" s="146">
        <v>5747.9740557613814</v>
      </c>
      <c r="AY13" s="63">
        <v>0.17043119849608648</v>
      </c>
      <c r="AZ13" s="146">
        <v>5886.6157094660111</v>
      </c>
      <c r="BA13" s="135">
        <f t="shared" ref="BA13:BA32" si="0">+AZ13/$AZ$10</f>
        <v>0.16549884722716604</v>
      </c>
      <c r="BB13" s="146">
        <v>5891.3456868337935</v>
      </c>
      <c r="BC13" s="135">
        <f t="shared" ref="BC13:BC32" si="1">+BB13/$BB$10</f>
        <v>0.16125557166531859</v>
      </c>
      <c r="BD13" s="146">
        <v>5784.6003775134468</v>
      </c>
      <c r="BE13" s="135">
        <f t="shared" ref="BE13:BE32" si="2">+BD13/$BD$10</f>
        <v>0.15752996707256994</v>
      </c>
      <c r="BF13" s="45">
        <v>5602.9493885412303</v>
      </c>
      <c r="BG13" s="63">
        <f t="shared" ref="BG13:BG32" si="3">+BF13/$BF$10</f>
        <v>0.14070415597470248</v>
      </c>
      <c r="BH13" s="146">
        <v>5602.9493885412303</v>
      </c>
      <c r="BI13" s="63">
        <f t="shared" ref="BI13:BI32" si="4">+BH13/$BH$10</f>
        <v>0.14070415597470248</v>
      </c>
      <c r="BJ13" s="146">
        <v>5638.1849924830003</v>
      </c>
      <c r="BK13" s="63">
        <v>0.14175014078598627</v>
      </c>
    </row>
    <row r="14" spans="1:63" s="24" customFormat="1" ht="33" customHeight="1" x14ac:dyDescent="0.3">
      <c r="A14" s="42" t="s">
        <v>17</v>
      </c>
      <c r="B14" s="51">
        <v>1857.740164953</v>
      </c>
      <c r="C14" s="119">
        <v>0.11842413118264354</v>
      </c>
      <c r="D14" s="50">
        <v>2170.8711027499999</v>
      </c>
      <c r="E14" s="87">
        <v>0.13426223337357762</v>
      </c>
      <c r="F14" s="99">
        <v>2382.0075144400003</v>
      </c>
      <c r="G14" s="87">
        <v>0.13648598536467602</v>
      </c>
      <c r="H14" s="99">
        <v>2529.2987147470003</v>
      </c>
      <c r="I14" s="87">
        <v>0.13628046328342328</v>
      </c>
      <c r="J14" s="77">
        <v>2623.0155951500001</v>
      </c>
      <c r="K14" s="64">
        <v>0.12435366671852539</v>
      </c>
      <c r="L14" s="51">
        <v>2623.0155951500001</v>
      </c>
      <c r="M14" s="119">
        <v>0.12435366671852539</v>
      </c>
      <c r="N14" s="50">
        <v>2649.1262297800004</v>
      </c>
      <c r="O14" s="87">
        <v>0.12596594918232931</v>
      </c>
      <c r="P14" s="99">
        <v>2711.4461518509997</v>
      </c>
      <c r="Q14" s="87">
        <v>0.12450785929640432</v>
      </c>
      <c r="R14" s="99">
        <v>2754.2757238200002</v>
      </c>
      <c r="S14" s="87">
        <v>0.12140633631254155</v>
      </c>
      <c r="T14" s="77">
        <v>2884.3909832230001</v>
      </c>
      <c r="U14" s="64">
        <v>0.12231202962643954</v>
      </c>
      <c r="V14" s="51">
        <v>2884.3909832230001</v>
      </c>
      <c r="W14" s="119">
        <v>0.12231202962643954</v>
      </c>
      <c r="X14" s="50">
        <v>2864.1460130640003</v>
      </c>
      <c r="Y14" s="87">
        <v>0.12237777032388869</v>
      </c>
      <c r="Z14" s="99">
        <v>2893.0045143470002</v>
      </c>
      <c r="AA14" s="87">
        <v>0.1242150102101801</v>
      </c>
      <c r="AB14" s="99">
        <v>2842.4155720520002</v>
      </c>
      <c r="AC14" s="87">
        <v>0.12275778592066086</v>
      </c>
      <c r="AD14" s="77">
        <v>2754.3985124870001</v>
      </c>
      <c r="AE14" s="64">
        <v>0.10628989029155878</v>
      </c>
      <c r="AF14" s="51">
        <v>2754.3985124870001</v>
      </c>
      <c r="AG14" s="64">
        <v>0.10628989029155878</v>
      </c>
      <c r="AH14" s="50">
        <v>2510.5029265549997</v>
      </c>
      <c r="AI14" s="87">
        <v>9.6580892484875225E-2</v>
      </c>
      <c r="AJ14" s="99">
        <v>2249.762180404</v>
      </c>
      <c r="AK14" s="87">
        <v>8.6592254914530153E-2</v>
      </c>
      <c r="AL14" s="99">
        <v>2158.8345001750004</v>
      </c>
      <c r="AM14" s="87">
        <v>8.20357778027659E-2</v>
      </c>
      <c r="AN14" s="77">
        <v>2059.516739397</v>
      </c>
      <c r="AO14" s="64">
        <v>6.9487481360450201E-2</v>
      </c>
      <c r="AP14" s="51">
        <v>2059.516739397</v>
      </c>
      <c r="AQ14" s="64">
        <v>6.9487481360450201E-2</v>
      </c>
      <c r="AR14" s="32">
        <v>2013.2062271080001</v>
      </c>
      <c r="AS14" s="87">
        <v>6.8327974185224613E-2</v>
      </c>
      <c r="AT14" s="44">
        <v>1909.8831799159998</v>
      </c>
      <c r="AU14" s="136">
        <v>6.1786679388736977E-2</v>
      </c>
      <c r="AV14" s="147">
        <v>1873.9162165929999</v>
      </c>
      <c r="AW14" s="136">
        <v>5.8144307422806678E-2</v>
      </c>
      <c r="AX14" s="147">
        <v>1746.474773211</v>
      </c>
      <c r="AY14" s="64">
        <v>5.1784121823442032E-2</v>
      </c>
      <c r="AZ14" s="147">
        <v>1703.5263983900002</v>
      </c>
      <c r="BA14" s="136">
        <f t="shared" si="0"/>
        <v>4.7893674238192407E-2</v>
      </c>
      <c r="BB14" s="147">
        <v>1561.0857627139999</v>
      </c>
      <c r="BC14" s="136">
        <f t="shared" si="1"/>
        <v>4.2729418789262404E-2</v>
      </c>
      <c r="BD14" s="147">
        <v>1528.378172767</v>
      </c>
      <c r="BE14" s="136">
        <f t="shared" si="2"/>
        <v>4.1621779814963622E-2</v>
      </c>
      <c r="BF14" s="32">
        <v>1365.959761025</v>
      </c>
      <c r="BG14" s="64">
        <f t="shared" si="3"/>
        <v>3.4302686307232315E-2</v>
      </c>
      <c r="BH14" s="147">
        <v>1365.959761025</v>
      </c>
      <c r="BI14" s="64">
        <f t="shared" si="4"/>
        <v>3.4302686307232315E-2</v>
      </c>
      <c r="BJ14" s="147">
        <v>1354.063405482</v>
      </c>
      <c r="BK14" s="64">
        <v>3.404263581562577E-2</v>
      </c>
    </row>
    <row r="15" spans="1:63" s="24" customFormat="1" ht="33" customHeight="1" x14ac:dyDescent="0.3">
      <c r="A15" s="39" t="s">
        <v>16</v>
      </c>
      <c r="B15" s="49">
        <v>2370.2258128660001</v>
      </c>
      <c r="C15" s="120">
        <v>0.15109321415916768</v>
      </c>
      <c r="D15" s="48">
        <v>2433.2827523520004</v>
      </c>
      <c r="E15" s="88">
        <v>0.15049165118386512</v>
      </c>
      <c r="F15" s="100">
        <v>2517.6083081199999</v>
      </c>
      <c r="G15" s="88">
        <v>0.14425573748739254</v>
      </c>
      <c r="H15" s="100">
        <v>2580.4939974409999</v>
      </c>
      <c r="I15" s="88">
        <v>0.13903890253094489</v>
      </c>
      <c r="J15" s="78">
        <v>2951.6355057420001</v>
      </c>
      <c r="K15" s="65">
        <v>0.13993309785663582</v>
      </c>
      <c r="L15" s="49">
        <v>2951.6355057420001</v>
      </c>
      <c r="M15" s="120">
        <v>0.13993309785663582</v>
      </c>
      <c r="N15" s="48">
        <v>2862.4800987090002</v>
      </c>
      <c r="O15" s="88">
        <v>0.13611092540477063</v>
      </c>
      <c r="P15" s="100">
        <v>2890.35344502</v>
      </c>
      <c r="Q15" s="88">
        <v>0.13272316686199248</v>
      </c>
      <c r="R15" s="100">
        <v>2904.8049244419999</v>
      </c>
      <c r="S15" s="88">
        <v>0.1280415466502437</v>
      </c>
      <c r="T15" s="78">
        <v>2927.5667053990001</v>
      </c>
      <c r="U15" s="65">
        <v>0.12414288759286993</v>
      </c>
      <c r="V15" s="49">
        <v>2927.5667053990001</v>
      </c>
      <c r="W15" s="120">
        <v>0.12414288759286993</v>
      </c>
      <c r="X15" s="48">
        <v>2846.4777602930003</v>
      </c>
      <c r="Y15" s="88">
        <v>0.12162285022911294</v>
      </c>
      <c r="Z15" s="100">
        <v>2737.7792795</v>
      </c>
      <c r="AA15" s="88">
        <v>0.11755020756788286</v>
      </c>
      <c r="AB15" s="100">
        <v>2666.1100808369997</v>
      </c>
      <c r="AC15" s="88">
        <v>0.11514353276218145</v>
      </c>
      <c r="AD15" s="78">
        <v>2987.2523113779998</v>
      </c>
      <c r="AE15" s="65">
        <v>0.11527551986763264</v>
      </c>
      <c r="AF15" s="49">
        <v>2987.2523113779998</v>
      </c>
      <c r="AG15" s="65">
        <v>0.11527551986763264</v>
      </c>
      <c r="AH15" s="48">
        <v>3036.1472090749999</v>
      </c>
      <c r="AI15" s="88">
        <v>0.1168028143151031</v>
      </c>
      <c r="AJ15" s="100">
        <v>3045.8206463740003</v>
      </c>
      <c r="AK15" s="88">
        <v>0.11723215908420802</v>
      </c>
      <c r="AL15" s="100">
        <v>3047.0932045439999</v>
      </c>
      <c r="AM15" s="88">
        <v>0.11578963605224313</v>
      </c>
      <c r="AN15" s="78">
        <v>3426.7815518860002</v>
      </c>
      <c r="AO15" s="65">
        <v>0.1156185888941748</v>
      </c>
      <c r="AP15" s="49">
        <v>3426.7815518860002</v>
      </c>
      <c r="AQ15" s="65">
        <v>0.1156185888941748</v>
      </c>
      <c r="AR15" s="32">
        <v>3380.8559604819998</v>
      </c>
      <c r="AS15" s="88">
        <v>0.11474583958724478</v>
      </c>
      <c r="AT15" s="108">
        <v>3487.3913718060003</v>
      </c>
      <c r="AU15" s="137">
        <v>0.1128206870758985</v>
      </c>
      <c r="AV15" s="148">
        <v>3715.0832745939997</v>
      </c>
      <c r="AW15" s="137">
        <v>0.11527246634967177</v>
      </c>
      <c r="AX15" s="148">
        <v>3782.9408257239998</v>
      </c>
      <c r="AY15" s="65">
        <v>0.11216667516473589</v>
      </c>
      <c r="AZ15" s="148">
        <v>3946.6878074860106</v>
      </c>
      <c r="BA15" s="137">
        <f t="shared" si="0"/>
        <v>0.11095887938703188</v>
      </c>
      <c r="BB15" s="148">
        <v>4108.9748881317937</v>
      </c>
      <c r="BC15" s="137">
        <f t="shared" si="1"/>
        <v>0.11246922685676448</v>
      </c>
      <c r="BD15" s="148">
        <v>4076.4331332704473</v>
      </c>
      <c r="BE15" s="137">
        <f t="shared" si="2"/>
        <v>0.11101205534506847</v>
      </c>
      <c r="BF15" s="155">
        <v>4108.8874701802297</v>
      </c>
      <c r="BG15" s="65">
        <f t="shared" si="3"/>
        <v>0.10318450219613033</v>
      </c>
      <c r="BH15" s="148">
        <v>4108.8874701802297</v>
      </c>
      <c r="BI15" s="65">
        <f t="shared" si="4"/>
        <v>0.10318450219613033</v>
      </c>
      <c r="BJ15" s="148">
        <v>4195.2623340660002</v>
      </c>
      <c r="BK15" s="65">
        <v>0.10547348610959821</v>
      </c>
    </row>
    <row r="16" spans="1:63" s="31" customFormat="1" ht="30" customHeight="1" outlineLevel="1" thickBot="1" x14ac:dyDescent="0.35">
      <c r="A16" s="35" t="s">
        <v>15</v>
      </c>
      <c r="B16" s="47">
        <v>41.698668520000005</v>
      </c>
      <c r="C16" s="121">
        <v>2.6581373887014938E-3</v>
      </c>
      <c r="D16" s="46">
        <v>44.563142599999999</v>
      </c>
      <c r="E16" s="89">
        <v>2.7561042403862358E-3</v>
      </c>
      <c r="F16" s="101">
        <v>46.208707659999995</v>
      </c>
      <c r="G16" s="89">
        <v>2.6476998746521852E-3</v>
      </c>
      <c r="H16" s="101">
        <v>50.866529020000002</v>
      </c>
      <c r="I16" s="89">
        <v>2.7407257592975522E-3</v>
      </c>
      <c r="J16" s="79">
        <v>54.62329356</v>
      </c>
      <c r="K16" s="66">
        <v>2.589617406388303E-3</v>
      </c>
      <c r="L16" s="47">
        <v>54.62329356</v>
      </c>
      <c r="M16" s="121">
        <v>2.589617406388303E-3</v>
      </c>
      <c r="N16" s="46">
        <v>56.84896165</v>
      </c>
      <c r="O16" s="89">
        <v>2.7031680611409683E-3</v>
      </c>
      <c r="P16" s="101">
        <v>61.186720189999996</v>
      </c>
      <c r="Q16" s="89">
        <v>2.8096547456877619E-3</v>
      </c>
      <c r="R16" s="101">
        <v>67.837463569999997</v>
      </c>
      <c r="S16" s="89">
        <v>2.9902227455087735E-3</v>
      </c>
      <c r="T16" s="79">
        <v>71.711780230000002</v>
      </c>
      <c r="U16" s="66">
        <v>3.0409238688770212E-3</v>
      </c>
      <c r="V16" s="47">
        <v>71.711780230000002</v>
      </c>
      <c r="W16" s="121">
        <v>3.0409238688770212E-3</v>
      </c>
      <c r="X16" s="46">
        <v>71.711780230000002</v>
      </c>
      <c r="Y16" s="89">
        <v>3.0640643774706958E-3</v>
      </c>
      <c r="Z16" s="101">
        <v>79.164207680000004</v>
      </c>
      <c r="AA16" s="89">
        <v>3.3990209197691411E-3</v>
      </c>
      <c r="AB16" s="101">
        <v>79.751814629999998</v>
      </c>
      <c r="AC16" s="89">
        <v>3.4443085252541189E-3</v>
      </c>
      <c r="AD16" s="79">
        <v>80.615206079999993</v>
      </c>
      <c r="AE16" s="66">
        <v>3.1108720728787579E-3</v>
      </c>
      <c r="AF16" s="47">
        <v>80.615206079999993</v>
      </c>
      <c r="AG16" s="66">
        <v>3.1108720728787579E-3</v>
      </c>
      <c r="AH16" s="46">
        <v>77.928032540000004</v>
      </c>
      <c r="AI16" s="89">
        <v>2.9979486790049407E-3</v>
      </c>
      <c r="AJ16" s="101">
        <v>143.03534493000001</v>
      </c>
      <c r="AK16" s="89">
        <v>5.5053610367572902E-3</v>
      </c>
      <c r="AL16" s="101">
        <v>161.62881891000001</v>
      </c>
      <c r="AM16" s="89">
        <v>6.1419001195086578E-3</v>
      </c>
      <c r="AN16" s="79">
        <v>304.37891986699998</v>
      </c>
      <c r="AO16" s="66">
        <v>1.026965409708917E-2</v>
      </c>
      <c r="AP16" s="47">
        <v>304.37891986699998</v>
      </c>
      <c r="AQ16" s="66">
        <v>1.026965409708917E-2</v>
      </c>
      <c r="AR16" s="32">
        <v>323.18529540600002</v>
      </c>
      <c r="AS16" s="89">
        <v>1.0968869569446609E-2</v>
      </c>
      <c r="AT16" s="109">
        <v>349.45003990719505</v>
      </c>
      <c r="AU16" s="138">
        <v>1.13050671398011E-2</v>
      </c>
      <c r="AV16" s="149">
        <v>252.74275031066716</v>
      </c>
      <c r="AW16" s="138">
        <v>7.8421607342015216E-3</v>
      </c>
      <c r="AX16" s="149">
        <v>218.55845682638136</v>
      </c>
      <c r="AY16" s="66">
        <v>6.4804015079085626E-3</v>
      </c>
      <c r="AZ16" s="149">
        <v>236.40150359</v>
      </c>
      <c r="BA16" s="138">
        <f t="shared" si="0"/>
        <v>6.6462936019417518E-3</v>
      </c>
      <c r="BB16" s="149">
        <v>221.285035988</v>
      </c>
      <c r="BC16" s="138">
        <f t="shared" si="1"/>
        <v>6.0569260192917E-3</v>
      </c>
      <c r="BD16" s="149">
        <v>179.789071476</v>
      </c>
      <c r="BE16" s="138">
        <f t="shared" si="2"/>
        <v>4.8961319125378714E-3</v>
      </c>
      <c r="BF16" s="156">
        <v>128.102157336</v>
      </c>
      <c r="BG16" s="66">
        <f t="shared" si="3"/>
        <v>3.2169674713398108E-3</v>
      </c>
      <c r="BH16" s="149">
        <v>128.102157336</v>
      </c>
      <c r="BI16" s="66">
        <f t="shared" si="4"/>
        <v>3.2169674713398108E-3</v>
      </c>
      <c r="BJ16" s="149">
        <v>88.859252935000001</v>
      </c>
      <c r="BK16" s="66">
        <v>2.2340188607622722E-3</v>
      </c>
    </row>
    <row r="17" spans="1:63" s="19" customFormat="1" ht="33" customHeight="1" thickBot="1" x14ac:dyDescent="0.35">
      <c r="A17" s="27" t="s">
        <v>14</v>
      </c>
      <c r="B17" s="26">
        <v>2109.6497038409998</v>
      </c>
      <c r="C17" s="118">
        <v>0.13448244161928444</v>
      </c>
      <c r="D17" s="26">
        <v>2091.2288646309999</v>
      </c>
      <c r="E17" s="86">
        <v>0.12933658636156403</v>
      </c>
      <c r="F17" s="98">
        <v>2288.0793224979998</v>
      </c>
      <c r="G17" s="86">
        <v>0.13110402004634233</v>
      </c>
      <c r="H17" s="98">
        <v>2309.2234079320001</v>
      </c>
      <c r="I17" s="86">
        <v>0.12442264491063777</v>
      </c>
      <c r="J17" s="76">
        <v>2377.217792683</v>
      </c>
      <c r="K17" s="63">
        <v>0.11270072113000353</v>
      </c>
      <c r="L17" s="26">
        <v>2377.217792683</v>
      </c>
      <c r="M17" s="118">
        <v>0.11270072113000353</v>
      </c>
      <c r="N17" s="26">
        <v>2328.03675342</v>
      </c>
      <c r="O17" s="86">
        <v>0.11069814495032657</v>
      </c>
      <c r="P17" s="98">
        <v>2486.3776719859998</v>
      </c>
      <c r="Q17" s="86">
        <v>0.11417285979661454</v>
      </c>
      <c r="R17" s="98">
        <v>2503.2286742870001</v>
      </c>
      <c r="S17" s="86">
        <v>0.11034037720674704</v>
      </c>
      <c r="T17" s="76">
        <v>2542.0670831439998</v>
      </c>
      <c r="U17" s="63">
        <v>0.10779585229408795</v>
      </c>
      <c r="V17" s="26">
        <v>2542.0670831439998</v>
      </c>
      <c r="W17" s="118">
        <v>0.10779585229408795</v>
      </c>
      <c r="X17" s="26">
        <v>2487.8449712440001</v>
      </c>
      <c r="Y17" s="86">
        <v>0.10629937129728885</v>
      </c>
      <c r="Z17" s="98">
        <v>2462.0478098099998</v>
      </c>
      <c r="AA17" s="86">
        <v>0.10571130888903231</v>
      </c>
      <c r="AB17" s="98">
        <v>2417.4375587280001</v>
      </c>
      <c r="AC17" s="86">
        <v>0.10440390392903033</v>
      </c>
      <c r="AD17" s="76">
        <v>2508.6958790179997</v>
      </c>
      <c r="AE17" s="63">
        <v>9.6808435143593732E-2</v>
      </c>
      <c r="AF17" s="26">
        <v>2508.6958790179997</v>
      </c>
      <c r="AG17" s="63">
        <v>9.6808435143593732E-2</v>
      </c>
      <c r="AH17" s="26">
        <v>2496.5886235349999</v>
      </c>
      <c r="AI17" s="86">
        <v>9.6045599022453076E-2</v>
      </c>
      <c r="AJ17" s="98">
        <v>2695.0508710060003</v>
      </c>
      <c r="AK17" s="86">
        <v>0.1037312005964429</v>
      </c>
      <c r="AL17" s="98">
        <v>2686.99459093</v>
      </c>
      <c r="AM17" s="86">
        <v>0.10210587759316371</v>
      </c>
      <c r="AN17" s="76">
        <v>2771.3992678930003</v>
      </c>
      <c r="AO17" s="63">
        <v>9.3506185837782724E-2</v>
      </c>
      <c r="AP17" s="26">
        <v>2771.3992678930003</v>
      </c>
      <c r="AQ17" s="63">
        <v>9.3506185837782724E-2</v>
      </c>
      <c r="AR17" s="45">
        <v>2724.5506621280001</v>
      </c>
      <c r="AS17" s="86">
        <v>9.2470917684197962E-2</v>
      </c>
      <c r="AT17" s="107">
        <v>2725.4653490659998</v>
      </c>
      <c r="AU17" s="135">
        <v>8.817159891175097E-2</v>
      </c>
      <c r="AV17" s="146">
        <v>2742.1339778410002</v>
      </c>
      <c r="AW17" s="135">
        <v>8.5083569687011182E-2</v>
      </c>
      <c r="AX17" s="146">
        <v>2852.317067253</v>
      </c>
      <c r="AY17" s="63">
        <v>8.4573070710977485E-2</v>
      </c>
      <c r="AZ17" s="146">
        <v>2866.9257734619996</v>
      </c>
      <c r="BA17" s="135">
        <f t="shared" si="0"/>
        <v>8.060198491143783E-2</v>
      </c>
      <c r="BB17" s="146">
        <v>2925.0997665149998</v>
      </c>
      <c r="BC17" s="135">
        <f t="shared" si="1"/>
        <v>8.0064667751820126E-2</v>
      </c>
      <c r="BD17" s="146">
        <v>2875.250749843</v>
      </c>
      <c r="BE17" s="135">
        <f t="shared" si="2"/>
        <v>7.8300682223246112E-2</v>
      </c>
      <c r="BF17" s="45">
        <v>3060.2721219160003</v>
      </c>
      <c r="BG17" s="63">
        <f t="shared" si="3"/>
        <v>7.6851132520975834E-2</v>
      </c>
      <c r="BH17" s="146">
        <v>3060.2721219160003</v>
      </c>
      <c r="BI17" s="63">
        <f t="shared" si="4"/>
        <v>7.6851132520975834E-2</v>
      </c>
      <c r="BJ17" s="146">
        <v>3044.9749669570001</v>
      </c>
      <c r="BK17" s="63">
        <v>7.6554002898346726E-2</v>
      </c>
    </row>
    <row r="18" spans="1:63" s="31" customFormat="1" ht="30" customHeight="1" outlineLevel="1" x14ac:dyDescent="0.3">
      <c r="A18" s="42" t="s">
        <v>13</v>
      </c>
      <c r="B18" s="41">
        <v>1097.5312966500001</v>
      </c>
      <c r="C18" s="122">
        <v>6.9963600240523824E-2</v>
      </c>
      <c r="D18" s="40">
        <v>1092.2395975940001</v>
      </c>
      <c r="E18" s="87">
        <v>6.7551927687581434E-2</v>
      </c>
      <c r="F18" s="102">
        <v>1101.92208166</v>
      </c>
      <c r="G18" s="87">
        <v>6.3138726556795838E-2</v>
      </c>
      <c r="H18" s="102">
        <v>1097.7640870580001</v>
      </c>
      <c r="I18" s="87">
        <v>5.9148331309349898E-2</v>
      </c>
      <c r="J18" s="80">
        <v>1161.985516193</v>
      </c>
      <c r="K18" s="64">
        <v>5.5088181663729217E-2</v>
      </c>
      <c r="L18" s="41">
        <v>1161.985516193</v>
      </c>
      <c r="M18" s="122">
        <v>5.5088181663729217E-2</v>
      </c>
      <c r="N18" s="40">
        <v>1134.5948319730001</v>
      </c>
      <c r="O18" s="87">
        <v>5.3949982956725075E-2</v>
      </c>
      <c r="P18" s="102">
        <v>1158.2130300699998</v>
      </c>
      <c r="Q18" s="87">
        <v>5.3184395671945522E-2</v>
      </c>
      <c r="R18" s="102">
        <v>1169.84949813</v>
      </c>
      <c r="S18" s="87">
        <v>5.1566057957351627E-2</v>
      </c>
      <c r="T18" s="80">
        <v>1215.5234699319999</v>
      </c>
      <c r="U18" s="64">
        <v>5.1544032529122985E-2</v>
      </c>
      <c r="V18" s="41">
        <v>1215.5234699319999</v>
      </c>
      <c r="W18" s="122">
        <v>5.1544032529122985E-2</v>
      </c>
      <c r="X18" s="40">
        <v>1178.9712253959999</v>
      </c>
      <c r="Y18" s="87">
        <v>5.0374481322493003E-2</v>
      </c>
      <c r="Z18" s="102">
        <v>1158.733947472</v>
      </c>
      <c r="AA18" s="87">
        <v>4.9751788634386097E-2</v>
      </c>
      <c r="AB18" s="102">
        <v>1111.5289155639998</v>
      </c>
      <c r="AC18" s="87">
        <v>4.8004531780314059E-2</v>
      </c>
      <c r="AD18" s="80">
        <v>1142.1920619289999</v>
      </c>
      <c r="AE18" s="64">
        <v>4.4076217876223421E-2</v>
      </c>
      <c r="AF18" s="41">
        <v>1142.1920619289999</v>
      </c>
      <c r="AG18" s="64">
        <v>4.4076217876223421E-2</v>
      </c>
      <c r="AH18" s="40">
        <v>1128.1236722399999</v>
      </c>
      <c r="AI18" s="87">
        <v>4.3399746698469771E-2</v>
      </c>
      <c r="AJ18" s="102">
        <v>1128.7496921860002</v>
      </c>
      <c r="AK18" s="87">
        <v>4.3445028070885149E-2</v>
      </c>
      <c r="AL18" s="102">
        <v>1135.0619180179999</v>
      </c>
      <c r="AM18" s="87">
        <v>4.3132388004433753E-2</v>
      </c>
      <c r="AN18" s="80">
        <v>1195.88917072</v>
      </c>
      <c r="AO18" s="64">
        <v>4.0348944424652103E-2</v>
      </c>
      <c r="AP18" s="41">
        <v>1195.88917072</v>
      </c>
      <c r="AQ18" s="64">
        <v>4.0348944424652103E-2</v>
      </c>
      <c r="AR18" s="32">
        <v>1177.899060296</v>
      </c>
      <c r="AS18" s="87">
        <v>3.9977750665077701E-2</v>
      </c>
      <c r="AT18" s="44">
        <v>1181.142372648</v>
      </c>
      <c r="AU18" s="136">
        <v>3.8211166975387373E-2</v>
      </c>
      <c r="AV18" s="147">
        <v>1181.1046582420001</v>
      </c>
      <c r="AW18" s="136">
        <v>3.6647589544953195E-2</v>
      </c>
      <c r="AX18" s="147">
        <v>1274.9825453269998</v>
      </c>
      <c r="AY18" s="64">
        <v>3.7804068207974571E-2</v>
      </c>
      <c r="AZ18" s="147">
        <v>1289.925012037</v>
      </c>
      <c r="BA18" s="136">
        <f t="shared" si="0"/>
        <v>3.6265506878310753E-2</v>
      </c>
      <c r="BB18" s="147">
        <v>1341.876713679</v>
      </c>
      <c r="BC18" s="136">
        <f t="shared" si="1"/>
        <v>3.6729315859409153E-2</v>
      </c>
      <c r="BD18" s="147">
        <v>1298.8803115610001</v>
      </c>
      <c r="BE18" s="136">
        <f t="shared" si="2"/>
        <v>3.5371946091005163E-2</v>
      </c>
      <c r="BF18" s="32">
        <v>1416.479590891</v>
      </c>
      <c r="BG18" s="64">
        <f t="shared" si="3"/>
        <v>3.5571366341326252E-2</v>
      </c>
      <c r="BH18" s="147">
        <v>1416.479590891</v>
      </c>
      <c r="BI18" s="64">
        <f t="shared" si="4"/>
        <v>3.5571366341326252E-2</v>
      </c>
      <c r="BJ18" s="147">
        <v>1385.5414327320002</v>
      </c>
      <c r="BK18" s="64">
        <v>3.4834027868263548E-2</v>
      </c>
    </row>
    <row r="19" spans="1:63" s="31" customFormat="1" ht="30" customHeight="1" outlineLevel="1" x14ac:dyDescent="0.3">
      <c r="A19" s="39" t="s">
        <v>12</v>
      </c>
      <c r="B19" s="38">
        <v>607.27247807799995</v>
      </c>
      <c r="C19" s="123">
        <v>3.8711396224421692E-2</v>
      </c>
      <c r="D19" s="37">
        <v>600.29327726700001</v>
      </c>
      <c r="E19" s="88">
        <v>3.7126440157093613E-2</v>
      </c>
      <c r="F19" s="103">
        <v>607.54213059400001</v>
      </c>
      <c r="G19" s="88">
        <v>3.4811387387319453E-2</v>
      </c>
      <c r="H19" s="103">
        <v>637.95935282899995</v>
      </c>
      <c r="I19" s="88">
        <v>3.4373716181730456E-2</v>
      </c>
      <c r="J19" s="81">
        <v>658.90930599399996</v>
      </c>
      <c r="K19" s="65">
        <v>3.1238010321714093E-2</v>
      </c>
      <c r="L19" s="38">
        <v>658.90930599399996</v>
      </c>
      <c r="M19" s="123">
        <v>3.1238010321714093E-2</v>
      </c>
      <c r="N19" s="37">
        <v>648.99285798099993</v>
      </c>
      <c r="O19" s="88">
        <v>3.0859609651337151E-2</v>
      </c>
      <c r="P19" s="103">
        <v>689.32776982799999</v>
      </c>
      <c r="Q19" s="88">
        <v>3.1653486799381285E-2</v>
      </c>
      <c r="R19" s="103">
        <v>702.88946907100001</v>
      </c>
      <c r="S19" s="88">
        <v>3.098282228411875E-2</v>
      </c>
      <c r="T19" s="81">
        <v>709.09680325699992</v>
      </c>
      <c r="U19" s="65">
        <v>3.0069109809472153E-2</v>
      </c>
      <c r="V19" s="38">
        <v>709.09680325699992</v>
      </c>
      <c r="W19" s="123">
        <v>3.0069109809472153E-2</v>
      </c>
      <c r="X19" s="37">
        <v>701.63911875300005</v>
      </c>
      <c r="Y19" s="88">
        <v>2.9979278477200881E-2</v>
      </c>
      <c r="Z19" s="103">
        <v>720.00875122599996</v>
      </c>
      <c r="AA19" s="88">
        <v>3.0914536752855288E-2</v>
      </c>
      <c r="AB19" s="103">
        <v>734.08714391400008</v>
      </c>
      <c r="AC19" s="88">
        <v>3.1703637337818377E-2</v>
      </c>
      <c r="AD19" s="81">
        <v>811.91050812000003</v>
      </c>
      <c r="AE19" s="65">
        <v>3.1330934301412511E-2</v>
      </c>
      <c r="AF19" s="38">
        <v>811.91050812000003</v>
      </c>
      <c r="AG19" s="65">
        <v>3.1330934301412511E-2</v>
      </c>
      <c r="AH19" s="37">
        <v>837.55984501299997</v>
      </c>
      <c r="AI19" s="88">
        <v>3.2221542737595026E-2</v>
      </c>
      <c r="AJ19" s="103">
        <v>1055.4507818689999</v>
      </c>
      <c r="AK19" s="88">
        <v>4.0623788571700757E-2</v>
      </c>
      <c r="AL19" s="103">
        <v>1071.2735616319999</v>
      </c>
      <c r="AM19" s="88">
        <v>4.0708428488101515E-2</v>
      </c>
      <c r="AN19" s="81">
        <v>1114.1984215959999</v>
      </c>
      <c r="AO19" s="65">
        <v>3.7592722880787799E-2</v>
      </c>
      <c r="AP19" s="38">
        <v>1114.1984215959999</v>
      </c>
      <c r="AQ19" s="65">
        <v>3.7592722880787799E-2</v>
      </c>
      <c r="AR19" s="32">
        <v>1112.1458338139998</v>
      </c>
      <c r="AS19" s="88">
        <v>3.7746094165529077E-2</v>
      </c>
      <c r="AT19" s="108">
        <v>1128.7741282969998</v>
      </c>
      <c r="AU19" s="137">
        <v>3.6517000568828104E-2</v>
      </c>
      <c r="AV19" s="148">
        <v>1171.223897456</v>
      </c>
      <c r="AW19" s="137">
        <v>3.6341007005336282E-2</v>
      </c>
      <c r="AX19" s="148">
        <v>1208.4756343220001</v>
      </c>
      <c r="AY19" s="65">
        <v>3.5832094702023656E-2</v>
      </c>
      <c r="AZ19" s="148">
        <v>1235.62623102</v>
      </c>
      <c r="BA19" s="137">
        <f t="shared" si="0"/>
        <v>3.4738927582552891E-2</v>
      </c>
      <c r="BB19" s="148">
        <v>1257.3358379010001</v>
      </c>
      <c r="BC19" s="137">
        <f t="shared" si="1"/>
        <v>3.4415296622151544E-2</v>
      </c>
      <c r="BD19" s="148">
        <v>1279.78149594</v>
      </c>
      <c r="BE19" s="137">
        <f t="shared" si="2"/>
        <v>3.4851834830148365E-2</v>
      </c>
      <c r="BF19" s="155">
        <v>1365.4792603650001</v>
      </c>
      <c r="BG19" s="65">
        <f t="shared" si="3"/>
        <v>3.429061972673654E-2</v>
      </c>
      <c r="BH19" s="148">
        <v>1365.4792603650001</v>
      </c>
      <c r="BI19" s="65">
        <f t="shared" si="4"/>
        <v>3.429061972673654E-2</v>
      </c>
      <c r="BJ19" s="148">
        <v>1402.263993926</v>
      </c>
      <c r="BK19" s="65">
        <v>3.5254451356799679E-2</v>
      </c>
    </row>
    <row r="20" spans="1:63" s="31" customFormat="1" ht="30" customHeight="1" outlineLevel="1" thickBot="1" x14ac:dyDescent="0.35">
      <c r="A20" s="35" t="s">
        <v>11</v>
      </c>
      <c r="B20" s="34">
        <v>404.84592911299995</v>
      </c>
      <c r="C20" s="124">
        <v>2.5807445154338936E-2</v>
      </c>
      <c r="D20" s="33">
        <v>398.69598976999998</v>
      </c>
      <c r="E20" s="89">
        <v>2.4658218516888986E-2</v>
      </c>
      <c r="F20" s="104">
        <v>578.61511024399999</v>
      </c>
      <c r="G20" s="89">
        <v>3.3153906102227043E-2</v>
      </c>
      <c r="H20" s="104">
        <v>573.49996804499995</v>
      </c>
      <c r="I20" s="89">
        <v>3.0900597419557415E-2</v>
      </c>
      <c r="J20" s="82">
        <v>556.32297049600004</v>
      </c>
      <c r="K20" s="66">
        <v>2.6374529144560212E-2</v>
      </c>
      <c r="L20" s="34">
        <v>556.32297049600004</v>
      </c>
      <c r="M20" s="124">
        <v>2.6374529144560212E-2</v>
      </c>
      <c r="N20" s="33">
        <v>544.44906346599998</v>
      </c>
      <c r="O20" s="89">
        <v>2.5888552342264344E-2</v>
      </c>
      <c r="P20" s="104">
        <v>638.83687208800006</v>
      </c>
      <c r="Q20" s="89">
        <v>2.9334977325287732E-2</v>
      </c>
      <c r="R20" s="104">
        <v>630.48970708599995</v>
      </c>
      <c r="S20" s="89">
        <v>2.7791496965276663E-2</v>
      </c>
      <c r="T20" s="82">
        <v>617.44680995500005</v>
      </c>
      <c r="U20" s="66">
        <v>2.6182709955492812E-2</v>
      </c>
      <c r="V20" s="34">
        <v>617.44680995500005</v>
      </c>
      <c r="W20" s="124">
        <v>2.6182709955492812E-2</v>
      </c>
      <c r="X20" s="33">
        <v>607.23462709500006</v>
      </c>
      <c r="Y20" s="89">
        <v>2.5945611497594969E-2</v>
      </c>
      <c r="Z20" s="104">
        <v>583.30511111199996</v>
      </c>
      <c r="AA20" s="89">
        <v>2.5044983501790932E-2</v>
      </c>
      <c r="AB20" s="104">
        <v>571.82149924999999</v>
      </c>
      <c r="AC20" s="89">
        <v>2.4695734810897894E-2</v>
      </c>
      <c r="AD20" s="82">
        <v>554.59330896899996</v>
      </c>
      <c r="AE20" s="66">
        <v>2.1401282965957811E-2</v>
      </c>
      <c r="AF20" s="34">
        <v>554.59330896899996</v>
      </c>
      <c r="AG20" s="66">
        <v>2.1401282965957811E-2</v>
      </c>
      <c r="AH20" s="33">
        <v>530.90510628200002</v>
      </c>
      <c r="AI20" s="89">
        <v>2.0424309586388276E-2</v>
      </c>
      <c r="AJ20" s="104">
        <v>510.85039695099999</v>
      </c>
      <c r="AK20" s="89">
        <v>1.9662383953856982E-2</v>
      </c>
      <c r="AL20" s="104">
        <v>480.65911127999999</v>
      </c>
      <c r="AM20" s="89">
        <v>1.8265061100628425E-2</v>
      </c>
      <c r="AN20" s="82">
        <v>461.31167557700002</v>
      </c>
      <c r="AO20" s="66">
        <v>1.5564518532342808E-2</v>
      </c>
      <c r="AP20" s="34">
        <v>461.31167557700002</v>
      </c>
      <c r="AQ20" s="66">
        <v>1.5564518532342808E-2</v>
      </c>
      <c r="AR20" s="32">
        <v>434.50576801800003</v>
      </c>
      <c r="AS20" s="89">
        <v>1.4747072853591177E-2</v>
      </c>
      <c r="AT20" s="109">
        <v>415.54884812099999</v>
      </c>
      <c r="AU20" s="138">
        <v>1.3443431367535492E-2</v>
      </c>
      <c r="AV20" s="149">
        <v>389.80542214299999</v>
      </c>
      <c r="AW20" s="138">
        <v>1.2094973136721714E-2</v>
      </c>
      <c r="AX20" s="149">
        <v>368.85888760399996</v>
      </c>
      <c r="AY20" s="66">
        <v>1.0936907800979247E-2</v>
      </c>
      <c r="AZ20" s="149">
        <v>341.37453040499997</v>
      </c>
      <c r="BA20" s="138">
        <f t="shared" si="0"/>
        <v>9.5975504505741941E-3</v>
      </c>
      <c r="BB20" s="149">
        <v>325.88721493499997</v>
      </c>
      <c r="BC20" s="138">
        <f t="shared" si="1"/>
        <v>8.9200552702594343E-3</v>
      </c>
      <c r="BD20" s="149">
        <v>296.58894234199994</v>
      </c>
      <c r="BE20" s="138">
        <f t="shared" si="2"/>
        <v>8.076901302092581E-3</v>
      </c>
      <c r="BF20" s="156">
        <v>278.31327066</v>
      </c>
      <c r="BG20" s="66">
        <f t="shared" si="3"/>
        <v>6.9891464529130394E-3</v>
      </c>
      <c r="BH20" s="149">
        <v>278.31327066</v>
      </c>
      <c r="BI20" s="66">
        <f t="shared" si="4"/>
        <v>6.9891464529130394E-3</v>
      </c>
      <c r="BJ20" s="149">
        <v>257.169540299</v>
      </c>
      <c r="BK20" s="66">
        <v>6.4655236732835053E-3</v>
      </c>
    </row>
    <row r="21" spans="1:63" s="24" customFormat="1" ht="33" customHeight="1" thickBot="1" x14ac:dyDescent="0.35">
      <c r="A21" s="27" t="s">
        <v>10</v>
      </c>
      <c r="B21" s="26">
        <v>1855.0216414850001</v>
      </c>
      <c r="C21" s="118">
        <v>0.1182508352686772</v>
      </c>
      <c r="D21" s="26">
        <v>1881.7661068539999</v>
      </c>
      <c r="E21" s="90">
        <v>0.1163819076465987</v>
      </c>
      <c r="F21" s="98">
        <v>1986.2689795649999</v>
      </c>
      <c r="G21" s="90">
        <v>0.11381067323750761</v>
      </c>
      <c r="H21" s="98">
        <v>2232.7517771049997</v>
      </c>
      <c r="I21" s="90">
        <v>0.12030229755254213</v>
      </c>
      <c r="J21" s="76">
        <v>2332.528662965</v>
      </c>
      <c r="K21" s="67">
        <v>0.11058206916576489</v>
      </c>
      <c r="L21" s="26">
        <v>2332.528662965</v>
      </c>
      <c r="M21" s="118">
        <v>0.11058206916576489</v>
      </c>
      <c r="N21" s="26">
        <v>2337.8362696470003</v>
      </c>
      <c r="O21" s="90">
        <v>0.11116411193566129</v>
      </c>
      <c r="P21" s="98">
        <v>2370.7250308459998</v>
      </c>
      <c r="Q21" s="90">
        <v>0.10886216507362084</v>
      </c>
      <c r="R21" s="98">
        <v>2363.244649533</v>
      </c>
      <c r="S21" s="90">
        <v>0.10416999003719511</v>
      </c>
      <c r="T21" s="76">
        <v>2427.9648236769999</v>
      </c>
      <c r="U21" s="67">
        <v>0.1029573685304281</v>
      </c>
      <c r="V21" s="26">
        <v>2427.9648236769999</v>
      </c>
      <c r="W21" s="118">
        <v>0.1029573685304281</v>
      </c>
      <c r="X21" s="26">
        <v>2433.397392375</v>
      </c>
      <c r="Y21" s="90">
        <v>0.10397296291198653</v>
      </c>
      <c r="Z21" s="98">
        <v>2433.6637321530002</v>
      </c>
      <c r="AA21" s="90">
        <v>0.10449260062968259</v>
      </c>
      <c r="AB21" s="98">
        <v>2459.5098312820001</v>
      </c>
      <c r="AC21" s="90">
        <v>0.10622091445984837</v>
      </c>
      <c r="AD21" s="76">
        <v>2537.411972159</v>
      </c>
      <c r="AE21" s="67">
        <v>9.7916564695552863E-2</v>
      </c>
      <c r="AF21" s="26">
        <v>2537.411972159</v>
      </c>
      <c r="AG21" s="67">
        <v>9.7916564695552863E-2</v>
      </c>
      <c r="AH21" s="26">
        <v>2583.0375254099999</v>
      </c>
      <c r="AI21" s="90">
        <v>9.9371351806530533E-2</v>
      </c>
      <c r="AJ21" s="98">
        <v>2589.4925068110001</v>
      </c>
      <c r="AK21" s="90">
        <v>9.966831036726638E-2</v>
      </c>
      <c r="AL21" s="98">
        <v>2578.6020681210002</v>
      </c>
      <c r="AM21" s="90">
        <v>9.7986958372667868E-2</v>
      </c>
      <c r="AN21" s="76">
        <v>2656.6079847769997</v>
      </c>
      <c r="AO21" s="67">
        <v>8.9633162136018255E-2</v>
      </c>
      <c r="AP21" s="26">
        <v>2656.6079847769997</v>
      </c>
      <c r="AQ21" s="67">
        <v>8.9633162136018255E-2</v>
      </c>
      <c r="AR21" s="43">
        <v>2701.5009792379997</v>
      </c>
      <c r="AS21" s="90">
        <v>9.168861425383952E-2</v>
      </c>
      <c r="AT21" s="110">
        <v>2755.3866132459998</v>
      </c>
      <c r="AU21" s="139">
        <v>8.9139582491184699E-2</v>
      </c>
      <c r="AV21" s="150">
        <v>2836.4312780250002</v>
      </c>
      <c r="AW21" s="139">
        <v>8.8009448209481977E-2</v>
      </c>
      <c r="AX21" s="150">
        <v>2918.2287351330001</v>
      </c>
      <c r="AY21" s="67">
        <v>8.6527394868095908E-2</v>
      </c>
      <c r="AZ21" s="150">
        <v>3040.0183133460005</v>
      </c>
      <c r="BA21" s="139">
        <f t="shared" si="0"/>
        <v>8.5468383064175923E-2</v>
      </c>
      <c r="BB21" s="150">
        <v>3133.5474128779997</v>
      </c>
      <c r="BC21" s="139">
        <f t="shared" si="1"/>
        <v>8.5770213846607282E-2</v>
      </c>
      <c r="BD21" s="150">
        <v>3269.9701425460003</v>
      </c>
      <c r="BE21" s="139">
        <f t="shared" si="2"/>
        <v>8.9049935218685872E-2</v>
      </c>
      <c r="BF21" s="43">
        <v>3337.5296481089999</v>
      </c>
      <c r="BG21" s="67">
        <f t="shared" si="3"/>
        <v>8.3813766574105636E-2</v>
      </c>
      <c r="BH21" s="150">
        <v>3337.5296481089999</v>
      </c>
      <c r="BI21" s="67">
        <f t="shared" si="4"/>
        <v>8.3813766574105636E-2</v>
      </c>
      <c r="BJ21" s="150">
        <v>3337.8345228630001</v>
      </c>
      <c r="BK21" s="67">
        <v>8.3916812620898076E-2</v>
      </c>
    </row>
    <row r="22" spans="1:63" ht="30" customHeight="1" outlineLevel="1" x14ac:dyDescent="0.3">
      <c r="A22" s="42" t="s">
        <v>9</v>
      </c>
      <c r="B22" s="41">
        <v>1269.2174294890001</v>
      </c>
      <c r="C22" s="122">
        <v>8.0907962375301096E-2</v>
      </c>
      <c r="D22" s="40">
        <v>1289.2828865429999</v>
      </c>
      <c r="E22" s="87">
        <v>7.9738497407015649E-2</v>
      </c>
      <c r="F22" s="102">
        <v>1379.31175244</v>
      </c>
      <c r="G22" s="87">
        <v>7.9032800071207929E-2</v>
      </c>
      <c r="H22" s="102">
        <v>1558.0023854409999</v>
      </c>
      <c r="I22" s="87">
        <v>8.3946307190456329E-2</v>
      </c>
      <c r="J22" s="80">
        <v>1627.216585636</v>
      </c>
      <c r="K22" s="64">
        <v>7.7144165419063909E-2</v>
      </c>
      <c r="L22" s="41">
        <v>1627.216585636</v>
      </c>
      <c r="M22" s="122">
        <v>7.7144165419063909E-2</v>
      </c>
      <c r="N22" s="40">
        <v>1625.9046282260001</v>
      </c>
      <c r="O22" s="87">
        <v>7.7311763204065562E-2</v>
      </c>
      <c r="P22" s="102">
        <v>1650.5417826619998</v>
      </c>
      <c r="Q22" s="87">
        <v>7.579181459983117E-2</v>
      </c>
      <c r="R22" s="102">
        <v>1687.5501538210001</v>
      </c>
      <c r="S22" s="87">
        <v>7.4385901072721722E-2</v>
      </c>
      <c r="T22" s="80">
        <v>1720.7541957999999</v>
      </c>
      <c r="U22" s="64">
        <v>7.2968241615196383E-2</v>
      </c>
      <c r="V22" s="41">
        <v>1720.7541957999999</v>
      </c>
      <c r="W22" s="122">
        <v>7.2968241615196383E-2</v>
      </c>
      <c r="X22" s="40">
        <v>1719.9340117249999</v>
      </c>
      <c r="Y22" s="87">
        <v>7.3488463402030899E-2</v>
      </c>
      <c r="Z22" s="102">
        <v>1724.6216089030002</v>
      </c>
      <c r="AA22" s="87">
        <v>7.4048930686489892E-2</v>
      </c>
      <c r="AB22" s="102">
        <v>1756.2863299539999</v>
      </c>
      <c r="AC22" s="87">
        <v>7.5850211147074326E-2</v>
      </c>
      <c r="AD22" s="80">
        <v>1807.5822913250001</v>
      </c>
      <c r="AE22" s="64">
        <v>6.9753059539820486E-2</v>
      </c>
      <c r="AF22" s="41">
        <v>1807.5822913250001</v>
      </c>
      <c r="AG22" s="64">
        <v>6.9753059539820486E-2</v>
      </c>
      <c r="AH22" s="40">
        <v>1839.6517457650002</v>
      </c>
      <c r="AI22" s="87">
        <v>7.0772754569601193E-2</v>
      </c>
      <c r="AJ22" s="102">
        <v>1843.624196213</v>
      </c>
      <c r="AK22" s="87">
        <v>7.0960200929506209E-2</v>
      </c>
      <c r="AL22" s="102">
        <v>1831.861386151</v>
      </c>
      <c r="AM22" s="87">
        <v>6.9610789353036689E-2</v>
      </c>
      <c r="AN22" s="80">
        <v>1869.7044517899999</v>
      </c>
      <c r="AO22" s="64">
        <v>6.3083271312156269E-2</v>
      </c>
      <c r="AP22" s="41">
        <v>1869.7044517899999</v>
      </c>
      <c r="AQ22" s="64">
        <v>6.3083271312156269E-2</v>
      </c>
      <c r="AR22" s="32">
        <v>1918.0084577769999</v>
      </c>
      <c r="AS22" s="87">
        <v>6.5096973487057883E-2</v>
      </c>
      <c r="AT22" s="44">
        <v>1964.4229245480001</v>
      </c>
      <c r="AU22" s="136">
        <v>6.3551096056184253E-2</v>
      </c>
      <c r="AV22" s="147">
        <v>2025.4490710729999</v>
      </c>
      <c r="AW22" s="136">
        <v>6.2846104011962389E-2</v>
      </c>
      <c r="AX22" s="147">
        <v>2069.040015565</v>
      </c>
      <c r="AY22" s="64">
        <v>6.1348392697711099E-2</v>
      </c>
      <c r="AZ22" s="147">
        <v>2174.8320923810002</v>
      </c>
      <c r="BA22" s="136">
        <f t="shared" si="0"/>
        <v>6.1144165334745676E-2</v>
      </c>
      <c r="BB22" s="147">
        <v>2258.7629741209998</v>
      </c>
      <c r="BC22" s="136">
        <f t="shared" si="1"/>
        <v>6.1825962014476661E-2</v>
      </c>
      <c r="BD22" s="147">
        <v>2407.6793509980002</v>
      </c>
      <c r="BE22" s="136">
        <f t="shared" si="2"/>
        <v>6.5567476425581292E-2</v>
      </c>
      <c r="BF22" s="32">
        <v>2469.732068972</v>
      </c>
      <c r="BG22" s="64">
        <f t="shared" si="3"/>
        <v>6.2021186013039381E-2</v>
      </c>
      <c r="BH22" s="147">
        <v>2469.732068972</v>
      </c>
      <c r="BI22" s="64">
        <f t="shared" si="4"/>
        <v>6.2021186013039381E-2</v>
      </c>
      <c r="BJ22" s="147">
        <v>2473.9864879910001</v>
      </c>
      <c r="BK22" s="64">
        <v>6.219872768327038E-2</v>
      </c>
    </row>
    <row r="23" spans="1:63" ht="30" customHeight="1" outlineLevel="1" thickBot="1" x14ac:dyDescent="0.35">
      <c r="A23" s="35" t="s">
        <v>8</v>
      </c>
      <c r="B23" s="34">
        <v>585.80421199600005</v>
      </c>
      <c r="C23" s="124">
        <v>3.7342872893376108E-2</v>
      </c>
      <c r="D23" s="33">
        <v>592.48322031099997</v>
      </c>
      <c r="E23" s="89">
        <v>3.6643410239583049E-2</v>
      </c>
      <c r="F23" s="104">
        <v>606.95722712500003</v>
      </c>
      <c r="G23" s="89">
        <v>3.477787316629969E-2</v>
      </c>
      <c r="H23" s="104">
        <v>674.74939166400009</v>
      </c>
      <c r="I23" s="89">
        <v>3.6355990362085804E-2</v>
      </c>
      <c r="J23" s="82">
        <v>705.31207732899998</v>
      </c>
      <c r="K23" s="66">
        <v>3.3437903746700977E-2</v>
      </c>
      <c r="L23" s="34">
        <v>705.31207732899998</v>
      </c>
      <c r="M23" s="124">
        <v>3.3437903746700977E-2</v>
      </c>
      <c r="N23" s="33">
        <v>711.93164142099999</v>
      </c>
      <c r="O23" s="89">
        <v>3.3852348731595733E-2</v>
      </c>
      <c r="P23" s="104">
        <v>720.18324818400004</v>
      </c>
      <c r="Q23" s="89">
        <v>3.3070350473789679E-2</v>
      </c>
      <c r="R23" s="104">
        <v>675.69449571200005</v>
      </c>
      <c r="S23" s="89">
        <v>2.9784088964473394E-2</v>
      </c>
      <c r="T23" s="82">
        <v>707.21062787699998</v>
      </c>
      <c r="U23" s="66">
        <v>2.9989126915231708E-2</v>
      </c>
      <c r="V23" s="34">
        <v>707.21062787699998</v>
      </c>
      <c r="W23" s="124">
        <v>2.9989126915231708E-2</v>
      </c>
      <c r="X23" s="33">
        <v>713.46338064999998</v>
      </c>
      <c r="Y23" s="89">
        <v>3.0484499509955621E-2</v>
      </c>
      <c r="Z23" s="104">
        <v>709.04212325000003</v>
      </c>
      <c r="AA23" s="89">
        <v>3.0443669943192687E-2</v>
      </c>
      <c r="AB23" s="104">
        <v>703.223501328</v>
      </c>
      <c r="AC23" s="89">
        <v>3.0370703312774035E-2</v>
      </c>
      <c r="AD23" s="82">
        <v>729.82968083399999</v>
      </c>
      <c r="AE23" s="66">
        <v>2.8163505155732377E-2</v>
      </c>
      <c r="AF23" s="34">
        <v>729.82968083399999</v>
      </c>
      <c r="AG23" s="66">
        <v>2.8163505155732377E-2</v>
      </c>
      <c r="AH23" s="33">
        <v>743.38577964499996</v>
      </c>
      <c r="AI23" s="89">
        <v>2.8598597236929361E-2</v>
      </c>
      <c r="AJ23" s="104">
        <v>745.86831059799999</v>
      </c>
      <c r="AK23" s="89">
        <v>2.8708109437760167E-2</v>
      </c>
      <c r="AL23" s="104">
        <v>746.74068197000008</v>
      </c>
      <c r="AM23" s="89">
        <v>2.8376169019631178E-2</v>
      </c>
      <c r="AN23" s="82">
        <v>786.90353298699995</v>
      </c>
      <c r="AO23" s="66">
        <v>2.6549890823861989E-2</v>
      </c>
      <c r="AP23" s="34">
        <v>786.90353298699995</v>
      </c>
      <c r="AQ23" s="66">
        <v>2.6549890823861989E-2</v>
      </c>
      <c r="AR23" s="32">
        <v>783.49252146099991</v>
      </c>
      <c r="AS23" s="89">
        <v>2.6591640766781638E-2</v>
      </c>
      <c r="AT23" s="109">
        <v>790.96368869799994</v>
      </c>
      <c r="AU23" s="138">
        <v>2.5588486435000449E-2</v>
      </c>
      <c r="AV23" s="149">
        <v>810.98220695200007</v>
      </c>
      <c r="AW23" s="138">
        <v>2.5163344197519585E-2</v>
      </c>
      <c r="AX23" s="149">
        <v>849.18871956800001</v>
      </c>
      <c r="AY23" s="66">
        <v>2.5179002170384799E-2</v>
      </c>
      <c r="AZ23" s="149">
        <v>865.18622096500008</v>
      </c>
      <c r="BA23" s="138">
        <f t="shared" si="0"/>
        <v>2.4324217729430234E-2</v>
      </c>
      <c r="BB23" s="149">
        <v>874.78443875699998</v>
      </c>
      <c r="BC23" s="138">
        <f t="shared" si="1"/>
        <v>2.3944251832130625E-2</v>
      </c>
      <c r="BD23" s="149">
        <v>862.29079154800002</v>
      </c>
      <c r="BE23" s="138">
        <f t="shared" si="2"/>
        <v>2.3482458793104583E-2</v>
      </c>
      <c r="BF23" s="156">
        <v>867.79757913699996</v>
      </c>
      <c r="BG23" s="66">
        <f t="shared" si="3"/>
        <v>2.1792580561066251E-2</v>
      </c>
      <c r="BH23" s="149">
        <v>867.79757913699996</v>
      </c>
      <c r="BI23" s="66">
        <f t="shared" si="4"/>
        <v>2.1792580561066251E-2</v>
      </c>
      <c r="BJ23" s="149">
        <v>863.84803487199997</v>
      </c>
      <c r="BK23" s="66">
        <v>2.1718084937627696E-2</v>
      </c>
    </row>
    <row r="24" spans="1:63" s="19" customFormat="1" ht="33" customHeight="1" thickBot="1" x14ac:dyDescent="0.35">
      <c r="A24" s="27" t="s">
        <v>7</v>
      </c>
      <c r="B24" s="26">
        <v>1796.200522416</v>
      </c>
      <c r="C24" s="118">
        <v>0.1145012043717679</v>
      </c>
      <c r="D24" s="26">
        <v>1807.126907224</v>
      </c>
      <c r="E24" s="90">
        <v>0.11176568440476481</v>
      </c>
      <c r="F24" s="98">
        <v>1843.4525985139999</v>
      </c>
      <c r="G24" s="90">
        <v>0.10562747718300425</v>
      </c>
      <c r="H24" s="98">
        <v>1859.2758037400004</v>
      </c>
      <c r="I24" s="90">
        <v>0.10017913915347548</v>
      </c>
      <c r="J24" s="76">
        <v>2022.4454058460001</v>
      </c>
      <c r="K24" s="67">
        <v>9.5881436015863297E-2</v>
      </c>
      <c r="L24" s="26">
        <v>2022.4454058460001</v>
      </c>
      <c r="M24" s="118">
        <v>9.5881436015863297E-2</v>
      </c>
      <c r="N24" s="26">
        <v>2017.3455832689999</v>
      </c>
      <c r="O24" s="90">
        <v>9.5924780166614682E-2</v>
      </c>
      <c r="P24" s="98">
        <v>2041.4659340879998</v>
      </c>
      <c r="Q24" s="90">
        <v>9.3742799615000066E-2</v>
      </c>
      <c r="R24" s="98">
        <v>2062.3419843689999</v>
      </c>
      <c r="S24" s="90">
        <v>9.0906434087330415E-2</v>
      </c>
      <c r="T24" s="76">
        <v>2197.0030738099999</v>
      </c>
      <c r="U24" s="67">
        <v>9.31634811702821E-2</v>
      </c>
      <c r="V24" s="26">
        <v>2197.0030738099999</v>
      </c>
      <c r="W24" s="118">
        <v>9.31634811702821E-2</v>
      </c>
      <c r="X24" s="26">
        <v>2221.0382650730003</v>
      </c>
      <c r="Y24" s="90">
        <v>9.4899390409534351E-2</v>
      </c>
      <c r="Z24" s="98">
        <v>2221.2924075800006</v>
      </c>
      <c r="AA24" s="90">
        <v>9.5374154350265375E-2</v>
      </c>
      <c r="AB24" s="98">
        <v>2190.556226872</v>
      </c>
      <c r="AC24" s="90">
        <v>9.4605389510793211E-2</v>
      </c>
      <c r="AD24" s="76">
        <v>2298.9094934350001</v>
      </c>
      <c r="AE24" s="67">
        <v>8.8712957380593413E-2</v>
      </c>
      <c r="AF24" s="26">
        <v>2298.9094934350001</v>
      </c>
      <c r="AG24" s="67">
        <v>8.8712957380593413E-2</v>
      </c>
      <c r="AH24" s="26">
        <v>2316.0728134960004</v>
      </c>
      <c r="AI24" s="90">
        <v>8.9101023154094766E-2</v>
      </c>
      <c r="AJ24" s="98">
        <v>2353.4898839220004</v>
      </c>
      <c r="AK24" s="90">
        <v>9.0584683902342783E-2</v>
      </c>
      <c r="AL24" s="98">
        <v>2409.9934558519999</v>
      </c>
      <c r="AM24" s="90">
        <v>9.157982588955664E-2</v>
      </c>
      <c r="AN24" s="76">
        <v>2609.57839319</v>
      </c>
      <c r="AO24" s="67">
        <v>8.804639772363089E-2</v>
      </c>
      <c r="AP24" s="26">
        <v>2609.57839319</v>
      </c>
      <c r="AQ24" s="67">
        <v>8.804639772363089E-2</v>
      </c>
      <c r="AR24" s="43">
        <v>2669.926822978</v>
      </c>
      <c r="AS24" s="90">
        <v>9.0616991235390673E-2</v>
      </c>
      <c r="AT24" s="110">
        <v>2711.7339137280005</v>
      </c>
      <c r="AU24" s="139">
        <v>8.7727372897459632E-2</v>
      </c>
      <c r="AV24" s="150">
        <v>2803.6194336059998</v>
      </c>
      <c r="AW24" s="139">
        <v>8.6991354683146893E-2</v>
      </c>
      <c r="AX24" s="150">
        <v>2856.0838530040005</v>
      </c>
      <c r="AY24" s="67">
        <v>8.4684758377587169E-2</v>
      </c>
      <c r="AZ24" s="150">
        <v>2907.0351200280002</v>
      </c>
      <c r="BA24" s="139">
        <f t="shared" si="0"/>
        <v>8.1729636340939785E-2</v>
      </c>
      <c r="BB24" s="150">
        <v>3001.2328680618343</v>
      </c>
      <c r="BC24" s="139">
        <f t="shared" si="1"/>
        <v>8.2148552735861274E-2</v>
      </c>
      <c r="BD24" s="150">
        <v>3071.3037463318301</v>
      </c>
      <c r="BE24" s="139">
        <f t="shared" si="2"/>
        <v>8.3639723827817564E-2</v>
      </c>
      <c r="BF24" s="43">
        <v>3187.5415910759998</v>
      </c>
      <c r="BG24" s="67">
        <f t="shared" si="3"/>
        <v>8.0047189097201391E-2</v>
      </c>
      <c r="BH24" s="150">
        <v>3187.5415910759998</v>
      </c>
      <c r="BI24" s="67">
        <f t="shared" si="4"/>
        <v>8.0047189097201391E-2</v>
      </c>
      <c r="BJ24" s="150">
        <v>3242.5723277369998</v>
      </c>
      <c r="BK24" s="67">
        <v>8.1521816786476922E-2</v>
      </c>
    </row>
    <row r="25" spans="1:63" s="36" customFormat="1" ht="30" customHeight="1" outlineLevel="1" x14ac:dyDescent="0.3">
      <c r="A25" s="42" t="s">
        <v>6</v>
      </c>
      <c r="B25" s="41">
        <v>1079.0647400949999</v>
      </c>
      <c r="C25" s="122">
        <v>6.8786424897482046E-2</v>
      </c>
      <c r="D25" s="40">
        <v>1100.563194952</v>
      </c>
      <c r="E25" s="91">
        <v>6.8066718625455089E-2</v>
      </c>
      <c r="F25" s="102">
        <v>1134.4187104600001</v>
      </c>
      <c r="G25" s="91">
        <v>6.500074184260439E-2</v>
      </c>
      <c r="H25" s="102">
        <v>1119.0870373740001</v>
      </c>
      <c r="I25" s="91">
        <v>6.0297227456211133E-2</v>
      </c>
      <c r="J25" s="80">
        <v>1231.749785302</v>
      </c>
      <c r="K25" s="68">
        <v>5.8395612502372775E-2</v>
      </c>
      <c r="L25" s="41">
        <v>1231.749785302</v>
      </c>
      <c r="M25" s="122">
        <v>5.8395612502372775E-2</v>
      </c>
      <c r="N25" s="40">
        <v>1225.1854514489999</v>
      </c>
      <c r="O25" s="91">
        <v>5.825756680872491E-2</v>
      </c>
      <c r="P25" s="102">
        <v>1226.812696535</v>
      </c>
      <c r="Q25" s="91">
        <v>5.6334448131653697E-2</v>
      </c>
      <c r="R25" s="102">
        <v>1235.1327694660001</v>
      </c>
      <c r="S25" s="91">
        <v>5.4443693891494324E-2</v>
      </c>
      <c r="T25" s="80">
        <v>1345.7763481980001</v>
      </c>
      <c r="U25" s="68">
        <v>5.7067380091247968E-2</v>
      </c>
      <c r="V25" s="41">
        <v>1345.7763481980001</v>
      </c>
      <c r="W25" s="122">
        <v>5.7067380091247968E-2</v>
      </c>
      <c r="X25" s="40">
        <v>1365.810677056</v>
      </c>
      <c r="Y25" s="91">
        <v>5.8357662137436275E-2</v>
      </c>
      <c r="Z25" s="102">
        <v>1366.6134364110001</v>
      </c>
      <c r="AA25" s="91">
        <v>5.8677371955459252E-2</v>
      </c>
      <c r="AB25" s="102">
        <v>1350.4392502190001</v>
      </c>
      <c r="AC25" s="91">
        <v>5.8322552834019228E-2</v>
      </c>
      <c r="AD25" s="80">
        <v>1353.1943407690001</v>
      </c>
      <c r="AE25" s="68">
        <v>5.2218615923382672E-2</v>
      </c>
      <c r="AF25" s="41">
        <v>1353.1943407690001</v>
      </c>
      <c r="AG25" s="68">
        <v>5.2218615923382672E-2</v>
      </c>
      <c r="AH25" s="40">
        <v>1337.6641613290001</v>
      </c>
      <c r="AI25" s="91">
        <v>5.1460923299328651E-2</v>
      </c>
      <c r="AJ25" s="102">
        <v>1345.2569493610001</v>
      </c>
      <c r="AK25" s="91">
        <v>5.1778287367108496E-2</v>
      </c>
      <c r="AL25" s="102">
        <v>1361.302805045</v>
      </c>
      <c r="AM25" s="91">
        <v>5.1729548711538974E-2</v>
      </c>
      <c r="AN25" s="80">
        <v>1363.9701987400001</v>
      </c>
      <c r="AO25" s="68">
        <v>4.6019948247133624E-2</v>
      </c>
      <c r="AP25" s="41">
        <v>1363.9701987400001</v>
      </c>
      <c r="AQ25" s="68">
        <v>4.6019948247133624E-2</v>
      </c>
      <c r="AR25" s="32">
        <v>1378.0688143699999</v>
      </c>
      <c r="AS25" s="91">
        <v>4.6771487742216844E-2</v>
      </c>
      <c r="AT25" s="111">
        <v>1347.986895431</v>
      </c>
      <c r="AU25" s="140">
        <v>4.3608758380644652E-2</v>
      </c>
      <c r="AV25" s="151">
        <v>1347.4293936250001</v>
      </c>
      <c r="AW25" s="140">
        <v>4.1808352048897386E-2</v>
      </c>
      <c r="AX25" s="151">
        <v>1318.2589089530002</v>
      </c>
      <c r="AY25" s="68">
        <v>3.9087240756733525E-2</v>
      </c>
      <c r="AZ25" s="151">
        <v>1299.881600963</v>
      </c>
      <c r="BA25" s="140">
        <f t="shared" si="0"/>
        <v>3.6545430703968006E-2</v>
      </c>
      <c r="BB25" s="151">
        <v>1263.4902675239998</v>
      </c>
      <c r="BC25" s="140">
        <f t="shared" si="1"/>
        <v>3.4583753222712045E-2</v>
      </c>
      <c r="BD25" s="151">
        <v>1245.022967462</v>
      </c>
      <c r="BE25" s="140">
        <f t="shared" si="2"/>
        <v>3.3905268172248301E-2</v>
      </c>
      <c r="BF25" s="157">
        <v>1207.991446302</v>
      </c>
      <c r="BG25" s="68">
        <f t="shared" si="3"/>
        <v>3.0335704481677609E-2</v>
      </c>
      <c r="BH25" s="151">
        <v>1207.991446302</v>
      </c>
      <c r="BI25" s="68">
        <f t="shared" si="4"/>
        <v>3.0335704481677609E-2</v>
      </c>
      <c r="BJ25" s="151">
        <v>1189.3619241040001</v>
      </c>
      <c r="BK25" s="68">
        <v>2.9901860334842826E-2</v>
      </c>
    </row>
    <row r="26" spans="1:63" s="36" customFormat="1" ht="30" customHeight="1" outlineLevel="1" x14ac:dyDescent="0.3">
      <c r="A26" s="39" t="s">
        <v>5</v>
      </c>
      <c r="B26" s="38">
        <v>650.76092751499993</v>
      </c>
      <c r="C26" s="123">
        <v>4.1483625591162733E-2</v>
      </c>
      <c r="D26" s="37">
        <v>640.623748686</v>
      </c>
      <c r="E26" s="92">
        <v>3.9620765664888521E-2</v>
      </c>
      <c r="F26" s="103">
        <v>640.03246141499994</v>
      </c>
      <c r="G26" s="92">
        <v>3.6673041806982776E-2</v>
      </c>
      <c r="H26" s="103">
        <v>670.48576524999999</v>
      </c>
      <c r="I26" s="92">
        <v>3.6126263054836731E-2</v>
      </c>
      <c r="J26" s="81">
        <v>715.36438299100007</v>
      </c>
      <c r="K26" s="69">
        <v>3.3914470134776005E-2</v>
      </c>
      <c r="L26" s="38">
        <v>715.36438299100007</v>
      </c>
      <c r="M26" s="123">
        <v>3.3914470134776005E-2</v>
      </c>
      <c r="N26" s="37">
        <v>715.80898224800001</v>
      </c>
      <c r="O26" s="92">
        <v>3.4036716283464712E-2</v>
      </c>
      <c r="P26" s="103">
        <v>726.83762672199998</v>
      </c>
      <c r="Q26" s="92">
        <v>3.337591524635531E-2</v>
      </c>
      <c r="R26" s="103">
        <v>736.84263110400002</v>
      </c>
      <c r="S26" s="92">
        <v>3.2479451315483659E-2</v>
      </c>
      <c r="T26" s="81">
        <v>744.95770547300003</v>
      </c>
      <c r="U26" s="69">
        <v>3.1589784281063078E-2</v>
      </c>
      <c r="V26" s="38">
        <v>744.95770547300003</v>
      </c>
      <c r="W26" s="123">
        <v>3.1589784281063078E-2</v>
      </c>
      <c r="X26" s="37">
        <v>745.58631491900007</v>
      </c>
      <c r="Y26" s="92">
        <v>3.1857031864860122E-2</v>
      </c>
      <c r="Z26" s="103">
        <v>731.60059912500003</v>
      </c>
      <c r="AA26" s="92">
        <v>3.1412248214413158E-2</v>
      </c>
      <c r="AB26" s="103">
        <v>702.45757246200003</v>
      </c>
      <c r="AC26" s="92">
        <v>3.0337624500271259E-2</v>
      </c>
      <c r="AD26" s="81">
        <v>763.00596217899999</v>
      </c>
      <c r="AE26" s="69">
        <v>2.944374956788099E-2</v>
      </c>
      <c r="AF26" s="38">
        <v>763.00596217899999</v>
      </c>
      <c r="AG26" s="69">
        <v>2.944374956788099E-2</v>
      </c>
      <c r="AH26" s="37">
        <v>779.67175855900007</v>
      </c>
      <c r="AI26" s="92">
        <v>2.9994545511329716E-2</v>
      </c>
      <c r="AJ26" s="103">
        <v>781.41931724100004</v>
      </c>
      <c r="AK26" s="92">
        <v>3.0076450436872352E-2</v>
      </c>
      <c r="AL26" s="103">
        <v>812.10293505100003</v>
      </c>
      <c r="AM26" s="92">
        <v>3.0859936659071073E-2</v>
      </c>
      <c r="AN26" s="81">
        <v>847.02129362200003</v>
      </c>
      <c r="AO26" s="69">
        <v>2.8578246161619365E-2</v>
      </c>
      <c r="AP26" s="38">
        <v>847.02129362200003</v>
      </c>
      <c r="AQ26" s="69">
        <v>2.8578246161619365E-2</v>
      </c>
      <c r="AR26" s="32">
        <v>853.62307719</v>
      </c>
      <c r="AS26" s="92">
        <v>2.8971863287914099E-2</v>
      </c>
      <c r="AT26" s="112">
        <v>865.24223392700003</v>
      </c>
      <c r="AU26" s="141">
        <v>2.7991473543210847E-2</v>
      </c>
      <c r="AV26" s="152">
        <v>910.40863835899995</v>
      </c>
      <c r="AW26" s="141">
        <v>2.824837059437306E-2</v>
      </c>
      <c r="AX26" s="152">
        <v>937.841376997</v>
      </c>
      <c r="AY26" s="69">
        <v>2.7807611574135156E-2</v>
      </c>
      <c r="AZ26" s="152">
        <v>988.68926698799999</v>
      </c>
      <c r="BA26" s="141">
        <f t="shared" si="0"/>
        <v>2.779643551204887E-2</v>
      </c>
      <c r="BB26" s="152">
        <v>1045.6961383438345</v>
      </c>
      <c r="BC26" s="141">
        <f t="shared" si="1"/>
        <v>2.8622378916535018E-2</v>
      </c>
      <c r="BD26" s="152">
        <v>1085.6180145358303</v>
      </c>
      <c r="BE26" s="141">
        <f t="shared" si="2"/>
        <v>2.956424971861776E-2</v>
      </c>
      <c r="BF26" s="158">
        <v>1132.747400385</v>
      </c>
      <c r="BG26" s="69">
        <f t="shared" si="3"/>
        <v>2.8446137177263731E-2</v>
      </c>
      <c r="BH26" s="152">
        <v>1132.747400385</v>
      </c>
      <c r="BI26" s="69">
        <f t="shared" si="4"/>
        <v>2.8446137177263731E-2</v>
      </c>
      <c r="BJ26" s="152">
        <v>1141.8456472219998</v>
      </c>
      <c r="BK26" s="69">
        <v>2.8707249135205115E-2</v>
      </c>
    </row>
    <row r="27" spans="1:63" s="31" customFormat="1" ht="30" customHeight="1" outlineLevel="1" x14ac:dyDescent="0.3">
      <c r="A27" s="39" t="s">
        <v>4</v>
      </c>
      <c r="B27" s="38">
        <v>31.692094022999999</v>
      </c>
      <c r="C27" s="123">
        <v>2.0202549155346368E-3</v>
      </c>
      <c r="D27" s="37">
        <v>31.083653556000002</v>
      </c>
      <c r="E27" s="92">
        <v>1.9224359947269138E-3</v>
      </c>
      <c r="F27" s="103">
        <v>31.499511149</v>
      </c>
      <c r="G27" s="92">
        <v>1.804881719144197E-3</v>
      </c>
      <c r="H27" s="103">
        <v>32.478456600999998</v>
      </c>
      <c r="I27" s="92">
        <v>1.74996297847626E-3</v>
      </c>
      <c r="J27" s="81">
        <v>35.369134867</v>
      </c>
      <c r="K27" s="69">
        <v>1.6768034538208582E-3</v>
      </c>
      <c r="L27" s="38">
        <v>35.369134867</v>
      </c>
      <c r="M27" s="123">
        <v>1.6768034538208582E-3</v>
      </c>
      <c r="N27" s="37">
        <v>35.944392880999999</v>
      </c>
      <c r="O27" s="92">
        <v>1.7091558401932923E-3</v>
      </c>
      <c r="P27" s="103">
        <v>39.236933461</v>
      </c>
      <c r="Q27" s="92">
        <v>1.8017346895307347E-3</v>
      </c>
      <c r="R27" s="103">
        <v>40.877177979000002</v>
      </c>
      <c r="S27" s="92">
        <v>1.8018342805356771E-3</v>
      </c>
      <c r="T27" s="81">
        <v>47.002944974999998</v>
      </c>
      <c r="U27" s="69">
        <v>1.993150592881199E-3</v>
      </c>
      <c r="V27" s="38">
        <v>47.002944974999998</v>
      </c>
      <c r="W27" s="123">
        <v>1.993150592881199E-3</v>
      </c>
      <c r="X27" s="37">
        <v>49.888821594999996</v>
      </c>
      <c r="Y27" s="92">
        <v>2.131624129159208E-3</v>
      </c>
      <c r="Z27" s="103">
        <v>54.387845728000002</v>
      </c>
      <c r="AA27" s="92">
        <v>2.3352147495483999E-3</v>
      </c>
      <c r="AB27" s="103">
        <v>64.433430056000006</v>
      </c>
      <c r="AC27" s="92">
        <v>2.7827405994817777E-3</v>
      </c>
      <c r="AD27" s="81">
        <v>81.094711253999989</v>
      </c>
      <c r="AE27" s="69">
        <v>3.1293757687338199E-3</v>
      </c>
      <c r="AF27" s="38">
        <v>81.094711253999989</v>
      </c>
      <c r="AG27" s="69">
        <v>3.1293757687338199E-3</v>
      </c>
      <c r="AH27" s="37">
        <v>94.522181075000006</v>
      </c>
      <c r="AI27" s="92">
        <v>3.6363377677347177E-3</v>
      </c>
      <c r="AJ27" s="103">
        <v>115.419862919</v>
      </c>
      <c r="AK27" s="92">
        <v>4.4424545310328854E-3</v>
      </c>
      <c r="AL27" s="103">
        <v>118.262851699</v>
      </c>
      <c r="AM27" s="92">
        <v>4.4939920237119469E-3</v>
      </c>
      <c r="AN27" s="81">
        <v>263.74352580800002</v>
      </c>
      <c r="AO27" s="69">
        <v>8.8986280047855752E-3</v>
      </c>
      <c r="AP27" s="38">
        <v>263.74352580800002</v>
      </c>
      <c r="AQ27" s="69">
        <v>8.8986280047855752E-3</v>
      </c>
      <c r="AR27" s="32">
        <v>300.37126570599997</v>
      </c>
      <c r="AS27" s="92">
        <v>1.0194564179659572E-2</v>
      </c>
      <c r="AT27" s="108">
        <v>350.56841213599995</v>
      </c>
      <c r="AU27" s="141">
        <v>1.1341247628254574E-2</v>
      </c>
      <c r="AV27" s="148">
        <v>394.73070596600002</v>
      </c>
      <c r="AW27" s="141">
        <v>1.2247795986651343E-2</v>
      </c>
      <c r="AX27" s="148">
        <v>440.49941478100004</v>
      </c>
      <c r="AY27" s="69">
        <v>1.3061096391466936E-2</v>
      </c>
      <c r="AZ27" s="148">
        <v>455.14862763000002</v>
      </c>
      <c r="BA27" s="141">
        <f t="shared" si="0"/>
        <v>1.2796244380053936E-2</v>
      </c>
      <c r="BB27" s="148">
        <v>522.77286373499999</v>
      </c>
      <c r="BC27" s="141">
        <f t="shared" si="1"/>
        <v>1.4309130964950859E-2</v>
      </c>
      <c r="BD27" s="148">
        <v>563.653983799</v>
      </c>
      <c r="BE27" s="141">
        <f t="shared" si="2"/>
        <v>1.5349788699897608E-2</v>
      </c>
      <c r="BF27" s="155">
        <v>659.36059970899998</v>
      </c>
      <c r="BG27" s="69">
        <f t="shared" si="3"/>
        <v>1.6558203587340115E-2</v>
      </c>
      <c r="BH27" s="148">
        <v>659.36059970899998</v>
      </c>
      <c r="BI27" s="69">
        <f t="shared" si="4"/>
        <v>1.6558203587340115E-2</v>
      </c>
      <c r="BJ27" s="148">
        <v>718.38466298599997</v>
      </c>
      <c r="BK27" s="69">
        <v>1.8060976582450407E-2</v>
      </c>
    </row>
    <row r="28" spans="1:63" s="36" customFormat="1" ht="30" customHeight="1" outlineLevel="1" x14ac:dyDescent="0.3">
      <c r="A28" s="39" t="s">
        <v>3</v>
      </c>
      <c r="B28" s="38">
        <v>34.482760783000003</v>
      </c>
      <c r="C28" s="123">
        <v>2.1981497001272092E-3</v>
      </c>
      <c r="D28" s="37">
        <v>34.067310329999998</v>
      </c>
      <c r="E28" s="92">
        <v>2.1069667213969513E-3</v>
      </c>
      <c r="F28" s="103">
        <v>36.712915789999997</v>
      </c>
      <c r="G28" s="92">
        <v>2.103603140138095E-3</v>
      </c>
      <c r="H28" s="103">
        <v>36.335544814999999</v>
      </c>
      <c r="I28" s="92">
        <v>1.9577857103917073E-3</v>
      </c>
      <c r="J28" s="81">
        <v>38.623574466000001</v>
      </c>
      <c r="K28" s="69">
        <v>1.8310920893889874E-3</v>
      </c>
      <c r="L28" s="38">
        <v>38.623574466000001</v>
      </c>
      <c r="M28" s="123">
        <v>1.8310920893889874E-3</v>
      </c>
      <c r="N28" s="37">
        <v>39.068228470999998</v>
      </c>
      <c r="O28" s="92">
        <v>1.8576942189086657E-3</v>
      </c>
      <c r="P28" s="103">
        <v>43.69828381</v>
      </c>
      <c r="Q28" s="92">
        <v>2.0065970214439301E-3</v>
      </c>
      <c r="R28" s="103">
        <v>43.220000030000001</v>
      </c>
      <c r="S28" s="92">
        <v>1.9051040582795168E-3</v>
      </c>
      <c r="T28" s="81">
        <v>47.392179794</v>
      </c>
      <c r="U28" s="69">
        <v>2.0096560184597982E-3</v>
      </c>
      <c r="V28" s="38">
        <v>47.392179794</v>
      </c>
      <c r="W28" s="123">
        <v>2.0096560184597982E-3</v>
      </c>
      <c r="X28" s="37">
        <v>46.547204022999999</v>
      </c>
      <c r="Y28" s="92">
        <v>1.9888451975435635E-3</v>
      </c>
      <c r="Z28" s="103">
        <v>50.900051345999998</v>
      </c>
      <c r="AA28" s="92">
        <v>2.1854616424852647E-3</v>
      </c>
      <c r="AB28" s="103">
        <v>50.956472645000005</v>
      </c>
      <c r="AC28" s="92">
        <v>2.2006999334411486E-3</v>
      </c>
      <c r="AD28" s="81">
        <v>74.892476303000009</v>
      </c>
      <c r="AE28" s="69">
        <v>2.8900368097866543E-3</v>
      </c>
      <c r="AF28" s="38">
        <v>74.892476303000009</v>
      </c>
      <c r="AG28" s="69">
        <v>2.8900368097866543E-3</v>
      </c>
      <c r="AH28" s="37">
        <v>76.257407932999996</v>
      </c>
      <c r="AI28" s="92">
        <v>2.9336785226770747E-3</v>
      </c>
      <c r="AJ28" s="103">
        <v>78.569491600999996</v>
      </c>
      <c r="AK28" s="92">
        <v>3.0241016159303956E-3</v>
      </c>
      <c r="AL28" s="103">
        <v>80.763726476999992</v>
      </c>
      <c r="AM28" s="92">
        <v>3.0690241050221555E-3</v>
      </c>
      <c r="AN28" s="81">
        <v>84.677891150000008</v>
      </c>
      <c r="AO28" s="69">
        <v>2.8570068261016572E-3</v>
      </c>
      <c r="AP28" s="38">
        <v>84.677891150000008</v>
      </c>
      <c r="AQ28" s="69">
        <v>2.8570068261016572E-3</v>
      </c>
      <c r="AR28" s="32">
        <v>85.186781392</v>
      </c>
      <c r="AS28" s="92">
        <v>2.891228986628152E-3</v>
      </c>
      <c r="AT28" s="112">
        <v>88.511055794000001</v>
      </c>
      <c r="AU28" s="141">
        <v>2.8634234199303313E-3</v>
      </c>
      <c r="AV28" s="152">
        <v>86.022408115999994</v>
      </c>
      <c r="AW28" s="141">
        <v>2.6691232502595802E-3</v>
      </c>
      <c r="AX28" s="152">
        <v>85.769495743000007</v>
      </c>
      <c r="AY28" s="69">
        <v>2.5431217698751764E-3</v>
      </c>
      <c r="AZ28" s="152">
        <v>84.542912756999996</v>
      </c>
      <c r="BA28" s="141">
        <f t="shared" si="0"/>
        <v>2.3768758303707232E-3</v>
      </c>
      <c r="BB28" s="152">
        <v>86.570446978999996</v>
      </c>
      <c r="BC28" s="141">
        <f t="shared" si="1"/>
        <v>2.3695718531878155E-3</v>
      </c>
      <c r="BD28" s="152">
        <v>84.728267935000005</v>
      </c>
      <c r="BE28" s="141">
        <f t="shared" si="2"/>
        <v>2.307374820532347E-3</v>
      </c>
      <c r="BF28" s="158">
        <v>88.187346910000002</v>
      </c>
      <c r="BG28" s="69">
        <f t="shared" si="3"/>
        <v>2.2146061572493403E-3</v>
      </c>
      <c r="BH28" s="152">
        <v>88.187346910000002</v>
      </c>
      <c r="BI28" s="69">
        <f t="shared" si="4"/>
        <v>2.2146061572493403E-3</v>
      </c>
      <c r="BJ28" s="152">
        <v>90.628806194999996</v>
      </c>
      <c r="BK28" s="69">
        <v>2.2785073662064392E-3</v>
      </c>
    </row>
    <row r="29" spans="1:63" s="31" customFormat="1" ht="30" customHeight="1" outlineLevel="1" thickBot="1" x14ac:dyDescent="0.35">
      <c r="A29" s="35" t="s">
        <v>2</v>
      </c>
      <c r="B29" s="34">
        <v>0.2</v>
      </c>
      <c r="C29" s="124">
        <v>1.2749267461269498E-5</v>
      </c>
      <c r="D29" s="33">
        <v>0.78899969999999997</v>
      </c>
      <c r="E29" s="93">
        <v>4.8797398297342435E-5</v>
      </c>
      <c r="F29" s="104">
        <v>0.78899969999999997</v>
      </c>
      <c r="G29" s="93">
        <v>4.5208674134787779E-5</v>
      </c>
      <c r="H29" s="104">
        <v>0.88899969999999995</v>
      </c>
      <c r="I29" s="93">
        <v>4.7899953559634408E-5</v>
      </c>
      <c r="J29" s="82">
        <v>1.3385282199999999</v>
      </c>
      <c r="K29" s="70">
        <v>6.345783550467315E-5</v>
      </c>
      <c r="L29" s="34">
        <v>1.3385282199999999</v>
      </c>
      <c r="M29" s="124">
        <v>6.345783550467315E-5</v>
      </c>
      <c r="N29" s="33">
        <v>1.3385282199999999</v>
      </c>
      <c r="O29" s="93">
        <v>6.3647015323099949E-5</v>
      </c>
      <c r="P29" s="104">
        <v>4.8803935599999999</v>
      </c>
      <c r="Q29" s="93">
        <v>2.2410452601639917E-4</v>
      </c>
      <c r="R29" s="104">
        <v>6.2694057900000004</v>
      </c>
      <c r="S29" s="93">
        <v>2.7635054153724167E-4</v>
      </c>
      <c r="T29" s="82">
        <v>11.87389537</v>
      </c>
      <c r="U29" s="70">
        <v>5.0351018663006284E-4</v>
      </c>
      <c r="V29" s="34">
        <v>11.87389537</v>
      </c>
      <c r="W29" s="124">
        <v>5.0351018663006284E-4</v>
      </c>
      <c r="X29" s="33">
        <v>13.205247480000001</v>
      </c>
      <c r="Y29" s="93">
        <v>5.6422708053517081E-4</v>
      </c>
      <c r="Z29" s="104">
        <v>17.790474969999998</v>
      </c>
      <c r="AA29" s="93">
        <v>7.6385778835927679E-4</v>
      </c>
      <c r="AB29" s="104">
        <v>22.26950149</v>
      </c>
      <c r="AC29" s="93">
        <v>9.6177164357979584E-4</v>
      </c>
      <c r="AD29" s="82">
        <v>26.722002929999999</v>
      </c>
      <c r="AE29" s="70">
        <v>1.031179310809266E-3</v>
      </c>
      <c r="AF29" s="34">
        <v>26.722002929999999</v>
      </c>
      <c r="AG29" s="70">
        <v>1.031179310809266E-3</v>
      </c>
      <c r="AH29" s="33">
        <v>27.957304600000001</v>
      </c>
      <c r="AI29" s="93">
        <v>1.0755380530245932E-3</v>
      </c>
      <c r="AJ29" s="104">
        <v>32.8242628</v>
      </c>
      <c r="AK29" s="93">
        <v>1.2633899513986495E-3</v>
      </c>
      <c r="AL29" s="104">
        <v>37.56113758</v>
      </c>
      <c r="AM29" s="93">
        <v>1.4273243902125049E-3</v>
      </c>
      <c r="AN29" s="82">
        <v>50.165483869999996</v>
      </c>
      <c r="AO29" s="70">
        <v>1.6925684839906711E-3</v>
      </c>
      <c r="AP29" s="34">
        <v>50.165483869999996</v>
      </c>
      <c r="AQ29" s="70">
        <v>1.6925684839906711E-3</v>
      </c>
      <c r="AR29" s="32">
        <v>52.676884319999999</v>
      </c>
      <c r="AS29" s="93">
        <v>1.7878470389719968E-3</v>
      </c>
      <c r="AT29" s="109">
        <v>59.425316439999996</v>
      </c>
      <c r="AU29" s="142">
        <v>1.9224699254192124E-3</v>
      </c>
      <c r="AV29" s="149">
        <v>65.028287539999994</v>
      </c>
      <c r="AW29" s="142">
        <v>2.0177128029655327E-3</v>
      </c>
      <c r="AX29" s="149">
        <v>73.714656529999999</v>
      </c>
      <c r="AY29" s="70">
        <v>2.185687885376359E-3</v>
      </c>
      <c r="AZ29" s="149">
        <v>78.772711689999994</v>
      </c>
      <c r="BA29" s="142">
        <f t="shared" si="0"/>
        <v>2.2146499144982414E-3</v>
      </c>
      <c r="BB29" s="149">
        <v>82.703151480000002</v>
      </c>
      <c r="BC29" s="142">
        <f t="shared" si="1"/>
        <v>2.2637177784755381E-3</v>
      </c>
      <c r="BD29" s="149">
        <v>92.280512599999994</v>
      </c>
      <c r="BE29" s="142">
        <f t="shared" si="2"/>
        <v>2.5130424165215521E-3</v>
      </c>
      <c r="BF29" s="156">
        <v>99.254797769999996</v>
      </c>
      <c r="BG29" s="70">
        <f t="shared" si="3"/>
        <v>2.4925376936705953E-3</v>
      </c>
      <c r="BH29" s="149">
        <v>99.254797769999996</v>
      </c>
      <c r="BI29" s="70">
        <f t="shared" si="4"/>
        <v>2.4925376936705953E-3</v>
      </c>
      <c r="BJ29" s="149">
        <v>102.35128723000001</v>
      </c>
      <c r="BK29" s="70">
        <v>2.5732233677721356E-3</v>
      </c>
    </row>
    <row r="30" spans="1:63" s="24" customFormat="1" ht="33" customHeight="1" thickBot="1" x14ac:dyDescent="0.35">
      <c r="A30" s="27" t="s">
        <v>1</v>
      </c>
      <c r="B30" s="26">
        <v>1377.099487101</v>
      </c>
      <c r="C30" s="118">
        <v>8.7785048409138464E-2</v>
      </c>
      <c r="D30" s="26">
        <v>1374.3376173500001</v>
      </c>
      <c r="E30" s="94">
        <v>8.499889177251721E-2</v>
      </c>
      <c r="F30" s="98">
        <v>1375.034157502</v>
      </c>
      <c r="G30" s="94">
        <v>7.8787699349835469E-2</v>
      </c>
      <c r="H30" s="98">
        <v>1381.1131106939999</v>
      </c>
      <c r="I30" s="94">
        <v>7.4415383787918954E-2</v>
      </c>
      <c r="J30" s="76">
        <v>1391.9406552180001</v>
      </c>
      <c r="K30" s="71">
        <v>6.5990047733988616E-2</v>
      </c>
      <c r="L30" s="26">
        <v>1391.9406552180001</v>
      </c>
      <c r="M30" s="118">
        <v>6.5990047733988616E-2</v>
      </c>
      <c r="N30" s="26">
        <v>1384.6193042570001</v>
      </c>
      <c r="O30" s="94">
        <v>6.5838646326564026E-2</v>
      </c>
      <c r="P30" s="98">
        <v>1385.1047518380001</v>
      </c>
      <c r="Q30" s="94">
        <v>6.3603117264525943E-2</v>
      </c>
      <c r="R30" s="98">
        <v>1384.32847216</v>
      </c>
      <c r="S30" s="94">
        <v>6.1020124675458011E-2</v>
      </c>
      <c r="T30" s="76">
        <v>1382.5626595170002</v>
      </c>
      <c r="U30" s="71">
        <v>5.8627296352971044E-2</v>
      </c>
      <c r="V30" s="26">
        <v>1382.5626595170002</v>
      </c>
      <c r="W30" s="118">
        <v>5.8627296352971044E-2</v>
      </c>
      <c r="X30" s="26">
        <v>1379.7835742970001</v>
      </c>
      <c r="Y30" s="94">
        <v>5.895468896550958E-2</v>
      </c>
      <c r="Z30" s="98">
        <v>1381.8334582499999</v>
      </c>
      <c r="AA30" s="94">
        <v>5.9330863907772105E-2</v>
      </c>
      <c r="AB30" s="98">
        <v>948.26622898699998</v>
      </c>
      <c r="AC30" s="94">
        <v>4.0953569167840501E-2</v>
      </c>
      <c r="AD30" s="76">
        <v>1065.7195196980001</v>
      </c>
      <c r="AE30" s="71">
        <v>4.1125207669385044E-2</v>
      </c>
      <c r="AF30" s="26">
        <v>1065.7195196980001</v>
      </c>
      <c r="AG30" s="71">
        <v>4.1125207669385044E-2</v>
      </c>
      <c r="AH30" s="26">
        <v>1063.0642933909999</v>
      </c>
      <c r="AI30" s="94">
        <v>4.0896864583781119E-2</v>
      </c>
      <c r="AJ30" s="98">
        <v>1078.365908944</v>
      </c>
      <c r="AK30" s="94">
        <v>4.1505780696184304E-2</v>
      </c>
      <c r="AL30" s="98">
        <v>1071.9287661430001</v>
      </c>
      <c r="AM30" s="94">
        <v>4.0733326279792093E-2</v>
      </c>
      <c r="AN30" s="76">
        <v>1077.987658169</v>
      </c>
      <c r="AO30" s="71">
        <v>3.6370982508132206E-2</v>
      </c>
      <c r="AP30" s="26">
        <v>1077.987658169</v>
      </c>
      <c r="AQ30" s="71">
        <v>3.6370982508132206E-2</v>
      </c>
      <c r="AR30" s="25">
        <v>870.93391051399999</v>
      </c>
      <c r="AS30" s="94">
        <v>2.9559390862864094E-2</v>
      </c>
      <c r="AT30" s="113">
        <v>862.98667729199997</v>
      </c>
      <c r="AU30" s="143">
        <v>2.7918503973074094E-2</v>
      </c>
      <c r="AV30" s="153">
        <v>855.90739923499996</v>
      </c>
      <c r="AW30" s="143">
        <v>2.6557293493652274E-2</v>
      </c>
      <c r="AX30" s="153">
        <v>841.00486129199999</v>
      </c>
      <c r="AY30" s="71">
        <v>2.4936345408059512E-2</v>
      </c>
      <c r="AZ30" s="153">
        <v>854.178028971</v>
      </c>
      <c r="BA30" s="143">
        <f t="shared" si="0"/>
        <v>2.4014728682585761E-2</v>
      </c>
      <c r="BB30" s="153">
        <v>850.77679943300006</v>
      </c>
      <c r="BC30" s="143">
        <f t="shared" si="1"/>
        <v>2.3287124274299777E-2</v>
      </c>
      <c r="BD30" s="153">
        <v>664.27893321400006</v>
      </c>
      <c r="BE30" s="143">
        <f t="shared" si="2"/>
        <v>1.8090072199799089E-2</v>
      </c>
      <c r="BF30" s="25">
        <v>618.94807941900001</v>
      </c>
      <c r="BG30" s="71">
        <f t="shared" si="3"/>
        <v>1.5543343526343661E-2</v>
      </c>
      <c r="BH30" s="153">
        <v>618.94807941900001</v>
      </c>
      <c r="BI30" s="71">
        <f t="shared" si="4"/>
        <v>1.5543343526343661E-2</v>
      </c>
      <c r="BJ30" s="153">
        <v>623.586022082</v>
      </c>
      <c r="BK30" s="71">
        <v>1.5677635008454923E-2</v>
      </c>
    </row>
    <row r="31" spans="1:63" s="19" customFormat="1" ht="33" customHeight="1" thickBot="1" x14ac:dyDescent="0.35">
      <c r="A31" s="30" t="s">
        <v>0</v>
      </c>
      <c r="B31" s="28">
        <v>948.31815902799997</v>
      </c>
      <c r="C31" s="72">
        <v>6.0451809239133361E-2</v>
      </c>
      <c r="D31" s="29">
        <v>977.37938431400005</v>
      </c>
      <c r="E31" s="95">
        <v>6.0448148591161169E-2</v>
      </c>
      <c r="F31" s="105">
        <v>992.41959063100001</v>
      </c>
      <c r="G31" s="95">
        <v>5.6864373811316239E-2</v>
      </c>
      <c r="H31" s="105">
        <v>946.65022584300004</v>
      </c>
      <c r="I31" s="95">
        <v>5.1006206025825576E-2</v>
      </c>
      <c r="J31" s="83">
        <v>1030.676224287</v>
      </c>
      <c r="K31" s="72">
        <v>4.8862983478511979E-2</v>
      </c>
      <c r="L31" s="28">
        <v>1030.676224287</v>
      </c>
      <c r="M31" s="72">
        <v>4.8862983478511979E-2</v>
      </c>
      <c r="N31" s="29">
        <v>1118.6946809879998</v>
      </c>
      <c r="O31" s="95">
        <v>5.319393079565677E-2</v>
      </c>
      <c r="P31" s="105">
        <v>1239.145481708</v>
      </c>
      <c r="Q31" s="95">
        <v>5.6900761676182111E-2</v>
      </c>
      <c r="R31" s="105">
        <v>1204.811222285</v>
      </c>
      <c r="S31" s="95">
        <v>5.3107143624309211E-2</v>
      </c>
      <c r="T31" s="83">
        <v>1195.783507933</v>
      </c>
      <c r="U31" s="72">
        <v>5.0706963341592595E-2</v>
      </c>
      <c r="V31" s="28">
        <v>1195.783507933</v>
      </c>
      <c r="W31" s="72">
        <v>5.0706963341592595E-2</v>
      </c>
      <c r="X31" s="29">
        <v>1108.999622179</v>
      </c>
      <c r="Y31" s="95">
        <v>4.7384770341060242E-2</v>
      </c>
      <c r="Z31" s="105">
        <v>1078.3076124419999</v>
      </c>
      <c r="AA31" s="95">
        <v>4.6298576592242513E-2</v>
      </c>
      <c r="AB31" s="105">
        <v>999.81486909700004</v>
      </c>
      <c r="AC31" s="95">
        <v>4.3179843534384393E-2</v>
      </c>
      <c r="AD31" s="83">
        <v>1026.1809393830001</v>
      </c>
      <c r="AE31" s="72">
        <v>3.9599447564261127E-2</v>
      </c>
      <c r="AF31" s="28">
        <v>1026.1809393830001</v>
      </c>
      <c r="AG31" s="72">
        <v>3.9599447564261127E-2</v>
      </c>
      <c r="AH31" s="29">
        <v>968.32491549899999</v>
      </c>
      <c r="AI31" s="95">
        <v>3.7252171094884386E-2</v>
      </c>
      <c r="AJ31" s="105">
        <v>945.04720036600008</v>
      </c>
      <c r="AK31" s="95">
        <v>3.6374408278861042E-2</v>
      </c>
      <c r="AL31" s="105">
        <v>880.56130225899994</v>
      </c>
      <c r="AM31" s="95">
        <v>3.3461356731133284E-2</v>
      </c>
      <c r="AN31" s="83">
        <v>896.48424804000001</v>
      </c>
      <c r="AO31" s="72">
        <v>3.0247111511147867E-2</v>
      </c>
      <c r="AP31" s="28">
        <v>896.48424804000001</v>
      </c>
      <c r="AQ31" s="72">
        <v>3.0247111511147867E-2</v>
      </c>
      <c r="AR31" s="28">
        <v>824.46571884899993</v>
      </c>
      <c r="AS31" s="95">
        <v>2.798226609652496E-2</v>
      </c>
      <c r="AT31" s="114">
        <v>810.95052215199996</v>
      </c>
      <c r="AU31" s="144">
        <v>2.6235080993036557E-2</v>
      </c>
      <c r="AV31" s="154">
        <v>784.92451069700007</v>
      </c>
      <c r="AW31" s="144">
        <v>2.4354819948481661E-2</v>
      </c>
      <c r="AX31" s="154">
        <v>763.82991526499995</v>
      </c>
      <c r="AY31" s="72">
        <v>2.2648057670909987E-2</v>
      </c>
      <c r="AZ31" s="154">
        <v>720.56558776500003</v>
      </c>
      <c r="BA31" s="144">
        <f t="shared" si="0"/>
        <v>2.0258291013443876E-2</v>
      </c>
      <c r="BB31" s="154">
        <v>729.48486263900008</v>
      </c>
      <c r="BC31" s="144">
        <f t="shared" si="1"/>
        <v>1.996716960760599E-2</v>
      </c>
      <c r="BD31" s="154">
        <v>671.02158596899994</v>
      </c>
      <c r="BE31" s="144">
        <f t="shared" si="2"/>
        <v>1.8273692466914845E-2</v>
      </c>
      <c r="BF31" s="28">
        <v>661.99124668399998</v>
      </c>
      <c r="BG31" s="72">
        <f t="shared" si="3"/>
        <v>1.66242657514999E-2</v>
      </c>
      <c r="BH31" s="154">
        <v>661.99124668399998</v>
      </c>
      <c r="BI31" s="72">
        <f t="shared" si="4"/>
        <v>1.66242657514999E-2</v>
      </c>
      <c r="BJ31" s="154">
        <v>607.13951236699995</v>
      </c>
      <c r="BK31" s="72">
        <v>1.5264151756194222E-2</v>
      </c>
    </row>
    <row r="32" spans="1:63" s="24" customFormat="1" ht="41.25" customHeight="1" thickBot="1" x14ac:dyDescent="0.35">
      <c r="A32" s="27" t="s">
        <v>52</v>
      </c>
      <c r="B32" s="26">
        <v>1563.5966140550001</v>
      </c>
      <c r="C32" s="118">
        <v>9.9673557170612867E-2</v>
      </c>
      <c r="D32" s="26">
        <v>1565.6527521979997</v>
      </c>
      <c r="E32" s="94">
        <v>9.6831191373502629E-2</v>
      </c>
      <c r="F32" s="98">
        <v>1626.0526259440001</v>
      </c>
      <c r="G32" s="94">
        <v>9.3170736683826708E-2</v>
      </c>
      <c r="H32" s="98">
        <v>1750.443634703</v>
      </c>
      <c r="I32" s="94">
        <v>9.4315182345991067E-2</v>
      </c>
      <c r="J32" s="76">
        <v>1989.961927459</v>
      </c>
      <c r="K32" s="71">
        <v>9.4341437682393836E-2</v>
      </c>
      <c r="L32" s="26">
        <v>1989.961927459</v>
      </c>
      <c r="M32" s="118">
        <v>9.4341437682393836E-2</v>
      </c>
      <c r="N32" s="26">
        <v>1971.168284225</v>
      </c>
      <c r="O32" s="94">
        <v>9.3729049650127821E-2</v>
      </c>
      <c r="P32" s="98">
        <v>1953.1318911899998</v>
      </c>
      <c r="Q32" s="94">
        <v>8.9686557311711601E-2</v>
      </c>
      <c r="R32" s="98">
        <v>1945.2943576329999</v>
      </c>
      <c r="S32" s="94">
        <v>8.5747065541472975E-2</v>
      </c>
      <c r="T32" s="76">
        <v>2091.4729799269999</v>
      </c>
      <c r="U32" s="71">
        <v>8.8688498394169132E-2</v>
      </c>
      <c r="V32" s="26">
        <v>2091.4729799269999</v>
      </c>
      <c r="W32" s="118">
        <v>8.8688498394169132E-2</v>
      </c>
      <c r="X32" s="26">
        <v>2065.4929247589998</v>
      </c>
      <c r="Y32" s="94">
        <v>8.8253328426285693E-2</v>
      </c>
      <c r="Z32" s="98">
        <v>2008.5489609129997</v>
      </c>
      <c r="AA32" s="94">
        <v>8.6239730512058813E-2</v>
      </c>
      <c r="AB32" s="98">
        <v>1972.235043634</v>
      </c>
      <c r="AC32" s="94">
        <v>8.5176569412355657E-2</v>
      </c>
      <c r="AD32" s="76">
        <v>2008.0271374230001</v>
      </c>
      <c r="AE32" s="71">
        <v>7.7488055258369534E-2</v>
      </c>
      <c r="AF32" s="26">
        <v>2008.0271374230001</v>
      </c>
      <c r="AG32" s="71">
        <v>7.7488055258369534E-2</v>
      </c>
      <c r="AH32" s="26">
        <v>2040.689589719</v>
      </c>
      <c r="AI32" s="94">
        <v>7.8506828163753997E-2</v>
      </c>
      <c r="AJ32" s="98">
        <v>2016.796458842</v>
      </c>
      <c r="AK32" s="94">
        <v>7.7625517308415007E-2</v>
      </c>
      <c r="AL32" s="98">
        <v>2039.216588197</v>
      </c>
      <c r="AM32" s="94">
        <v>7.7490293446525263E-2</v>
      </c>
      <c r="AN32" s="76">
        <v>2097.5778746639999</v>
      </c>
      <c r="AO32" s="71">
        <v>7.0771652727854378E-2</v>
      </c>
      <c r="AP32" s="26">
        <v>2097.5778746639999</v>
      </c>
      <c r="AQ32" s="71">
        <v>7.0771652727854378E-2</v>
      </c>
      <c r="AR32" s="25">
        <v>2277.5003691440002</v>
      </c>
      <c r="AS32" s="94">
        <v>7.7298085180899145E-2</v>
      </c>
      <c r="AT32" s="113">
        <v>2273.7709870229996</v>
      </c>
      <c r="AU32" s="143">
        <v>7.3558823102877452E-2</v>
      </c>
      <c r="AV32" s="153">
        <v>2379.0765947089999</v>
      </c>
      <c r="AW32" s="143">
        <v>7.3818540914632733E-2</v>
      </c>
      <c r="AX32" s="153">
        <v>2461.1098482660045</v>
      </c>
      <c r="AY32" s="71">
        <v>7.2973520235372055E-2</v>
      </c>
      <c r="AZ32" s="153">
        <v>2480.9520871740001</v>
      </c>
      <c r="BA32" s="143">
        <f t="shared" si="0"/>
        <v>6.9750554600136211E-2</v>
      </c>
      <c r="BB32" s="153">
        <v>2925.8527590149997</v>
      </c>
      <c r="BC32" s="143">
        <f t="shared" si="1"/>
        <v>8.0085278363130633E-2</v>
      </c>
      <c r="BD32" s="153">
        <v>2954.7629597790001</v>
      </c>
      <c r="BE32" s="143">
        <f t="shared" si="2"/>
        <v>8.0466009989322421E-2</v>
      </c>
      <c r="BF32" s="25">
        <v>3513.528905958</v>
      </c>
      <c r="BG32" s="71">
        <f t="shared" si="3"/>
        <v>8.8233550746788486E-2</v>
      </c>
      <c r="BH32" s="153">
        <v>3513.528905958</v>
      </c>
      <c r="BI32" s="71">
        <f t="shared" si="4"/>
        <v>8.8233550746788486E-2</v>
      </c>
      <c r="BJ32" s="153">
        <v>3582.7129625160005</v>
      </c>
      <c r="BK32" s="71">
        <v>9.0073324573333821E-2</v>
      </c>
    </row>
    <row r="33" spans="1:47" s="19" customFormat="1" ht="33" customHeight="1" x14ac:dyDescent="0.3">
      <c r="A33" s="23"/>
      <c r="B33" s="20"/>
      <c r="C33" s="20"/>
      <c r="D33" s="22"/>
      <c r="E33" s="20"/>
      <c r="F33" s="22"/>
      <c r="G33" s="20"/>
      <c r="H33" s="22"/>
      <c r="I33" s="20"/>
      <c r="J33" s="20"/>
      <c r="K33" s="20"/>
      <c r="L33" s="21"/>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row>
    <row r="34" spans="1:47" x14ac:dyDescent="0.3">
      <c r="A34" s="18"/>
      <c r="B34" s="17"/>
      <c r="C34" s="17"/>
      <c r="D34" s="15"/>
      <c r="E34" s="17"/>
      <c r="F34" s="15"/>
      <c r="G34" s="17"/>
      <c r="H34" s="15"/>
      <c r="I34" s="17"/>
      <c r="J34" s="17"/>
      <c r="K34" s="15"/>
      <c r="L34" s="15"/>
      <c r="M34" s="15"/>
      <c r="N34" s="15"/>
      <c r="O34" s="15"/>
      <c r="P34" s="15"/>
      <c r="Q34" s="15"/>
      <c r="R34" s="15"/>
      <c r="S34" s="15"/>
      <c r="T34" s="15"/>
      <c r="U34" s="15"/>
      <c r="V34" s="15"/>
      <c r="W34" s="15"/>
      <c r="X34" s="15"/>
      <c r="Y34" s="15"/>
      <c r="Z34" s="15"/>
      <c r="AA34" s="16"/>
      <c r="AB34" s="15"/>
      <c r="AC34" s="13"/>
      <c r="AD34" s="13"/>
      <c r="AE34" s="13"/>
      <c r="AF34" s="13"/>
      <c r="AG34" s="13"/>
      <c r="AH34" s="13"/>
      <c r="AI34" s="13"/>
      <c r="AJ34" s="13"/>
      <c r="AK34" s="13"/>
      <c r="AL34" s="13"/>
      <c r="AM34" s="13"/>
      <c r="AN34" s="14"/>
      <c r="AO34" s="13"/>
      <c r="AP34" s="13"/>
      <c r="AQ34" s="13"/>
      <c r="AR34" s="13"/>
      <c r="AS34" s="13"/>
      <c r="AT34" s="13"/>
      <c r="AU34" s="13"/>
    </row>
    <row r="35" spans="1:47" ht="21.75" customHeight="1" x14ac:dyDescent="0.3">
      <c r="AA35" s="10"/>
    </row>
    <row r="36" spans="1:47" x14ac:dyDescent="0.3">
      <c r="B36" s="11"/>
      <c r="C36" s="11"/>
      <c r="D36" s="12"/>
      <c r="E36" s="12"/>
      <c r="F36" s="12"/>
      <c r="G36" s="12"/>
      <c r="H36" s="12"/>
      <c r="I36" s="12"/>
      <c r="J36" s="12"/>
      <c r="K36" s="12"/>
      <c r="L36" s="12"/>
      <c r="M36" s="12"/>
      <c r="N36" s="12"/>
      <c r="O36" s="12"/>
      <c r="P36" s="12"/>
      <c r="Q36" s="12"/>
      <c r="R36" s="12"/>
      <c r="S36" s="12"/>
      <c r="T36" s="12"/>
      <c r="U36" s="12"/>
      <c r="V36" s="11"/>
      <c r="W36" s="11"/>
      <c r="AA36" s="10"/>
      <c r="AM36" s="7"/>
    </row>
    <row r="37" spans="1:47" x14ac:dyDescent="0.3">
      <c r="Z37" s="10"/>
      <c r="AF37" s="9"/>
      <c r="AG37" s="8"/>
      <c r="AH37" s="8"/>
      <c r="AI37" s="8"/>
      <c r="AJ37" s="8"/>
      <c r="AK37" s="8"/>
      <c r="AM37" s="7"/>
      <c r="AO37" s="6"/>
      <c r="AP37" s="6"/>
      <c r="AQ37" s="6"/>
    </row>
    <row r="38" spans="1:47" x14ac:dyDescent="0.3">
      <c r="AM38" s="6"/>
    </row>
    <row r="39" spans="1:47" x14ac:dyDescent="0.3">
      <c r="A39" s="5"/>
      <c r="AA39" s="186"/>
      <c r="AB39" s="186"/>
      <c r="AC39" s="5"/>
    </row>
    <row r="40" spans="1:47" x14ac:dyDescent="0.3">
      <c r="A40" s="5"/>
      <c r="AA40" s="186"/>
      <c r="AB40" s="186"/>
      <c r="AC40" s="5"/>
    </row>
    <row r="41" spans="1:47" x14ac:dyDescent="0.3">
      <c r="A41" s="5"/>
      <c r="AA41" s="186"/>
      <c r="AB41" s="186"/>
      <c r="AC41" s="5"/>
    </row>
    <row r="42" spans="1:47" x14ac:dyDescent="0.3">
      <c r="A42" s="5"/>
      <c r="AA42" s="186"/>
      <c r="AB42" s="186"/>
      <c r="AC42" s="5"/>
    </row>
    <row r="43" spans="1:47" x14ac:dyDescent="0.3">
      <c r="A43" s="5"/>
      <c r="AA43" s="186"/>
      <c r="AB43" s="186"/>
      <c r="AC43" s="5"/>
    </row>
    <row r="44" spans="1:47" x14ac:dyDescent="0.3">
      <c r="A44" s="5"/>
      <c r="AA44" s="186"/>
      <c r="AB44" s="186"/>
      <c r="AC44" s="5"/>
    </row>
    <row r="45" spans="1:47" x14ac:dyDescent="0.3">
      <c r="A45" s="5"/>
      <c r="AA45" s="186"/>
      <c r="AB45" s="186"/>
      <c r="AC45" s="5"/>
    </row>
    <row r="46" spans="1:47" x14ac:dyDescent="0.3">
      <c r="A46" s="5"/>
    </row>
    <row r="47" spans="1:47" x14ac:dyDescent="0.3">
      <c r="A47" s="5"/>
    </row>
  </sheetData>
  <mergeCells count="43">
    <mergeCell ref="BJ7:BK8"/>
    <mergeCell ref="A1:BK2"/>
    <mergeCell ref="A3:BK3"/>
    <mergeCell ref="A4:BK4"/>
    <mergeCell ref="A6:BK6"/>
    <mergeCell ref="B7:C8"/>
    <mergeCell ref="X7:Y8"/>
    <mergeCell ref="H7:I8"/>
    <mergeCell ref="P7:Q8"/>
    <mergeCell ref="AL7:AM8"/>
    <mergeCell ref="R7:S8"/>
    <mergeCell ref="T7:U8"/>
    <mergeCell ref="BB7:BC8"/>
    <mergeCell ref="AV7:AW8"/>
    <mergeCell ref="N7:O8"/>
    <mergeCell ref="L7:M8"/>
    <mergeCell ref="AT7:AU8"/>
    <mergeCell ref="AH7:AI8"/>
    <mergeCell ref="AJ7:AK8"/>
    <mergeCell ref="AD7:AE8"/>
    <mergeCell ref="AN7:AO8"/>
    <mergeCell ref="AA44:AB44"/>
    <mergeCell ref="AA45:AB45"/>
    <mergeCell ref="AA39:AB39"/>
    <mergeCell ref="AA40:AB40"/>
    <mergeCell ref="AA41:AB41"/>
    <mergeCell ref="AA42:AB42"/>
    <mergeCell ref="AA43:AB43"/>
    <mergeCell ref="BF7:BG8"/>
    <mergeCell ref="BH7:BI8"/>
    <mergeCell ref="BD7:BE8"/>
    <mergeCell ref="AZ7:BA8"/>
    <mergeCell ref="AX7:AY8"/>
    <mergeCell ref="A7:A9"/>
    <mergeCell ref="AP7:AQ8"/>
    <mergeCell ref="AR7:AS8"/>
    <mergeCell ref="V7:W8"/>
    <mergeCell ref="AF7:AG8"/>
    <mergeCell ref="J7:K8"/>
    <mergeCell ref="F7:G8"/>
    <mergeCell ref="D7:E8"/>
    <mergeCell ref="AB7:AC8"/>
    <mergeCell ref="Z7:AA8"/>
  </mergeCells>
  <printOptions horizontalCentered="1"/>
  <pageMargins left="0.35433070866141736" right="0.23622047244094491" top="0.31496062992125984" bottom="0.19685039370078741" header="0.15748031496062992" footer="0.19685039370078741"/>
  <pageSetup paperSize="9" scale="4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Тармоқлар</vt:lpstr>
      <vt:lpstr>Тармоқлар!Область_печати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2026-05-20T04:49:52Z</cp:lastPrinted>
  <dcterms:created xsi:type="dcterms:W3CDTF">2024-08-22T10:18:47Z</dcterms:created>
  <dcterms:modified xsi:type="dcterms:W3CDTF">2026-05-20T04:51:01Z</dcterms:modified>
</cp:coreProperties>
</file>